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3950" windowHeight="8010"/>
  </bookViews>
  <sheets>
    <sheet name="Raw Financial Data" sheetId="1" r:id="rId1"/>
    <sheet name="Filtered data" sheetId="6" r:id="rId2"/>
    <sheet name="Pivot table summary" sheetId="7" r:id="rId3"/>
    <sheet name="Review 2013-2014" sheetId="2" r:id="rId4"/>
    <sheet name="Menu labels" sheetId="5" r:id="rId5"/>
  </sheets>
  <definedNames>
    <definedName name="_xlnm._FilterDatabase" localSheetId="1" hidden="1">'Filtered data'!$B$5:$H$596</definedName>
    <definedName name="_xlnm._FilterDatabase" localSheetId="0" hidden="1">'Raw Financial Data'!$B$5:$F$596</definedName>
  </definedNames>
  <calcPr calcId="144525"/>
  <pivotCaches>
    <pivotCache cacheId="0" r:id="rId6"/>
  </pivotCaches>
</workbook>
</file>

<file path=xl/calcChain.xml><?xml version="1.0" encoding="utf-8"?>
<calcChain xmlns="http://schemas.openxmlformats.org/spreadsheetml/2006/main">
  <c r="L11" i="2" l="1"/>
  <c r="L15" i="2"/>
  <c r="L7" i="2"/>
  <c r="K26" i="2"/>
  <c r="K18" i="2"/>
  <c r="L24" i="2" s="1"/>
  <c r="C19" i="2"/>
  <c r="C25" i="2"/>
  <c r="C29" i="2"/>
  <c r="C71" i="2"/>
  <c r="C64" i="2"/>
  <c r="C60" i="2"/>
  <c r="C53" i="2"/>
  <c r="C49" i="2"/>
  <c r="C44" i="2"/>
  <c r="C39" i="2"/>
  <c r="C13" i="2"/>
  <c r="F13" i="2"/>
  <c r="F16" i="2" s="1"/>
  <c r="L23" i="2" l="1"/>
  <c r="L14" i="2"/>
  <c r="L10" i="2"/>
  <c r="L20" i="2"/>
  <c r="L22" i="2"/>
  <c r="L17" i="2"/>
  <c r="L13" i="2"/>
  <c r="L9" i="2"/>
  <c r="L25" i="2"/>
  <c r="L21" i="2"/>
  <c r="L16" i="2"/>
  <c r="L12" i="2"/>
  <c r="L8" i="2"/>
  <c r="L18" i="2" s="1"/>
  <c r="G553" i="6"/>
  <c r="G493" i="6"/>
  <c r="G439" i="6"/>
  <c r="G386" i="6"/>
  <c r="G336" i="6"/>
  <c r="G289" i="6"/>
  <c r="G245" i="6"/>
  <c r="G205" i="6"/>
  <c r="G165" i="6"/>
  <c r="G111" i="6"/>
  <c r="G62" i="6"/>
  <c r="G15" i="6"/>
  <c r="E111" i="1"/>
  <c r="E165" i="1"/>
  <c r="E205" i="1"/>
  <c r="E245" i="1"/>
  <c r="E289" i="1"/>
  <c r="E336" i="1"/>
  <c r="E386" i="1"/>
  <c r="E439" i="1"/>
  <c r="E493" i="1"/>
  <c r="E553" i="1"/>
  <c r="E62" i="1"/>
  <c r="E15" i="1"/>
  <c r="L26" i="2" l="1"/>
</calcChain>
</file>

<file path=xl/sharedStrings.xml><?xml version="1.0" encoding="utf-8"?>
<sst xmlns="http://schemas.openxmlformats.org/spreadsheetml/2006/main" count="3821" uniqueCount="155">
  <si>
    <t>Date</t>
  </si>
  <si>
    <t>Transaction type</t>
  </si>
  <si>
    <t>Description</t>
  </si>
  <si>
    <t>Paid out</t>
  </si>
  <si>
    <t>Paid in</t>
  </si>
  <si>
    <t>Financial data for Mr L.O. d'Zamoney. Downloaded from Acme Bank on 1st April 2014.</t>
  </si>
  <si>
    <t>Note UK Fiscal Year runs from 1st April to 31st March</t>
  </si>
  <si>
    <t>DIRECT DEBIT Cancer Research</t>
  </si>
  <si>
    <t>DIRECT DEBIT BigNSweaty Gym</t>
  </si>
  <si>
    <t>DIRECT DEBIT TV Licence</t>
  </si>
  <si>
    <t>DIRECT DEBIT ACME Mortgage</t>
  </si>
  <si>
    <t>DIRECT DEBIT ACME Combined Utilities</t>
  </si>
  <si>
    <t>DIRECT DEBIT Green Finger Gardening</t>
  </si>
  <si>
    <t>DIRECT DEBIT Chateaux Cleaners Inc</t>
  </si>
  <si>
    <t>DIRECT DEBIT FancyCars Hire Purchase</t>
  </si>
  <si>
    <t>DIRECT DEBIT Itchin Valley School</t>
  </si>
  <si>
    <t>DIRECT DEBIT ACME Investments</t>
  </si>
  <si>
    <t>DIRECT DEBIT Erudite Magazines Inc</t>
  </si>
  <si>
    <t>Visa ACME Petrol Station</t>
  </si>
  <si>
    <t>Visa Plainsburies Supermarket</t>
  </si>
  <si>
    <t>Visa Tesgrows Supermarket</t>
  </si>
  <si>
    <t>Visa Leathersnob Footwear</t>
  </si>
  <si>
    <t>Visa Flowers 4 The Missus</t>
  </si>
  <si>
    <t>Visa The Expensive Wine Supplier</t>
  </si>
  <si>
    <t>Visa ShortBackNSides Hairdressing</t>
  </si>
  <si>
    <t>Visa The Filling Station Dental Surgery</t>
  </si>
  <si>
    <t>Visa AMAZONIA</t>
  </si>
  <si>
    <t>Visa Banana Inc Online Music Store</t>
  </si>
  <si>
    <t>DIRECT DEBIT NETCINEMA</t>
  </si>
  <si>
    <t>Visa Cineplanet</t>
  </si>
  <si>
    <t>Visa Brasserie Noir</t>
  </si>
  <si>
    <t>Visa Noodle Express</t>
  </si>
  <si>
    <t>Visa Madras Phall</t>
  </si>
  <si>
    <t>Visa Nationalistic Rail</t>
  </si>
  <si>
    <t>Visa Hebridean Macloud ferries</t>
  </si>
  <si>
    <t>Visa Cycletastic</t>
  </si>
  <si>
    <t>Visa ACME House Insurance</t>
  </si>
  <si>
    <t>Visa ACME Car Insurance</t>
  </si>
  <si>
    <t>Visa ACME Pet Insurance</t>
  </si>
  <si>
    <t>Visa Hampshire Airways</t>
  </si>
  <si>
    <t>Visa Mills&amp;Boon Books</t>
  </si>
  <si>
    <t>DIRECT Debit VirusKillaz.com</t>
  </si>
  <si>
    <t>DIRECT DEBIT webgalaxy.co.uk</t>
  </si>
  <si>
    <t>DIRECT DEBIT The Kingsgate Club - London</t>
  </si>
  <si>
    <t>Visa Ringo's Bakery</t>
  </si>
  <si>
    <t>Visa MansWear Inc</t>
  </si>
  <si>
    <t>Visa Sports Indirect</t>
  </si>
  <si>
    <t>DIRECT DEBIT Cats Protection</t>
  </si>
  <si>
    <t>DIRECT DEBIT Institute of Professional Professionals</t>
  </si>
  <si>
    <t xml:space="preserve">Visa CaffiNation </t>
  </si>
  <si>
    <t>DIRECT DEBIT HMRC</t>
  </si>
  <si>
    <t>Bank Credit HMRC</t>
  </si>
  <si>
    <t>Visa DIXONS-of-DOCK-Green Electricals</t>
  </si>
  <si>
    <t>ATM Cash Withdrawl</t>
  </si>
  <si>
    <t>Bank Credit Mr I. A. M. Atennant</t>
  </si>
  <si>
    <t>Visa PictureBox.com</t>
  </si>
  <si>
    <t>Visa Remote Scottish Holidays</t>
  </si>
  <si>
    <t>Visa Apreski Europe</t>
  </si>
  <si>
    <t>DIRECT DEBIT The Malt Whisky In Moderation Appreciation Society</t>
  </si>
  <si>
    <t>Non-sterling transaction fee</t>
  </si>
  <si>
    <t>Tax taken</t>
  </si>
  <si>
    <t>Interest added</t>
  </si>
  <si>
    <t>Bank Credit</t>
  </si>
  <si>
    <t>DIRECT DEBIT</t>
  </si>
  <si>
    <t>Visa</t>
  </si>
  <si>
    <t>Bank Credit Exponential Consulting</t>
  </si>
  <si>
    <t>DIRECT DEBIT Itchin Valley School - Scarlet Bills</t>
  </si>
  <si>
    <t>EUROMONEY ATM (CHAMONIX) 350 GBP @ 1.00 GBP = 1.23 EURO</t>
  </si>
  <si>
    <t>Bank Credit Rakingit Inn Royalties (Mathma Publishing International)</t>
  </si>
  <si>
    <t>Row Labels</t>
  </si>
  <si>
    <t>Grand Total</t>
  </si>
  <si>
    <t>Values</t>
  </si>
  <si>
    <t>Sum of Paid out</t>
  </si>
  <si>
    <t>Sum of Paid in</t>
  </si>
  <si>
    <t>Bank Credit Circle Enterprises</t>
  </si>
  <si>
    <t>Annual Financial Review for Mr L.O. d'Zamoney. Based upon transactions downloaded from Acme Bank on 1st April 2014.</t>
  </si>
  <si>
    <t>Income</t>
  </si>
  <si>
    <t>Exponential Consulting</t>
  </si>
  <si>
    <t>Circle Enterprises</t>
  </si>
  <si>
    <t>SALARY:  Exponential Consulting</t>
  </si>
  <si>
    <t>TAX REBATE:  HMRC</t>
  </si>
  <si>
    <t>RENT FROM LODGER:  Mr I. A. M. Atennant</t>
  </si>
  <si>
    <t>BOOK ROYALTIES:  Rakingit Inn Royalties (Mathma Publishing International)</t>
  </si>
  <si>
    <t>SALARY:  Circle Enterprises</t>
  </si>
  <si>
    <t>Mortgage</t>
  </si>
  <si>
    <t>House Insurance</t>
  </si>
  <si>
    <t>Car Insurance</t>
  </si>
  <si>
    <t>House expenditure</t>
  </si>
  <si>
    <t>Gardener</t>
  </si>
  <si>
    <t>Cleaner</t>
  </si>
  <si>
    <t>Combined Utilities (Gas, Electric, Phone, Broadband, Water)</t>
  </si>
  <si>
    <t>DIRECT DEBIT COUNCIL TAX</t>
  </si>
  <si>
    <t>Council Tax</t>
  </si>
  <si>
    <t>TV Licence</t>
  </si>
  <si>
    <t>Satellite TV</t>
  </si>
  <si>
    <t>Pets</t>
  </si>
  <si>
    <t>Pet insurance</t>
  </si>
  <si>
    <t>Dentistry</t>
  </si>
  <si>
    <t>Gym membership</t>
  </si>
  <si>
    <t>Sports kit</t>
  </si>
  <si>
    <t>Health &amp; Fitness</t>
  </si>
  <si>
    <t>3 terms of fees</t>
  </si>
  <si>
    <t>Other expenditure</t>
  </si>
  <si>
    <t>Investments</t>
  </si>
  <si>
    <t>Savings &amp; Investments</t>
  </si>
  <si>
    <t>Cash savings</t>
  </si>
  <si>
    <t>DIRECT DEBIT Airspace Satellite TV</t>
  </si>
  <si>
    <t>Holidays</t>
  </si>
  <si>
    <t>Visa PetFix Veterinary</t>
  </si>
  <si>
    <t>Western Isles of Scotland (August 2013)</t>
  </si>
  <si>
    <t>Food and drink</t>
  </si>
  <si>
    <t>Supermarket</t>
  </si>
  <si>
    <t>Entertainment</t>
  </si>
  <si>
    <t>Film &amp; Cinema</t>
  </si>
  <si>
    <t>Wine</t>
  </si>
  <si>
    <t>Magazines</t>
  </si>
  <si>
    <t>Kingsgate Club</t>
  </si>
  <si>
    <t>Music</t>
  </si>
  <si>
    <t>Books</t>
  </si>
  <si>
    <t>Restaurant</t>
  </si>
  <si>
    <t>Coffee</t>
  </si>
  <si>
    <t>Kit</t>
  </si>
  <si>
    <t>Clothes</t>
  </si>
  <si>
    <t>Bicycle</t>
  </si>
  <si>
    <t>Electronics &amp; IT</t>
  </si>
  <si>
    <t>Travel</t>
  </si>
  <si>
    <t>Car Hire</t>
  </si>
  <si>
    <t>Trains</t>
  </si>
  <si>
    <t>Miscelleneous</t>
  </si>
  <si>
    <t>Menu labels - use these in drop down menus to help summarize finances</t>
  </si>
  <si>
    <t>School fees</t>
  </si>
  <si>
    <t>Other</t>
  </si>
  <si>
    <t>Gifts</t>
  </si>
  <si>
    <t>Charity</t>
  </si>
  <si>
    <t>Top level type</t>
  </si>
  <si>
    <t>Supplementary description</t>
  </si>
  <si>
    <t>Fuel</t>
  </si>
  <si>
    <t>Russia Cross Country Ski trip (February 2014)</t>
  </si>
  <si>
    <t>Miscellaneous</t>
  </si>
  <si>
    <t>Veterinary bills</t>
  </si>
  <si>
    <t>Haircut</t>
  </si>
  <si>
    <t>Tax</t>
  </si>
  <si>
    <t>Cash withdrawn</t>
  </si>
  <si>
    <t>Interest</t>
  </si>
  <si>
    <t>Count of Paid out</t>
  </si>
  <si>
    <t>Count of Paid in2</t>
  </si>
  <si>
    <t>Cash gain Apr 2013 to Mar 2014</t>
  </si>
  <si>
    <t>Total income</t>
  </si>
  <si>
    <t>Total expenditure</t>
  </si>
  <si>
    <t>Royalties</t>
  </si>
  <si>
    <t>Lodger</t>
  </si>
  <si>
    <t>Tax rebate</t>
  </si>
  <si>
    <t>From savings</t>
  </si>
  <si>
    <t>Top level numbers for pie charts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</si>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</sst>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£&quot;#,##0;[Red]\-&quot;£&quot;#,##0"/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44" fontId="0" fillId="0" borderId="0" xfId="0" applyNumberFormat="1"/>
    <xf numFmtId="44" fontId="1" fillId="0" borderId="0" xfId="0" applyNumberFormat="1" applyFont="1" applyAlignment="1">
      <alignment horizontal="left"/>
    </xf>
    <xf numFmtId="15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6" fontId="0" fillId="0" borderId="0" xfId="0" applyNumberFormat="1"/>
    <xf numFmtId="0" fontId="0" fillId="0" borderId="0" xfId="0" pivotButton="1"/>
    <xf numFmtId="0" fontId="0" fillId="0" borderId="0" xfId="0" applyNumberFormat="1"/>
    <xf numFmtId="0" fontId="0" fillId="0" borderId="0" xfId="0" applyAlignment="1"/>
    <xf numFmtId="0" fontId="1" fillId="0" borderId="0" xfId="0" applyFont="1" applyAlignment="1"/>
    <xf numFmtId="0" fontId="1" fillId="3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6" borderId="1" xfId="0" applyFont="1" applyFill="1" applyBorder="1" applyAlignment="1">
      <alignment horizontal="left"/>
    </xf>
    <xf numFmtId="0" fontId="1" fillId="7" borderId="1" xfId="0" applyFont="1" applyFill="1" applyBorder="1" applyAlignment="1">
      <alignment horizontal="left"/>
    </xf>
    <xf numFmtId="0" fontId="1" fillId="8" borderId="1" xfId="0" applyFont="1" applyFill="1" applyBorder="1" applyAlignment="1">
      <alignment horizontal="left"/>
    </xf>
    <xf numFmtId="0" fontId="1" fillId="9" borderId="1" xfId="0" applyFont="1" applyFill="1" applyBorder="1" applyAlignment="1">
      <alignment horizontal="left"/>
    </xf>
    <xf numFmtId="0" fontId="1" fillId="10" borderId="1" xfId="0" applyFont="1" applyFill="1" applyBorder="1" applyAlignment="1">
      <alignment horizontal="left"/>
    </xf>
    <xf numFmtId="0" fontId="1" fillId="11" borderId="1" xfId="0" applyFont="1" applyFill="1" applyBorder="1" applyAlignment="1">
      <alignment horizontal="left"/>
    </xf>
    <xf numFmtId="0" fontId="1" fillId="13" borderId="1" xfId="0" applyFont="1" applyFill="1" applyBorder="1" applyAlignment="1">
      <alignment horizontal="left"/>
    </xf>
    <xf numFmtId="0" fontId="1" fillId="14" borderId="1" xfId="0" applyFont="1" applyFill="1" applyBorder="1" applyAlignment="1">
      <alignment horizontal="left"/>
    </xf>
    <xf numFmtId="0" fontId="1" fillId="15" borderId="1" xfId="0" applyFont="1" applyFill="1" applyBorder="1" applyAlignment="1">
      <alignment horizontal="left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44" fontId="0" fillId="0" borderId="0" xfId="0" applyNumberFormat="1" applyAlignment="1">
      <alignment wrapText="1"/>
    </xf>
    <xf numFmtId="15" fontId="0" fillId="0" borderId="0" xfId="0" applyNumberFormat="1" applyAlignment="1">
      <alignment wrapText="1"/>
    </xf>
    <xf numFmtId="6" fontId="0" fillId="0" borderId="0" xfId="0" applyNumberFormat="1" applyAlignment="1">
      <alignment wrapText="1"/>
    </xf>
    <xf numFmtId="44" fontId="0" fillId="0" borderId="0" xfId="0" applyNumberFormat="1" applyAlignment="1"/>
    <xf numFmtId="0" fontId="1" fillId="8" borderId="1" xfId="0" applyFont="1" applyFill="1" applyBorder="1" applyAlignment="1">
      <alignment horizontal="left" wrapText="1"/>
    </xf>
    <xf numFmtId="0" fontId="0" fillId="8" borderId="1" xfId="0" applyFill="1" applyBorder="1" applyAlignment="1">
      <alignment horizontal="left" wrapText="1"/>
    </xf>
    <xf numFmtId="0" fontId="1" fillId="7" borderId="1" xfId="0" applyFont="1" applyFill="1" applyBorder="1" applyAlignment="1">
      <alignment horizontal="left" wrapText="1"/>
    </xf>
    <xf numFmtId="0" fontId="0" fillId="7" borderId="1" xfId="0" applyFill="1" applyBorder="1" applyAlignment="1">
      <alignment horizontal="left" wrapText="1"/>
    </xf>
    <xf numFmtId="0" fontId="1" fillId="9" borderId="1" xfId="0" applyFont="1" applyFill="1" applyBorder="1" applyAlignment="1">
      <alignment horizontal="left" wrapText="1"/>
    </xf>
    <xf numFmtId="0" fontId="0" fillId="9" borderId="1" xfId="0" applyFill="1" applyBorder="1" applyAlignment="1">
      <alignment horizontal="left" wrapText="1"/>
    </xf>
    <xf numFmtId="0" fontId="1" fillId="6" borderId="1" xfId="0" applyFont="1" applyFill="1" applyBorder="1" applyAlignment="1">
      <alignment horizontal="left" wrapText="1"/>
    </xf>
    <xf numFmtId="0" fontId="0" fillId="6" borderId="1" xfId="0" applyFill="1" applyBorder="1" applyAlignment="1">
      <alignment horizontal="left" wrapText="1"/>
    </xf>
    <xf numFmtId="0" fontId="1" fillId="10" borderId="1" xfId="0" applyFont="1" applyFill="1" applyBorder="1" applyAlignment="1">
      <alignment horizontal="left" wrapText="1"/>
    </xf>
    <xf numFmtId="0" fontId="0" fillId="10" borderId="1" xfId="0" applyFill="1" applyBorder="1" applyAlignment="1">
      <alignment horizontal="left" wrapText="1"/>
    </xf>
    <xf numFmtId="0" fontId="1" fillId="5" borderId="1" xfId="0" applyFont="1" applyFill="1" applyBorder="1" applyAlignment="1">
      <alignment horizontal="left" wrapText="1"/>
    </xf>
    <xf numFmtId="0" fontId="0" fillId="5" borderId="1" xfId="0" applyFill="1" applyBorder="1" applyAlignment="1">
      <alignment horizontal="left" wrapText="1"/>
    </xf>
    <xf numFmtId="0" fontId="1" fillId="4" borderId="1" xfId="0" applyFont="1" applyFill="1" applyBorder="1" applyAlignment="1">
      <alignment horizontal="left" wrapText="1"/>
    </xf>
    <xf numFmtId="0" fontId="0" fillId="4" borderId="1" xfId="0" applyFill="1" applyBorder="1" applyAlignment="1">
      <alignment horizontal="left" wrapText="1"/>
    </xf>
    <xf numFmtId="0" fontId="1" fillId="3" borderId="1" xfId="0" applyFont="1" applyFill="1" applyBorder="1" applyAlignment="1">
      <alignment horizontal="left" wrapText="1"/>
    </xf>
    <xf numFmtId="0" fontId="0" fillId="3" borderId="1" xfId="0" applyFill="1" applyBorder="1" applyAlignment="1">
      <alignment horizontal="left" wrapText="1"/>
    </xf>
    <xf numFmtId="0" fontId="1" fillId="13" borderId="1" xfId="0" applyFont="1" applyFill="1" applyBorder="1" applyAlignment="1">
      <alignment horizontal="left" wrapText="1"/>
    </xf>
    <xf numFmtId="0" fontId="0" fillId="13" borderId="1" xfId="0" applyFill="1" applyBorder="1" applyAlignment="1">
      <alignment horizontal="left" wrapText="1"/>
    </xf>
    <xf numFmtId="0" fontId="1" fillId="11" borderId="1" xfId="0" applyFont="1" applyFill="1" applyBorder="1" applyAlignment="1">
      <alignment horizontal="left" wrapText="1"/>
    </xf>
    <xf numFmtId="0" fontId="0" fillId="11" borderId="1" xfId="0" applyFill="1" applyBorder="1" applyAlignment="1">
      <alignment horizontal="left" wrapText="1"/>
    </xf>
    <xf numFmtId="0" fontId="1" fillId="14" borderId="1" xfId="0" applyFont="1" applyFill="1" applyBorder="1" applyAlignment="1">
      <alignment horizontal="left" wrapText="1"/>
    </xf>
    <xf numFmtId="0" fontId="0" fillId="14" borderId="1" xfId="0" applyFill="1" applyBorder="1" applyAlignment="1">
      <alignment horizontal="left" wrapText="1"/>
    </xf>
    <xf numFmtId="0" fontId="1" fillId="15" borderId="1" xfId="0" applyFont="1" applyFill="1" applyBorder="1" applyAlignment="1">
      <alignment horizontal="left" wrapText="1"/>
    </xf>
    <xf numFmtId="0" fontId="0" fillId="15" borderId="1" xfId="0" applyFill="1" applyBorder="1" applyAlignment="1">
      <alignment horizontal="left" wrapText="1"/>
    </xf>
    <xf numFmtId="0" fontId="0" fillId="0" borderId="1" xfId="0" applyBorder="1" applyAlignment="1">
      <alignment wrapText="1"/>
    </xf>
    <xf numFmtId="44" fontId="0" fillId="0" borderId="1" xfId="0" applyNumberFormat="1" applyBorder="1" applyAlignment="1">
      <alignment wrapText="1"/>
    </xf>
    <xf numFmtId="44" fontId="0" fillId="0" borderId="0" xfId="0" pivotButton="1" applyNumberFormat="1"/>
    <xf numFmtId="44" fontId="1" fillId="14" borderId="1" xfId="0" applyNumberFormat="1" applyFont="1" applyFill="1" applyBorder="1" applyAlignment="1">
      <alignment horizontal="left" wrapText="1"/>
    </xf>
    <xf numFmtId="15" fontId="0" fillId="14" borderId="1" xfId="0" applyNumberFormat="1" applyFill="1" applyBorder="1" applyAlignment="1">
      <alignment wrapText="1"/>
    </xf>
    <xf numFmtId="0" fontId="0" fillId="14" borderId="1" xfId="0" applyFill="1" applyBorder="1" applyAlignment="1">
      <alignment wrapText="1"/>
    </xf>
    <xf numFmtId="44" fontId="0" fillId="14" borderId="1" xfId="0" applyNumberFormat="1" applyFill="1" applyBorder="1" applyAlignment="1">
      <alignment wrapText="1"/>
    </xf>
    <xf numFmtId="44" fontId="1" fillId="0" borderId="0" xfId="0" applyNumberFormat="1" applyFont="1" applyAlignment="1"/>
    <xf numFmtId="43" fontId="0" fillId="0" borderId="0" xfId="0" applyNumberFormat="1" applyAlignment="1"/>
    <xf numFmtId="43" fontId="0" fillId="0" borderId="0" xfId="0" applyNumberFormat="1" applyAlignment="1">
      <alignment wrapText="1"/>
    </xf>
    <xf numFmtId="44" fontId="0" fillId="0" borderId="0" xfId="0" applyNumberFormat="1" applyFont="1" applyAlignment="1">
      <alignment wrapText="1"/>
    </xf>
    <xf numFmtId="44" fontId="1" fillId="0" borderId="0" xfId="0" applyNumberFormat="1" applyFont="1" applyAlignment="1">
      <alignment wrapText="1"/>
    </xf>
    <xf numFmtId="44" fontId="0" fillId="0" borderId="1" xfId="0" applyNumberFormat="1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44" fontId="2" fillId="0" borderId="3" xfId="0" applyNumberFormat="1" applyFont="1" applyBorder="1" applyAlignment="1">
      <alignment wrapText="1"/>
    </xf>
    <xf numFmtId="0" fontId="1" fillId="2" borderId="2" xfId="0" applyFont="1" applyFill="1" applyBorder="1" applyAlignment="1"/>
    <xf numFmtId="44" fontId="1" fillId="2" borderId="3" xfId="0" applyNumberFormat="1" applyFont="1" applyFill="1" applyBorder="1" applyAlignment="1">
      <alignment wrapText="1"/>
    </xf>
    <xf numFmtId="0" fontId="1" fillId="12" borderId="2" xfId="0" applyFont="1" applyFill="1" applyBorder="1" applyAlignment="1"/>
    <xf numFmtId="44" fontId="1" fillId="12" borderId="3" xfId="0" applyNumberFormat="1" applyFont="1" applyFill="1" applyBorder="1" applyAlignment="1">
      <alignment wrapText="1"/>
    </xf>
    <xf numFmtId="44" fontId="3" fillId="0" borderId="0" xfId="0" applyNumberFormat="1" applyFont="1" applyAlignment="1"/>
    <xf numFmtId="0" fontId="1" fillId="12" borderId="1" xfId="0" applyFont="1" applyFill="1" applyBorder="1" applyAlignment="1">
      <alignment wrapText="1"/>
    </xf>
    <xf numFmtId="44" fontId="0" fillId="12" borderId="1" xfId="0" applyNumberFormat="1" applyFill="1" applyBorder="1" applyAlignment="1"/>
    <xf numFmtId="0" fontId="1" fillId="2" borderId="1" xfId="0" applyFont="1" applyFill="1" applyBorder="1" applyAlignment="1">
      <alignment wrapText="1"/>
    </xf>
    <xf numFmtId="44" fontId="0" fillId="2" borderId="1" xfId="0" applyNumberFormat="1" applyFill="1" applyBorder="1" applyAlignment="1"/>
    <xf numFmtId="164" fontId="0" fillId="0" borderId="0" xfId="0" applyNumberFormat="1" applyAlignment="1"/>
    <xf numFmtId="0" fontId="1" fillId="0" borderId="0" xfId="0" applyFont="1" applyAlignment="1">
      <alignment horizontal="right"/>
    </xf>
  </cellXfs>
  <cellStyles count="1">
    <cellStyle name="Normal" xfId="0" builtinId="0"/>
  </cellStyles>
  <dxfs count="4">
    <dxf>
      <numFmt numFmtId="34" formatCode="_-&quot;£&quot;* #,##0.00_-;\-&quot;£&quot;* #,##0.00_-;_-&quot;£&quot;* &quot;-&quot;??_-;_-@_-"/>
    </dxf>
    <dxf>
      <numFmt numFmtId="34" formatCode="_-&quot;£&quot;* #,##0.00_-;\-&quot;£&quot;* #,##0.00_-;_-&quot;£&quot;* &quot;-&quot;??_-;_-@_-"/>
    </dxf>
    <dxf>
      <numFmt numFmtId="34" formatCode="_-&quot;£&quot;* #,##0.00_-;\-&quot;£&quot;* #,##0.00_-;_-&quot;£&quot;* &quot;-&quot;??_-;_-@_-"/>
    </dxf>
    <dxf>
      <numFmt numFmtId="34" formatCode="_-&quot;£&quot;* #,##0.00_-;\-&quot;£&quot;* #,##0.00_-;_-&quot;£&quot;* &quot;-&quot;??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Expenditure /£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v>Expenditure</c:v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'Review 2013-2014'!$J$7:$J$17</c:f>
              <c:strCache>
                <c:ptCount val="11"/>
                <c:pt idx="0">
                  <c:v>Entertainment</c:v>
                </c:pt>
                <c:pt idx="1">
                  <c:v>Food and drink</c:v>
                </c:pt>
                <c:pt idx="2">
                  <c:v>Health &amp; Fitness</c:v>
                </c:pt>
                <c:pt idx="3">
                  <c:v>Holidays</c:v>
                </c:pt>
                <c:pt idx="4">
                  <c:v>House expenditure</c:v>
                </c:pt>
                <c:pt idx="5">
                  <c:v>Kit</c:v>
                </c:pt>
                <c:pt idx="6">
                  <c:v>Other</c:v>
                </c:pt>
                <c:pt idx="7">
                  <c:v>Pets</c:v>
                </c:pt>
                <c:pt idx="8">
                  <c:v>Savings &amp; Investments</c:v>
                </c:pt>
                <c:pt idx="9">
                  <c:v>School fees</c:v>
                </c:pt>
                <c:pt idx="10">
                  <c:v>Travel</c:v>
                </c:pt>
              </c:strCache>
            </c:strRef>
          </c:cat>
          <c:val>
            <c:numRef>
              <c:f>'Review 2013-2014'!$K$7:$K$17</c:f>
              <c:numCache>
                <c:formatCode>_("£"* #,##0.00_);_("£"* \(#,##0.00\);_("£"* "-"??_);_(@_)</c:formatCode>
                <c:ptCount val="11"/>
                <c:pt idx="0">
                  <c:v>3220.6578409748513</c:v>
                </c:pt>
                <c:pt idx="1">
                  <c:v>6285.0647710961202</c:v>
                </c:pt>
                <c:pt idx="2">
                  <c:v>2614.8325852188282</c:v>
                </c:pt>
                <c:pt idx="3">
                  <c:v>5356.5599999999995</c:v>
                </c:pt>
                <c:pt idx="4">
                  <c:v>25297.23067584624</c:v>
                </c:pt>
                <c:pt idx="5">
                  <c:v>1763.0917310011996</c:v>
                </c:pt>
                <c:pt idx="6">
                  <c:v>3305.4918084907767</c:v>
                </c:pt>
                <c:pt idx="7">
                  <c:v>638.70447863648064</c:v>
                </c:pt>
                <c:pt idx="8">
                  <c:v>6685.0163507719944</c:v>
                </c:pt>
                <c:pt idx="9">
                  <c:v>34187.30342226736</c:v>
                </c:pt>
                <c:pt idx="10">
                  <c:v>9077.0682141665784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Income /£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v>Income</c:v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'Review 2013-2014'!$J$20:$J$25</c:f>
              <c:strCache>
                <c:ptCount val="6"/>
                <c:pt idx="0">
                  <c:v>Royalties</c:v>
                </c:pt>
                <c:pt idx="1">
                  <c:v>Lodger</c:v>
                </c:pt>
                <c:pt idx="2">
                  <c:v>Circle Enterprises</c:v>
                </c:pt>
                <c:pt idx="3">
                  <c:v>Exponential Consulting</c:v>
                </c:pt>
                <c:pt idx="4">
                  <c:v>Tax rebate</c:v>
                </c:pt>
                <c:pt idx="5">
                  <c:v>From savings</c:v>
                </c:pt>
              </c:strCache>
            </c:strRef>
          </c:cat>
          <c:val>
            <c:numRef>
              <c:f>'Review 2013-2014'!$K$20:$K$25</c:f>
              <c:numCache>
                <c:formatCode>_("£"* #,##0.00_);_("£"* \(#,##0.00\);_("£"* "-"??_);_(@_)</c:formatCode>
                <c:ptCount val="6"/>
                <c:pt idx="0">
                  <c:v>17197.876264224375</c:v>
                </c:pt>
                <c:pt idx="1">
                  <c:v>7353.8400000000029</c:v>
                </c:pt>
                <c:pt idx="2">
                  <c:v>37699.08</c:v>
                </c:pt>
                <c:pt idx="3">
                  <c:v>32619.359999999997</c:v>
                </c:pt>
                <c:pt idx="4">
                  <c:v>1234</c:v>
                </c:pt>
                <c:pt idx="5">
                  <c:v>2326.87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Expenditure %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Expenditure</c:v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'Review 2013-2014'!$J$7:$J$17</c:f>
              <c:strCache>
                <c:ptCount val="11"/>
                <c:pt idx="0">
                  <c:v>Entertainment</c:v>
                </c:pt>
                <c:pt idx="1">
                  <c:v>Food and drink</c:v>
                </c:pt>
                <c:pt idx="2">
                  <c:v>Health &amp; Fitness</c:v>
                </c:pt>
                <c:pt idx="3">
                  <c:v>Holidays</c:v>
                </c:pt>
                <c:pt idx="4">
                  <c:v>House expenditure</c:v>
                </c:pt>
                <c:pt idx="5">
                  <c:v>Kit</c:v>
                </c:pt>
                <c:pt idx="6">
                  <c:v>Other</c:v>
                </c:pt>
                <c:pt idx="7">
                  <c:v>Pets</c:v>
                </c:pt>
                <c:pt idx="8">
                  <c:v>Savings &amp; Investments</c:v>
                </c:pt>
                <c:pt idx="9">
                  <c:v>School fees</c:v>
                </c:pt>
                <c:pt idx="10">
                  <c:v>Travel</c:v>
                </c:pt>
              </c:strCache>
            </c:strRef>
          </c:cat>
          <c:val>
            <c:numRef>
              <c:f>'Review 2013-2014'!$L$7:$L$17</c:f>
              <c:numCache>
                <c:formatCode>0.0</c:formatCode>
                <c:ptCount val="11"/>
                <c:pt idx="0">
                  <c:v>3.271994722305426</c:v>
                </c:pt>
                <c:pt idx="1">
                  <c:v>6.3852479138701668</c:v>
                </c:pt>
                <c:pt idx="2">
                  <c:v>2.6565126880906273</c:v>
                </c:pt>
                <c:pt idx="3">
                  <c:v>5.4419428933833185</c:v>
                </c:pt>
                <c:pt idx="4">
                  <c:v>25.700465354387877</c:v>
                </c:pt>
                <c:pt idx="5">
                  <c:v>1.7911951916724298</c:v>
                </c:pt>
                <c:pt idx="6">
                  <c:v>3.3581809326047227</c:v>
                </c:pt>
                <c:pt idx="7">
                  <c:v>0.64888534777691154</c:v>
                </c:pt>
                <c:pt idx="8">
                  <c:v>6.7915746714747778</c:v>
                </c:pt>
                <c:pt idx="9">
                  <c:v>34.732244743407527</c:v>
                </c:pt>
                <c:pt idx="10">
                  <c:v>9.2217555410262229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Income %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Income</c:v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'Review 2013-2014'!$J$20:$J$25</c:f>
              <c:strCache>
                <c:ptCount val="6"/>
                <c:pt idx="0">
                  <c:v>Royalties</c:v>
                </c:pt>
                <c:pt idx="1">
                  <c:v>Lodger</c:v>
                </c:pt>
                <c:pt idx="2">
                  <c:v>Circle Enterprises</c:v>
                </c:pt>
                <c:pt idx="3">
                  <c:v>Exponential Consulting</c:v>
                </c:pt>
                <c:pt idx="4">
                  <c:v>Tax rebate</c:v>
                </c:pt>
                <c:pt idx="5">
                  <c:v>From savings</c:v>
                </c:pt>
              </c:strCache>
            </c:strRef>
          </c:cat>
          <c:val>
            <c:numRef>
              <c:f>'Review 2013-2014'!$L$20:$L$25</c:f>
              <c:numCache>
                <c:formatCode>0.0</c:formatCode>
                <c:ptCount val="6"/>
                <c:pt idx="0">
                  <c:v>17.472008251075593</c:v>
                </c:pt>
                <c:pt idx="1">
                  <c:v>7.4710592856381695</c:v>
                </c:pt>
                <c:pt idx="2">
                  <c:v>38.299998598557501</c:v>
                </c:pt>
                <c:pt idx="3">
                  <c:v>33.139308499991046</c:v>
                </c:pt>
                <c:pt idx="4">
                  <c:v>1.253669804955982</c:v>
                </c:pt>
                <c:pt idx="5">
                  <c:v>2.3639600154440239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18</xdr:row>
      <xdr:rowOff>57150</xdr:rowOff>
    </xdr:from>
    <xdr:to>
      <xdr:col>6</xdr:col>
      <xdr:colOff>180975</xdr:colOff>
      <xdr:row>33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695325</xdr:colOff>
      <xdr:row>35</xdr:row>
      <xdr:rowOff>28575</xdr:rowOff>
    </xdr:from>
    <xdr:to>
      <xdr:col>6</xdr:col>
      <xdr:colOff>161925</xdr:colOff>
      <xdr:row>52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590550</xdr:colOff>
      <xdr:row>28</xdr:row>
      <xdr:rowOff>19050</xdr:rowOff>
    </xdr:from>
    <xdr:to>
      <xdr:col>14</xdr:col>
      <xdr:colOff>123825</xdr:colOff>
      <xdr:row>44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600075</xdr:colOff>
      <xdr:row>45</xdr:row>
      <xdr:rowOff>95250</xdr:rowOff>
    </xdr:from>
    <xdr:to>
      <xdr:col>14</xdr:col>
      <xdr:colOff>133350</xdr:colOff>
      <xdr:row>63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1772.426568981478" createdVersion="3" refreshedVersion="3" minRefreshableVersion="3" recordCount="591">
  <cacheSource type="worksheet">
    <worksheetSource ref="B5:H596" sheet="Filtered data"/>
  </cacheSource>
  <cacheFields count="7">
    <cacheField name="Date" numFmtId="15">
      <sharedItems containsSemiMixedTypes="0" containsNonDate="0" containsDate="1" containsString="0" minDate="2013-04-01T00:00:00" maxDate="2014-03-31T00:00:00" count="359">
        <d v="2013-04-01T00:00:00"/>
        <d v="2013-04-02T00:00:00"/>
        <d v="2013-04-03T00:00:00"/>
        <d v="2013-04-04T00:00:00"/>
        <d v="2013-04-05T00:00:00"/>
        <d v="2013-04-06T00:00:00"/>
        <d v="2013-04-07T00:00:00"/>
        <d v="2013-04-08T00:00:00"/>
        <d v="2013-04-09T00:00:00"/>
        <d v="2013-04-10T00:00:00"/>
        <d v="2013-04-12T00:00:00"/>
        <d v="2013-04-13T00:00:00"/>
        <d v="2013-04-14T00:00:00"/>
        <d v="2013-04-15T00:00:00"/>
        <d v="2013-04-16T00:00:00"/>
        <d v="2013-04-18T00:00:00"/>
        <d v="2013-04-19T00:00:00"/>
        <d v="2013-04-21T00:00:00"/>
        <d v="2013-04-22T00:00:00"/>
        <d v="2013-04-23T00:00:00"/>
        <d v="2013-04-24T00:00:00"/>
        <d v="2013-04-26T00:00:00"/>
        <d v="2013-04-28T00:00:00"/>
        <d v="2013-04-29T00:00:00"/>
        <d v="2013-04-30T00:00:00"/>
        <d v="2013-05-01T00:00:00"/>
        <d v="2013-05-02T00:00:00"/>
        <d v="2013-05-03T00:00:00"/>
        <d v="2013-05-05T00:00:00"/>
        <d v="2013-05-05T19:24:31"/>
        <d v="2013-05-06T00:00:00"/>
        <d v="2013-05-08T00:00:00"/>
        <d v="2013-05-09T00:00:00"/>
        <d v="2013-05-10T00:00:00"/>
        <d v="2013-05-11T00:00:00"/>
        <d v="2013-05-12T00:00:00"/>
        <d v="2013-05-12T09:11:34"/>
        <d v="2013-05-13T00:00:00"/>
        <d v="2013-05-13T20:03:42"/>
        <d v="2013-05-14T00:00:00"/>
        <d v="2013-05-15T00:00:00"/>
        <d v="2013-05-17T00:00:00"/>
        <d v="2013-05-18T00:00:00"/>
        <d v="2013-05-19T00:00:00"/>
        <d v="2013-05-20T00:00:00"/>
        <d v="2013-05-20T14:31:01"/>
        <d v="2013-05-21T18:09:58"/>
        <d v="2013-05-22T00:45:56"/>
        <d v="2013-05-23T00:00:00"/>
        <d v="2013-05-24T00:00:00"/>
        <d v="2013-05-25T00:00:00"/>
        <d v="2013-05-26T00:00:00"/>
        <d v="2013-05-27T00:00:00"/>
        <d v="2013-05-27T12:17:17"/>
        <d v="2013-05-27T16:16:50"/>
        <d v="2013-05-27T17:36:00"/>
        <d v="2013-05-28T00:00:00"/>
        <d v="2013-05-30T00:00:00"/>
        <d v="2013-05-30T10:34:45"/>
        <d v="2013-05-31T00:00:00"/>
        <d v="2013-06-01T00:00:00"/>
        <d v="2013-06-02T00:00:00"/>
        <d v="2013-06-02T10:58:20"/>
        <d v="2013-06-03T00:00:00"/>
        <d v="2013-06-03T07:54:41"/>
        <d v="2013-06-04T00:00:00"/>
        <d v="2013-06-05T00:00:00"/>
        <d v="2013-06-06T04:46:56"/>
        <d v="2013-06-07T00:00:00"/>
        <d v="2013-06-09T00:00:00"/>
        <d v="2013-06-10T00:00:00"/>
        <d v="2013-06-11T00:00:00"/>
        <d v="2013-06-13T00:00:00"/>
        <d v="2013-06-14T00:00:00"/>
        <d v="2013-06-14T08:08:17"/>
        <d v="2013-06-14T16:20:44"/>
        <d v="2013-06-15T00:00:00"/>
        <d v="2013-06-16T00:00:00"/>
        <d v="2013-06-17T00:00:00"/>
        <d v="2013-06-19T00:00:00"/>
        <d v="2013-06-20T00:00:00"/>
        <d v="2013-06-20T16:49:39"/>
        <d v="2013-06-21T00:00:00"/>
        <d v="2013-06-23T00:00:00"/>
        <d v="2013-06-24T00:00:00"/>
        <d v="2013-06-25T00:00:00"/>
        <d v="2013-06-25T11:58:52"/>
        <d v="2013-06-26T00:00:00"/>
        <d v="2013-06-26T12:03:19"/>
        <d v="2013-06-28T00:00:00"/>
        <d v="2013-06-29T00:00:00"/>
        <d v="2013-06-29T06:37:25"/>
        <d v="2013-06-30T00:00:00"/>
        <d v="2013-07-01T00:00:00"/>
        <d v="2013-07-01T10:33:51"/>
        <d v="2013-07-02T00:00:00"/>
        <d v="2013-07-03T00:00:00"/>
        <d v="2013-07-05T00:00:00"/>
        <d v="2013-07-07T00:00:00"/>
        <d v="2013-07-08T00:00:00"/>
        <d v="2013-07-09T00:00:00"/>
        <d v="2013-07-10T18:07:40"/>
        <d v="2013-07-11T00:00:00"/>
        <d v="2013-07-12T00:00:00"/>
        <d v="2013-07-14T00:00:00"/>
        <d v="2013-07-14T04:43:29"/>
        <d v="2013-07-15T00:00:00"/>
        <d v="2013-07-16T00:00:00"/>
        <d v="2013-07-17T00:00:00"/>
        <d v="2013-07-19T00:00:00"/>
        <d v="2013-07-21T00:00:00"/>
        <d v="2013-07-22T00:00:00"/>
        <d v="2013-07-22T21:26:43"/>
        <d v="2013-07-23T00:00:00"/>
        <d v="2013-07-23T00:06:20"/>
        <d v="2013-07-25T00:00:00"/>
        <d v="2013-07-26T00:00:00"/>
        <d v="2013-07-28T00:00:00"/>
        <d v="2013-07-29T00:00:00"/>
        <d v="2013-08-01T00:00:00"/>
        <d v="2013-08-02T00:00:00"/>
        <d v="2013-08-03T00:00:00"/>
        <d v="2013-08-04T00:00:00"/>
        <d v="2013-08-05T00:00:00"/>
        <d v="2013-08-06T00:00:00"/>
        <d v="2013-08-08T00:00:00"/>
        <d v="2013-08-09T00:00:00"/>
        <d v="2013-08-10T00:00:00"/>
        <d v="2013-08-11T00:00:00"/>
        <d v="2013-08-12T00:00:00"/>
        <d v="2013-08-13T00:00:00"/>
        <d v="2013-08-14T00:00:00"/>
        <d v="2013-08-16T00:00:00"/>
        <d v="2013-08-17T00:00:00"/>
        <d v="2013-08-18T00:00:00"/>
        <d v="2013-08-19T00:00:00"/>
        <d v="2013-08-20T00:00:00"/>
        <d v="2013-08-22T00:00:00"/>
        <d v="2013-08-23T00:00:00"/>
        <d v="2013-08-25T00:00:00"/>
        <d v="2013-08-26T00:00:00"/>
        <d v="2013-08-28T00:00:00"/>
        <d v="2013-08-29T00:00:00"/>
        <d v="2013-08-30T00:00:00"/>
        <d v="2013-08-31T00:00:00"/>
        <d v="2013-09-01T00:00:00"/>
        <d v="2013-09-02T00:00:00"/>
        <d v="2013-09-03T00:00:00"/>
        <d v="2013-09-05T00:00:00"/>
        <d v="2013-09-06T00:00:00"/>
        <d v="2013-09-08T00:00:00"/>
        <d v="2013-09-09T00:00:00"/>
        <d v="2013-09-11T00:00:00"/>
        <d v="2013-09-12T00:00:00"/>
        <d v="2013-09-13T00:00:00"/>
        <d v="2013-09-14T00:00:00"/>
        <d v="2013-09-15T00:00:00"/>
        <d v="2013-09-16T00:00:00"/>
        <d v="2013-09-17T00:00:00"/>
        <d v="2013-09-20T00:00:00"/>
        <d v="2013-09-21T00:00:00"/>
        <d v="2013-09-22T00:00:00"/>
        <d v="2013-09-23T00:00:00"/>
        <d v="2013-09-27T00:00:00"/>
        <d v="2013-09-28T00:00:00"/>
        <d v="2013-09-29T00:00:00"/>
        <d v="2013-09-30T00:00:00"/>
        <d v="2013-10-01T00:00:00"/>
        <d v="2013-10-02T00:00:00"/>
        <d v="2013-10-02T01:32:43"/>
        <d v="2013-10-03T00:00:00"/>
        <d v="2013-10-04T00:00:00"/>
        <d v="2013-10-05T00:00:00"/>
        <d v="2013-10-06T00:00:00"/>
        <d v="2013-10-06T12:16:42"/>
        <d v="2013-10-07T00:00:00"/>
        <d v="2013-10-08T00:00:00"/>
        <d v="2013-10-09T00:00:00"/>
        <d v="2013-10-11T00:00:00"/>
        <d v="2013-10-12T00:00:00"/>
        <d v="2013-10-13T00:00:00"/>
        <d v="2013-10-14T00:00:00"/>
        <d v="2013-10-15T00:00:00"/>
        <d v="2013-10-17T00:00:00"/>
        <d v="2013-10-17T17:59:58"/>
        <d v="2013-10-18T00:00:00"/>
        <d v="2013-10-20T00:00:00"/>
        <d v="2013-10-20T11:34:52"/>
        <d v="2013-10-21T00:00:00"/>
        <d v="2013-10-21T05:00:26"/>
        <d v="2013-10-23T00:00:00"/>
        <d v="2013-10-25T00:00:00"/>
        <d v="2013-10-27T00:00:00"/>
        <d v="2013-10-28T00:00:00"/>
        <d v="2013-10-29T00:00:00"/>
        <d v="2013-10-30T00:00:00"/>
        <d v="2013-11-01T00:00:00"/>
        <d v="2013-11-02T00:00:00"/>
        <d v="2013-11-03T00:00:00"/>
        <d v="2013-11-03T00:46:54"/>
        <d v="2013-11-04T00:00:00"/>
        <d v="2013-11-04T07:42:31"/>
        <d v="2013-11-05T00:00:00"/>
        <d v="2013-11-08T00:00:00"/>
        <d v="2013-11-09T00:00:00"/>
        <d v="2013-11-10T00:00:00"/>
        <d v="2013-11-11T00:00:00"/>
        <d v="2013-11-12T00:00:00"/>
        <d v="2013-11-13T00:00:00"/>
        <d v="2013-11-13T10:12:02"/>
        <d v="2013-11-14T00:00:00"/>
        <d v="2013-11-15T00:00:00"/>
        <d v="2013-11-17T00:00:00"/>
        <d v="2013-11-18T00:00:00"/>
        <d v="2013-11-18T06:04:47"/>
        <d v="2013-11-20T00:00:00"/>
        <d v="2013-11-21T21:51:10"/>
        <d v="2013-11-22T00:00:00"/>
        <d v="2013-11-24T00:00:00"/>
        <d v="2013-11-25T00:00:00"/>
        <d v="2013-11-25T08:13:41"/>
        <d v="2013-11-25T14:46:27"/>
        <d v="2013-11-26T00:00:00"/>
        <d v="2013-11-28T00:00:00"/>
        <d v="2013-11-29T00:00:00"/>
        <d v="2013-12-01T00:00:00"/>
        <d v="2013-12-02T00:00:00"/>
        <d v="2013-12-03T00:00:00"/>
        <d v="2013-12-04T00:00:00"/>
        <d v="2013-12-05T00:00:00"/>
        <d v="2013-12-05T04:36:50"/>
        <d v="2013-12-06T00:00:00"/>
        <d v="2013-12-08T00:00:00"/>
        <d v="2013-12-09T00:00:00"/>
        <d v="2013-12-10T00:00:00"/>
        <d v="2013-12-10T01:59:48"/>
        <d v="2013-12-11T00:00:00"/>
        <d v="2013-12-12T00:00:00"/>
        <d v="2013-12-12T08:24:13"/>
        <d v="2013-12-13T00:00:00"/>
        <d v="2013-12-14T00:00:00"/>
        <d v="2013-12-15T00:00:00"/>
        <d v="2013-12-15T20:02:40"/>
        <d v="2013-12-16T00:00:00"/>
        <d v="2013-12-17T00:00:00"/>
        <d v="2013-12-18T00:00:00"/>
        <d v="2013-12-19T12:36:05"/>
        <d v="2013-12-19T19:54:00"/>
        <d v="2013-12-20T00:00:00"/>
        <d v="2013-12-20T17:21:59"/>
        <d v="2013-12-21T07:12:03"/>
        <d v="2013-12-22T00:00:00"/>
        <d v="2013-12-23T00:00:00"/>
        <d v="2013-12-24T00:00:00"/>
        <d v="2013-12-25T00:00:00"/>
        <d v="2013-12-26T00:00:00"/>
        <d v="2013-12-27T00:00:00"/>
        <d v="2013-12-29T00:00:00"/>
        <d v="2013-12-30T00:00:00"/>
        <d v="2013-12-30T21:36:29"/>
        <d v="2013-12-31T00:00:00"/>
        <d v="2014-01-01T00:00:00"/>
        <d v="2014-01-02T00:00:00"/>
        <d v="2014-01-03T00:00:00"/>
        <d v="2014-01-04T00:00:00"/>
        <d v="2014-01-05T00:00:00"/>
        <d v="2014-01-06T00:00:00"/>
        <d v="2014-01-06T19:30:47"/>
        <d v="2014-01-07T00:00:00"/>
        <d v="2014-01-08T00:00:00"/>
        <d v="2014-01-08T00:24:58"/>
        <d v="2014-01-09T00:00:00"/>
        <d v="2014-01-10T00:00:00"/>
        <d v="2014-01-11T00:00:00"/>
        <d v="2014-01-12T00:00:00"/>
        <d v="2014-01-13T00:00:00"/>
        <d v="2014-01-14T22:54:46"/>
        <d v="2014-01-16T00:00:00"/>
        <d v="2014-01-17T00:00:00"/>
        <d v="2014-01-18T00:00:00"/>
        <d v="2014-01-19T00:00:00"/>
        <d v="2014-01-20T00:00:00"/>
        <d v="2014-01-21T00:00:00"/>
        <d v="2014-01-21T23:02:06"/>
        <d v="2014-01-23T01:02:18"/>
        <d v="2014-01-24T00:00:00"/>
        <d v="2014-01-25T00:00:00"/>
        <d v="2014-01-25T03:48:59"/>
        <d v="2014-01-26T00:00:00"/>
        <d v="2014-01-26T14:18:26"/>
        <d v="2014-01-26T15:40:35"/>
        <d v="2014-01-27T00:00:00"/>
        <d v="2014-01-28T00:00:00"/>
        <d v="2014-01-29T00:00:00"/>
        <d v="2014-01-31T00:00:00"/>
        <d v="2014-01-31T08:55:17"/>
        <d v="2014-02-01T00:00:00"/>
        <d v="2014-02-02T00:00:00"/>
        <d v="2014-02-03T00:00:00"/>
        <d v="2014-02-04T00:00:00"/>
        <d v="2014-02-05T00:00:00"/>
        <d v="2014-02-06T00:00:00"/>
        <d v="2014-02-07T00:00:00"/>
        <d v="2014-02-08T00:00:00"/>
        <d v="2014-02-08T06:14:03"/>
        <d v="2014-02-09T00:00:00"/>
        <d v="2014-02-10T00:00:00"/>
        <d v="2014-02-11T00:00:00"/>
        <d v="2014-02-11T20:39:23"/>
        <d v="2014-02-12T00:00:00"/>
        <d v="2014-02-14T00:00:00"/>
        <d v="2014-02-16T00:00:00"/>
        <d v="2014-02-16T14:42:40"/>
        <d v="2014-02-16T18:44:27"/>
        <d v="2014-02-17T00:00:00"/>
        <d v="2014-02-17T16:29:10"/>
        <d v="2014-02-18T00:00:00"/>
        <d v="2014-02-18T02:11:24"/>
        <d v="2014-02-18T02:31:45"/>
        <d v="2014-02-18T17:39:05"/>
        <d v="2014-02-19T06:19:37"/>
        <d v="2014-02-20T00:00:00"/>
        <d v="2014-02-21T00:00:00"/>
        <d v="2014-02-22T21:07:32"/>
        <d v="2014-02-23T00:00:00"/>
        <d v="2014-02-24T00:00:00"/>
        <d v="2014-02-27T18:39:37"/>
        <d v="2014-02-27T20:45:13"/>
        <d v="2014-02-28T00:00:00"/>
        <d v="2014-03-01T00:00:00"/>
        <d v="2014-03-01T21:41:06"/>
        <d v="2014-03-02T00:00:00"/>
        <d v="2014-03-03T00:00:00"/>
        <d v="2014-03-03T19:18:35"/>
        <d v="2014-03-04T00:00:00"/>
        <d v="2014-03-05T00:00:00"/>
        <d v="2014-03-05T17:30:23"/>
        <d v="2014-03-07T00:00:00"/>
        <d v="2014-03-08T00:00:00"/>
        <d v="2014-03-08T06:19:10"/>
        <d v="2014-03-09T00:00:00"/>
        <d v="2014-03-10T00:00:00"/>
        <d v="2014-03-11T00:00:00"/>
        <d v="2014-03-12T00:00:00"/>
        <d v="2014-03-14T00:00:00"/>
        <d v="2014-03-15T00:00:00"/>
        <d v="2014-03-16T00:00:00"/>
        <d v="2014-03-17T00:00:00"/>
        <d v="2014-03-18T00:00:00"/>
        <d v="2014-03-19T00:00:00"/>
        <d v="2014-03-20T00:00:00"/>
        <d v="2014-03-21T00:00:00"/>
        <d v="2014-03-23T00:00:00"/>
        <d v="2014-03-24T00:00:00"/>
        <d v="2014-03-25T13:50:14"/>
        <d v="2014-03-26T00:00:00"/>
        <d v="2014-03-28T00:00:00"/>
        <d v="2014-03-30T00:00:00"/>
        <d v="2014-03-30T09:50:10"/>
      </sharedItems>
    </cacheField>
    <cacheField name="Transaction type" numFmtId="0">
      <sharedItems/>
    </cacheField>
    <cacheField name="Description" numFmtId="0">
      <sharedItems/>
    </cacheField>
    <cacheField name="Top level type" numFmtId="0">
      <sharedItems count="12">
        <s v="Income"/>
        <s v="Health &amp; Fitness"/>
        <s v="House expenditure"/>
        <s v="Savings &amp; Investments"/>
        <s v="Entertainment"/>
        <s v="Travel"/>
        <s v="Other"/>
        <s v="Food and drink"/>
        <s v="School fees"/>
        <s v="Kit"/>
        <s v="Pets"/>
        <s v="Holidays"/>
      </sharedItems>
    </cacheField>
    <cacheField name="Supplementary description" numFmtId="0">
      <sharedItems count="47">
        <s v="SALARY:  Circle Enterprises"/>
        <s v="RENT FROM LODGER:  Mr I. A. M. Atennant"/>
        <s v="Gym membership"/>
        <s v="Combined Utilities (Gas, Electric, Phone, Broadband, Water)"/>
        <s v="Investments"/>
        <s v="Mortgage"/>
        <s v="Magazines"/>
        <s v="Interest"/>
        <s v="SALARY:  Exponential Consulting"/>
        <s v="Council Tax"/>
        <s v="Satellite TV"/>
        <s v="Film &amp; Cinema"/>
        <s v="Car Hire"/>
        <s v="Miscelleneous"/>
        <s v="Coffee"/>
        <s v="Fuel"/>
        <s v="Restaurant"/>
        <s v="Gardener"/>
        <s v="Supermarket"/>
        <s v="3 terms of fees"/>
        <s v="Cleaner"/>
        <s v="Tax"/>
        <s v="Music"/>
        <s v="Wine"/>
        <s v="BOOK ROYALTIES:  Rakingit Inn Royalties (Mathma Publishing International)"/>
        <s v="Trains"/>
        <s v="Cash savings"/>
        <s v="Haircut"/>
        <s v="TAX REBATE:  HMRC"/>
        <s v="Bicycle"/>
        <s v="Charity"/>
        <s v="Books"/>
        <s v="Clothes"/>
        <s v="Sports kit"/>
        <s v="Gifts"/>
        <s v="Veterinary bills"/>
        <s v="Western Isles of Scotland (August 2013)"/>
        <s v="Electronics &amp; IT"/>
        <s v="Other expenditure"/>
        <s v="Kingsgate Club"/>
        <s v="Cash withdrawn"/>
        <s v="House Insurance"/>
        <s v="TV Licence"/>
        <s v="Dentistry"/>
        <s v="Pet insurance"/>
        <s v="Car Insurance"/>
        <s v="Russia Cross Country Ski trip (February 2014)"/>
      </sharedItems>
    </cacheField>
    <cacheField name="Paid out" numFmtId="44">
      <sharedItems containsString="0" containsBlank="1" containsNumber="1" minValue="1.2298354207982598" maxValue="11111.11" count="363">
        <m/>
        <n v="161.80000000000001"/>
        <n v="210.89"/>
        <n v="500"/>
        <n v="1442.25"/>
        <n v="20"/>
        <n v="215.73"/>
        <n v="162.95755632051996"/>
        <n v="25"/>
        <n v="10"/>
        <n v="350"/>
        <n v="2314.0700000000002"/>
        <n v="2.31"/>
        <n v="36.36"/>
        <n v="51.27"/>
        <n v="120"/>
        <n v="56.12"/>
        <n v="11111.11"/>
        <n v="123"/>
        <n v="36.723599999999998"/>
        <n v="2.3331"/>
        <n v="6.6395791422530515"/>
        <n v="5.99"/>
        <n v="56.40059999999999"/>
        <n v="51.98"/>
        <n v="46.54615072059385"/>
        <n v="9.6737186884785054"/>
        <n v="37.090835999999996"/>
        <n v="2.3564310000000002"/>
        <n v="56.682602999999986"/>
        <n v="50"/>
        <n v="37.461744359999997"/>
        <n v="2.37999531"/>
        <n v="56.96601601499998"/>
        <n v="37.836361803599999"/>
        <n v="24.763890728120419"/>
        <n v="52.5"/>
        <n v="211.43"/>
        <n v="15.99"/>
        <n v="2.4037952631000001"/>
        <n v="57.250846095074976"/>
        <n v="42.271899121830359"/>
        <n v="38.214725421635997"/>
        <n v="43.17"/>
        <n v="2.4278332157310003"/>
        <n v="38.59687267585236"/>
        <n v="57.537100325550348"/>
        <n v="33.003992254972559"/>
        <n v="5.6484822106036852"/>
        <n v="50.340830297384741"/>
        <n v="78.440503823094687"/>
        <n v="53.08"/>
        <n v="2.4521115478883102"/>
        <n v="38.982841402610887"/>
        <n v="57.824785827178097"/>
        <n v="29.758618744141302"/>
        <n v="20.421895075272715"/>
        <n v="68.732767098288804"/>
        <n v="56.710256710574924"/>
        <n v="39.372669816637"/>
        <n v="2.4766326633671931"/>
        <n v="53.73"/>
        <n v="58.11390975631398"/>
        <n v="76.936409667216068"/>
        <n v="28.232871967764197"/>
        <n v="49.496809182912045"/>
        <n v="37.242928677902754"/>
        <n v="39.766396514803368"/>
        <n v="27.86670291081164"/>
        <n v="2.5013989900008649"/>
        <n v="215.75"/>
        <n v="58.404479305095542"/>
        <n v="20.667250725938487"/>
        <n v="1234.56"/>
        <n v="64.81595547962155"/>
        <n v="1236"/>
        <n v="40.164060479951402"/>
        <n v="25.00587643734481"/>
        <n v="2.5264129799008734"/>
        <n v="58.696501701621017"/>
        <n v="40.56570108475092"/>
        <n v="22.668665450125779"/>
        <n v="8.868871993126028"/>
        <n v="2.5516771096998823"/>
        <n v="50.705226291422932"/>
        <n v="60.777330991888306"/>
        <n v="54.18"/>
        <n v="58.989984210129116"/>
        <n v="40.971358095598433"/>
        <n v="7.99"/>
        <n v="54.959999999999994"/>
        <n v="76.729372628961357"/>
        <n v="2.5771938807968811"/>
        <n v="41.38107167655442"/>
        <n v="59.284934131179753"/>
        <n v="40.082977605020865"/>
        <n v="56.020961954962843"/>
        <n v="39.165257693921333"/>
        <n v="2.60296581960485"/>
        <n v="41.794882393319966"/>
        <n v="80.767981941483583"/>
        <n v="80.467667212659819"/>
        <n v="59.581358801835648"/>
        <n v="23.072131404166399"/>
        <n v="149.21"/>
        <n v="42.212831217253168"/>
        <n v="2.6289954778008986"/>
        <n v="59.879265595844821"/>
        <n v="853.97342226735657"/>
        <n v="58.914817583934756"/>
        <n v="20.114516976626305"/>
        <n v="42.6349595294257"/>
        <n v="2.6552854325789075"/>
        <n v="102.78"/>
        <n v="60.178661923824038"/>
        <n v="2.0105653365319798"/>
        <n v="51.595724516021789"/>
        <n v="56.189999999999991"/>
        <n v="55.28"/>
        <n v="43.061309124719955"/>
        <n v="2.6818382869046964"/>
        <n v="60.479555233443151"/>
        <n v="73.663548741788844"/>
        <n v="43.491922215967158"/>
        <n v="6.7542864219198195"/>
        <n v="41.984012165786183"/>
        <n v="2.7086566697737435"/>
        <n v="60.781953009610362"/>
        <n v="43.926841438126829"/>
        <n v="2000"/>
        <n v="430"/>
        <n v="152.57"/>
        <n v="2.7357432364714809"/>
        <n v="44.366109852508096"/>
        <n v="61.085862774658409"/>
        <n v="96.49251608425331"/>
        <n v="45.543891209158183"/>
        <n v="57.419999999999987"/>
        <n v="2.7631006688361959"/>
        <n v="44.80977095103318"/>
        <n v="61.391292088531692"/>
        <n v="6.41208015295752"/>
        <n v="45.257868660543515"/>
        <n v="2.7907316755245577"/>
        <n v="56.38"/>
        <n v="61.698248548974341"/>
        <n v="19.87393023225259"/>
        <n v="45.71044734714895"/>
        <n v="2.8186389922798032"/>
        <n v="62.006739791719205"/>
        <n v="46.167551820620439"/>
        <n v="2.8468253822026011"/>
        <n v="62.316773490677797"/>
        <n v="150.44999999999999"/>
        <n v="58.649999999999984"/>
        <n v="46.629227338826645"/>
        <n v="85.079085421777194"/>
        <n v="2.8752936360246273"/>
        <n v="62.628357358131176"/>
        <n v="47.095519612214915"/>
        <n v="59.730399351369392"/>
        <n v="2.9040465723848734"/>
        <n v="4.3738382885238014"/>
        <n v="47.566474808337063"/>
        <n v="62.941499144921828"/>
        <n v="57.480000000000004"/>
        <n v="10.69563357660126"/>
        <n v="2.933087038108722"/>
        <n v="48.04213955642043"/>
        <n v="63.256206640646433"/>
        <n v="48.522560951984637"/>
        <n v="2.962417908489809"/>
        <n v="59.879999999999981"/>
        <n v="63.572487673849658"/>
        <n v="3.99"/>
        <n v="97.347873193972006"/>
        <n v="47.70894187398892"/>
        <n v="149.66"/>
        <n v="61.592668025671145"/>
        <n v="49.007786561504481"/>
        <n v="2.9920420875747071"/>
        <n v="63.890350112218897"/>
        <n v="47.191262402013678"/>
        <n v="49.497864427119524"/>
        <n v="3.0219625084504544"/>
        <n v="64.209801862779983"/>
        <n v="378"/>
        <n v="49.992843071390716"/>
        <n v="31.273667981057663"/>
        <n v="6.7384073052592797"/>
        <n v="58.580000000000005"/>
        <n v="41.183394904793829"/>
        <n v="3.0521821335349588"/>
        <n v="80.550721151570897"/>
        <n v="64.530850872093879"/>
        <n v="65.267754177835741"/>
        <n v="50.492771502104624"/>
        <n v="37.685992998390532"/>
        <n v="61.109999999999978"/>
        <n v="3.0827039548703086"/>
        <n v="50.997699217125671"/>
        <n v="64.853505126454337"/>
        <n v="74.519382428498645"/>
        <n v="150"/>
        <n v="3.1135309944190115"/>
        <n v="150.78"/>
        <n v="51.507676209296932"/>
        <n v="65.177772652086603"/>
        <n v="57.544146525375766"/>
        <n v="27.02723011715301"/>
        <n v="52.022752971389899"/>
        <n v="3.1446663043632017"/>
        <n v="65.503661515347034"/>
        <n v="66.508014999926331"/>
        <n v="211.4"/>
        <n v="61.451058419330039"/>
        <n v="52.542980501103798"/>
        <n v="3.1761129674068336"/>
        <n v="4.3648103968403751"/>
        <n v="62.339999999999975"/>
        <n v="65.831179822923758"/>
        <n v="59.680000000000007"/>
        <n v="64.75297997784925"/>
        <n v="53.068410306114835"/>
        <n v="75.82228492785373"/>
        <n v="3.2078740970809019"/>
        <n v="66.160335722038369"/>
        <n v="44.808947345725713"/>
        <n v="66.97958291565368"/>
        <n v="52.76231004378522"/>
        <n v="53.599094409175983"/>
        <n v="86.257393697967061"/>
        <n v="3.2399528380517109"/>
        <n v="66.491137400648554"/>
        <n v="87"/>
        <n v="217"/>
        <n v="54.135085353267741"/>
        <n v="100"/>
        <n v="53.38983754354274"/>
        <n v="3.2723523664322278"/>
        <n v="54.676436206800417"/>
        <n v="66.823593087651787"/>
        <n v="97.066961316216108"/>
        <n v="25.03709129366932"/>
        <n v="256.87"/>
        <n v="63.569999999999972"/>
        <n v="77.359595736985412"/>
        <n v="3.3050758900965502"/>
        <n v="55.223200568868421"/>
        <n v="67.15771105309004"/>
        <n v="31.761007207668285"/>
        <n v="3.6699661741274014"/>
        <n v="17.989999999999998"/>
        <n v="60.780000000000008"/>
        <n v="61.478930418886023"/>
        <n v="32.875206708778521"/>
        <n v="55.775432574557108"/>
        <n v="3.3381266489975157"/>
        <n v="82.367377369728416"/>
        <n v="51.448533407344499"/>
        <n v="67.493499608355478"/>
        <n v="4.3777540702840234"/>
        <n v="56.333186900302678"/>
        <n v="3.371507915487491"/>
        <n v="67.830967106397253"/>
        <n v="54.597191701358724"/>
        <n v="25.322186708062166"/>
        <n v="6.99"/>
        <n v="56.896518769305708"/>
        <n v="478.12"/>
        <n v="231"/>
        <n v="340"/>
        <n v="3.405222994642366"/>
        <n v="68.170121941929239"/>
        <n v="54.765282182687486"/>
        <n v="2.99"/>
        <n v="57.465483956998767"/>
        <n v="5.67"/>
        <n v="71.604605094597559"/>
        <n v="3.4392752245887896"/>
        <n v="68.510972551638872"/>
        <n v="58.040138796568755"/>
        <n v="65.609097976856148"/>
        <n v="7.6951904308139252"/>
        <n v="3.4736679768346774"/>
        <n v="61.88000000000001"/>
        <n v="58.620540184534441"/>
        <n v="68.853527414397064"/>
        <n v="66.674429964360044"/>
        <n v="64.777085784141747"/>
        <n v="65.483083345160367"/>
        <n v="3.508404656603024"/>
        <n v="59.206745586379789"/>
        <n v="32.084932362230688"/>
        <n v="69.197795051469043"/>
        <n v="51.848015259924978"/>
        <n v="57.091264719988985"/>
        <n v="23.33"/>
        <n v="59.798813042243587"/>
        <n v="3.5434887031690545"/>
        <n v="31.033818016224245"/>
        <n v="242"/>
        <n v="69.543784026726385"/>
        <n v="400"/>
        <n v="33.156555310678826"/>
        <n v="60.396801172666024"/>
        <n v="27.256101711016754"/>
        <n v="3.5789235902007452"/>
        <n v="43.023986964295091"/>
        <n v="69.891502946860015"/>
        <n v="47.221264846014776"/>
        <n v="2456"/>
        <n v="61.000769184392688"/>
        <n v="3.6147128261027528"/>
        <n v="18.43"/>
        <n v="2.4300000000000002"/>
        <n v="70.240960461594312"/>
        <n v="1.2298354207982598"/>
        <n v="58.909702363268991"/>
        <n v="35.199845810331055"/>
        <n v="52.009223396871732"/>
        <n v="61.610776876236613"/>
        <n v="62.980000000000011"/>
        <n v="61.251349049708303"/>
        <n v="57.292784131489043"/>
        <n v="59.660127701149463"/>
        <n v="67.716699025582557"/>
        <n v="80.676972907814829"/>
        <n v="3.6508599543637805"/>
        <n v="48.741121264250182"/>
        <n v="70.592165263902274"/>
        <n v="62.226884644998982"/>
        <n v="60.283461868968075"/>
        <n v="68.863440441833347"/>
        <n v="3.6873685539074184"/>
        <n v="37.711504322886654"/>
        <n v="210"/>
        <n v="62.849153491448973"/>
        <n v="70.945126090221777"/>
        <n v="1.99"/>
        <n v="73.427535248331111"/>
        <n v="70.233452411892344"/>
        <n v="75.730675999656697"/>
        <n v="3.7242422394464927"/>
        <n v="63.477645026363462"/>
        <n v="46.830492958468028"/>
        <n v="71.299851720672876"/>
        <n v="67.34"/>
        <n v="64.112421476627091"/>
        <n v="3.7614846618409579"/>
        <n v="93.225656374720202"/>
        <n v="71.656350979276226"/>
        <n v="36.761589942049696"/>
        <n v="9.2047239201589104"/>
        <n v="64.753545691393356"/>
        <n v="3.7990995084593675"/>
        <n v="64.080000000000013"/>
        <n v="72.014632734172594"/>
        <n v="52.120796639359028"/>
        <n v="65.401081148307284"/>
        <n v="3.8370905035439611"/>
        <n v="72.374705897843455"/>
        <n v="43.507706525148151"/>
      </sharedItems>
    </cacheField>
    <cacheField name="Paid in" numFmtId="44">
      <sharedItems containsString="0" containsBlank="1" containsNumber="1" minValue="141.41999999999999" maxValue="3141.59" count="17">
        <n v="3141.59"/>
        <n v="141.41999999999999"/>
        <m/>
        <n v="2718.28"/>
        <n v="2057.0279566663485"/>
        <n v="1234"/>
        <n v="2158.813275849252"/>
        <n v="778.27844452323268"/>
        <n v="628.1841311167841"/>
        <n v="2167.8999145608914"/>
        <n v="1098.6328945618329"/>
        <n v="1552.9320944691212"/>
        <n v="1454.4651210025427"/>
        <n v="503.74456321482921"/>
        <n v="1954.6609132879955"/>
        <n v="1318.0011653103741"/>
        <n v="1525.235789661170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91">
  <r>
    <x v="0"/>
    <s v="Bank Credit"/>
    <s v="Bank Credit Circle Enterprises"/>
    <x v="0"/>
    <x v="0"/>
    <x v="0"/>
    <x v="0"/>
  </r>
  <r>
    <x v="0"/>
    <s v="Bank Credit"/>
    <s v="Bank Credit Mr I. A. M. Atennant"/>
    <x v="0"/>
    <x v="1"/>
    <x v="0"/>
    <x v="1"/>
  </r>
  <r>
    <x v="0"/>
    <s v="DIRECT DEBIT"/>
    <s v="DIRECT DEBIT BigNSweaty Gym"/>
    <x v="1"/>
    <x v="2"/>
    <x v="1"/>
    <x v="2"/>
  </r>
  <r>
    <x v="0"/>
    <s v="DIRECT DEBIT"/>
    <s v="DIRECT DEBIT ACME Combined Utilities"/>
    <x v="2"/>
    <x v="3"/>
    <x v="2"/>
    <x v="2"/>
  </r>
  <r>
    <x v="0"/>
    <s v="DIRECT DEBIT"/>
    <s v="DIRECT DEBIT ACME Investments"/>
    <x v="3"/>
    <x v="4"/>
    <x v="3"/>
    <x v="2"/>
  </r>
  <r>
    <x v="0"/>
    <s v="DIRECT DEBIT"/>
    <s v="DIRECT DEBIT ACME Mortgage"/>
    <x v="2"/>
    <x v="5"/>
    <x v="4"/>
    <x v="2"/>
  </r>
  <r>
    <x v="0"/>
    <s v="DIRECT DEBIT"/>
    <s v="DIRECT DEBIT Erudite Magazines Inc"/>
    <x v="4"/>
    <x v="6"/>
    <x v="5"/>
    <x v="2"/>
  </r>
  <r>
    <x v="1"/>
    <s v="Interest added"/>
    <s v="Interest added"/>
    <x v="3"/>
    <x v="7"/>
    <x v="6"/>
    <x v="2"/>
  </r>
  <r>
    <x v="1"/>
    <s v="Bank Credit"/>
    <s v="Bank Credit Exponential Consulting"/>
    <x v="0"/>
    <x v="8"/>
    <x v="0"/>
    <x v="3"/>
  </r>
  <r>
    <x v="1"/>
    <s v="DIRECT DEBIT"/>
    <s v="DIRECT DEBIT COUNCIL TAX"/>
    <x v="2"/>
    <x v="9"/>
    <x v="7"/>
    <x v="2"/>
  </r>
  <r>
    <x v="2"/>
    <s v="DIRECT DEBIT"/>
    <s v="DIRECT DEBIT Airspace Satellite TV"/>
    <x v="2"/>
    <x v="10"/>
    <x v="8"/>
    <x v="2"/>
  </r>
  <r>
    <x v="2"/>
    <s v="DIRECT DEBIT"/>
    <s v="DIRECT DEBIT NETCINEMA"/>
    <x v="4"/>
    <x v="11"/>
    <x v="9"/>
    <x v="2"/>
  </r>
  <r>
    <x v="3"/>
    <s v="DIRECT DEBIT"/>
    <s v="DIRECT DEBIT FancyCars Hire Purchase"/>
    <x v="5"/>
    <x v="12"/>
    <x v="10"/>
    <x v="2"/>
  </r>
  <r>
    <x v="4"/>
    <s v="DIRECT DEBIT"/>
    <s v="DIRECT DEBIT HMRC"/>
    <x v="6"/>
    <x v="13"/>
    <x v="11"/>
    <x v="2"/>
  </r>
  <r>
    <x v="4"/>
    <s v="Visa"/>
    <s v="Visa CaffiNation "/>
    <x v="7"/>
    <x v="14"/>
    <x v="12"/>
    <x v="2"/>
  </r>
  <r>
    <x v="5"/>
    <s v="Visa"/>
    <s v="Visa ACME Petrol Station"/>
    <x v="5"/>
    <x v="15"/>
    <x v="13"/>
    <x v="2"/>
  </r>
  <r>
    <x v="5"/>
    <s v="Visa"/>
    <s v="Visa Brasserie Noir"/>
    <x v="7"/>
    <x v="16"/>
    <x v="14"/>
    <x v="2"/>
  </r>
  <r>
    <x v="6"/>
    <s v="DIRECT DEBIT"/>
    <s v="DIRECT DEBIT Green Finger Gardening"/>
    <x v="2"/>
    <x v="17"/>
    <x v="15"/>
    <x v="2"/>
  </r>
  <r>
    <x v="6"/>
    <s v="Visa"/>
    <s v="Visa Tesgrows Supermarket"/>
    <x v="7"/>
    <x v="18"/>
    <x v="16"/>
    <x v="2"/>
  </r>
  <r>
    <x v="7"/>
    <s v="Bank Credit"/>
    <s v="Bank Credit Mr I. A. M. Atennant"/>
    <x v="0"/>
    <x v="1"/>
    <x v="0"/>
    <x v="1"/>
  </r>
  <r>
    <x v="8"/>
    <s v="DIRECT DEBIT"/>
    <s v="DIRECT DEBIT Itchin Valley School"/>
    <x v="8"/>
    <x v="19"/>
    <x v="17"/>
    <x v="2"/>
  </r>
  <r>
    <x v="9"/>
    <s v="DIRECT DEBIT"/>
    <s v="DIRECT DEBIT Chateaux Cleaners Inc"/>
    <x v="2"/>
    <x v="20"/>
    <x v="18"/>
    <x v="2"/>
  </r>
  <r>
    <x v="10"/>
    <s v="Visa"/>
    <s v="Visa ACME Petrol Station"/>
    <x v="5"/>
    <x v="15"/>
    <x v="19"/>
    <x v="2"/>
  </r>
  <r>
    <x v="10"/>
    <s v="Visa"/>
    <s v="Visa CaffiNation "/>
    <x v="7"/>
    <x v="14"/>
    <x v="20"/>
    <x v="2"/>
  </r>
  <r>
    <x v="11"/>
    <s v="Tax taken"/>
    <s v="Tax taken"/>
    <x v="3"/>
    <x v="21"/>
    <x v="21"/>
    <x v="2"/>
  </r>
  <r>
    <x v="12"/>
    <s v="Visa"/>
    <s v="Visa Banana Inc Online Music Store"/>
    <x v="4"/>
    <x v="22"/>
    <x v="22"/>
    <x v="2"/>
  </r>
  <r>
    <x v="12"/>
    <s v="Visa"/>
    <s v="Visa Tesgrows Supermarket"/>
    <x v="7"/>
    <x v="18"/>
    <x v="23"/>
    <x v="2"/>
  </r>
  <r>
    <x v="12"/>
    <s v="Visa"/>
    <s v="Visa The Expensive Wine Supplier"/>
    <x v="7"/>
    <x v="23"/>
    <x v="24"/>
    <x v="2"/>
  </r>
  <r>
    <x v="13"/>
    <s v="Bank Credit"/>
    <s v="Bank Credit Mr I. A. M. Atennant"/>
    <x v="0"/>
    <x v="1"/>
    <x v="0"/>
    <x v="1"/>
  </r>
  <r>
    <x v="13"/>
    <s v="Bank Credit"/>
    <s v="Bank Credit Rakingit Inn Royalties (Mathma Publishing International)"/>
    <x v="0"/>
    <x v="24"/>
    <x v="0"/>
    <x v="4"/>
  </r>
  <r>
    <x v="14"/>
    <s v="Visa"/>
    <s v="Visa Plainsburies Supermarket"/>
    <x v="7"/>
    <x v="18"/>
    <x v="25"/>
    <x v="2"/>
  </r>
  <r>
    <x v="14"/>
    <s v="Visa"/>
    <s v="Visa Nationalistic Rail"/>
    <x v="5"/>
    <x v="25"/>
    <x v="26"/>
    <x v="2"/>
  </r>
  <r>
    <x v="15"/>
    <s v="Visa"/>
    <s v="Visa ACME Petrol Station"/>
    <x v="5"/>
    <x v="15"/>
    <x v="27"/>
    <x v="2"/>
  </r>
  <r>
    <x v="16"/>
    <s v="Visa"/>
    <s v="Visa CaffiNation "/>
    <x v="7"/>
    <x v="14"/>
    <x v="28"/>
    <x v="2"/>
  </r>
  <r>
    <x v="17"/>
    <s v="Visa"/>
    <s v="Visa Tesgrows Supermarket"/>
    <x v="7"/>
    <x v="18"/>
    <x v="29"/>
    <x v="2"/>
  </r>
  <r>
    <x v="18"/>
    <s v="Bank Credit"/>
    <s v="Bank Credit Mr I. A. M. Atennant"/>
    <x v="0"/>
    <x v="1"/>
    <x v="0"/>
    <x v="1"/>
  </r>
  <r>
    <x v="19"/>
    <s v="ATM Cash Withdrawl"/>
    <s v="ATM Cash Withdrawl"/>
    <x v="3"/>
    <x v="26"/>
    <x v="30"/>
    <x v="2"/>
  </r>
  <r>
    <x v="20"/>
    <s v="Visa"/>
    <s v="Visa ACME Petrol Station"/>
    <x v="5"/>
    <x v="15"/>
    <x v="31"/>
    <x v="2"/>
  </r>
  <r>
    <x v="21"/>
    <s v="Visa"/>
    <s v="Visa CaffiNation "/>
    <x v="7"/>
    <x v="14"/>
    <x v="32"/>
    <x v="2"/>
  </r>
  <r>
    <x v="22"/>
    <s v="Visa"/>
    <s v="Visa Tesgrows Supermarket"/>
    <x v="7"/>
    <x v="18"/>
    <x v="33"/>
    <x v="2"/>
  </r>
  <r>
    <x v="23"/>
    <s v="Bank Credit"/>
    <s v="Bank Credit Mr I. A. M. Atennant"/>
    <x v="0"/>
    <x v="1"/>
    <x v="0"/>
    <x v="1"/>
  </r>
  <r>
    <x v="24"/>
    <s v="Visa"/>
    <s v="Visa ACME Petrol Station"/>
    <x v="5"/>
    <x v="15"/>
    <x v="34"/>
    <x v="2"/>
  </r>
  <r>
    <x v="24"/>
    <s v="Visa"/>
    <s v="Visa Nationalistic Rail"/>
    <x v="5"/>
    <x v="25"/>
    <x v="35"/>
    <x v="2"/>
  </r>
  <r>
    <x v="25"/>
    <s v="Visa"/>
    <s v="Visa Brasserie Noir"/>
    <x v="7"/>
    <x v="16"/>
    <x v="36"/>
    <x v="2"/>
  </r>
  <r>
    <x v="25"/>
    <s v="Bank Credit"/>
    <s v="Bank Credit Circle Enterprises"/>
    <x v="0"/>
    <x v="0"/>
    <x v="0"/>
    <x v="0"/>
  </r>
  <r>
    <x v="26"/>
    <s v="DIRECT DEBIT"/>
    <s v="DIRECT DEBIT BigNSweaty Gym"/>
    <x v="1"/>
    <x v="2"/>
    <x v="1"/>
    <x v="2"/>
  </r>
  <r>
    <x v="26"/>
    <s v="DIRECT DEBIT"/>
    <s v="DIRECT DEBIT ACME Combined Utilities"/>
    <x v="2"/>
    <x v="3"/>
    <x v="37"/>
    <x v="2"/>
  </r>
  <r>
    <x v="26"/>
    <s v="DIRECT DEBIT"/>
    <s v="DIRECT DEBIT ACME Investments"/>
    <x v="3"/>
    <x v="4"/>
    <x v="3"/>
    <x v="2"/>
  </r>
  <r>
    <x v="26"/>
    <s v="DIRECT DEBIT"/>
    <s v="DIRECT DEBIT ACME Mortgage"/>
    <x v="2"/>
    <x v="5"/>
    <x v="4"/>
    <x v="2"/>
  </r>
  <r>
    <x v="26"/>
    <s v="DIRECT DEBIT"/>
    <s v="DIRECT DEBIT Erudite Magazines Inc"/>
    <x v="4"/>
    <x v="6"/>
    <x v="5"/>
    <x v="2"/>
  </r>
  <r>
    <x v="26"/>
    <s v="Visa"/>
    <s v="Visa ShortBackNSides Hairdressing"/>
    <x v="1"/>
    <x v="27"/>
    <x v="38"/>
    <x v="2"/>
  </r>
  <r>
    <x v="26"/>
    <s v="Bank Credit"/>
    <s v="Bank Credit HMRC"/>
    <x v="0"/>
    <x v="28"/>
    <x v="0"/>
    <x v="5"/>
  </r>
  <r>
    <x v="26"/>
    <s v="Bank Credit"/>
    <s v="Bank Credit Exponential Consulting"/>
    <x v="0"/>
    <x v="8"/>
    <x v="0"/>
    <x v="3"/>
  </r>
  <r>
    <x v="27"/>
    <s v="DIRECT DEBIT"/>
    <s v="DIRECT DEBIT Airspace Satellite TV"/>
    <x v="2"/>
    <x v="10"/>
    <x v="8"/>
    <x v="2"/>
  </r>
  <r>
    <x v="27"/>
    <s v="DIRECT DEBIT"/>
    <s v="DIRECT DEBIT NETCINEMA"/>
    <x v="4"/>
    <x v="11"/>
    <x v="9"/>
    <x v="2"/>
  </r>
  <r>
    <x v="27"/>
    <s v="Visa"/>
    <s v="Visa CaffiNation "/>
    <x v="7"/>
    <x v="14"/>
    <x v="39"/>
    <x v="2"/>
  </r>
  <r>
    <x v="27"/>
    <s v="DIRECT DEBIT"/>
    <s v="DIRECT DEBIT COUNCIL TAX"/>
    <x v="2"/>
    <x v="9"/>
    <x v="7"/>
    <x v="2"/>
  </r>
  <r>
    <x v="28"/>
    <s v="DIRECT DEBIT"/>
    <s v="DIRECT DEBIT FancyCars Hire Purchase"/>
    <x v="5"/>
    <x v="12"/>
    <x v="10"/>
    <x v="2"/>
  </r>
  <r>
    <x v="28"/>
    <s v="Visa"/>
    <s v="Visa Tesgrows Supermarket"/>
    <x v="7"/>
    <x v="18"/>
    <x v="40"/>
    <x v="2"/>
  </r>
  <r>
    <x v="29"/>
    <s v="Visa"/>
    <s v="Visa Cycletastic"/>
    <x v="5"/>
    <x v="29"/>
    <x v="41"/>
    <x v="2"/>
  </r>
  <r>
    <x v="30"/>
    <s v="Visa"/>
    <s v="Visa ACME Petrol Station"/>
    <x v="5"/>
    <x v="15"/>
    <x v="42"/>
    <x v="2"/>
  </r>
  <r>
    <x v="30"/>
    <s v="Bank Credit"/>
    <s v="Bank Credit Mr I. A. M. Atennant"/>
    <x v="0"/>
    <x v="1"/>
    <x v="0"/>
    <x v="1"/>
  </r>
  <r>
    <x v="31"/>
    <s v="DIRECT DEBIT"/>
    <s v="DIRECT DEBIT Green Finger Gardening"/>
    <x v="2"/>
    <x v="17"/>
    <x v="15"/>
    <x v="2"/>
  </r>
  <r>
    <x v="32"/>
    <s v="DIRECT DEBIT"/>
    <s v="DIRECT DEBIT Cancer Research"/>
    <x v="6"/>
    <x v="30"/>
    <x v="30"/>
    <x v="2"/>
  </r>
  <r>
    <x v="32"/>
    <s v="Visa"/>
    <s v="Visa AMAZONIA"/>
    <x v="4"/>
    <x v="31"/>
    <x v="43"/>
    <x v="2"/>
  </r>
  <r>
    <x v="33"/>
    <s v="Visa"/>
    <s v="Visa CaffiNation "/>
    <x v="7"/>
    <x v="14"/>
    <x v="44"/>
    <x v="2"/>
  </r>
  <r>
    <x v="34"/>
    <s v="DIRECT DEBIT"/>
    <s v="DIRECT DEBIT Chateaux Cleaners Inc"/>
    <x v="2"/>
    <x v="20"/>
    <x v="18"/>
    <x v="2"/>
  </r>
  <r>
    <x v="35"/>
    <s v="Visa"/>
    <s v="Visa ACME Petrol Station"/>
    <x v="5"/>
    <x v="15"/>
    <x v="45"/>
    <x v="2"/>
  </r>
  <r>
    <x v="35"/>
    <s v="Visa"/>
    <s v="Visa Tesgrows Supermarket"/>
    <x v="7"/>
    <x v="18"/>
    <x v="46"/>
    <x v="2"/>
  </r>
  <r>
    <x v="36"/>
    <s v="Visa"/>
    <s v="Visa MansWear Inc"/>
    <x v="9"/>
    <x v="32"/>
    <x v="47"/>
    <x v="2"/>
  </r>
  <r>
    <x v="37"/>
    <s v="Tax taken"/>
    <s v="Tax taken"/>
    <x v="3"/>
    <x v="21"/>
    <x v="48"/>
    <x v="2"/>
  </r>
  <r>
    <x v="37"/>
    <s v="Bank Credit"/>
    <s v="Bank Credit Mr I. A. M. Atennant"/>
    <x v="0"/>
    <x v="1"/>
    <x v="0"/>
    <x v="1"/>
  </r>
  <r>
    <x v="38"/>
    <s v="Visa"/>
    <s v="Visa Mills&amp;Boon Books"/>
    <x v="4"/>
    <x v="31"/>
    <x v="49"/>
    <x v="2"/>
  </r>
  <r>
    <x v="39"/>
    <s v="Visa"/>
    <s v="Visa Nationalistic Rail"/>
    <x v="5"/>
    <x v="25"/>
    <x v="50"/>
    <x v="2"/>
  </r>
  <r>
    <x v="40"/>
    <s v="Visa"/>
    <s v="Visa The Expensive Wine Supplier"/>
    <x v="7"/>
    <x v="23"/>
    <x v="51"/>
    <x v="2"/>
  </r>
  <r>
    <x v="40"/>
    <s v="Bank Credit"/>
    <s v="Bank Credit Rakingit Inn Royalties (Mathma Publishing International)"/>
    <x v="0"/>
    <x v="24"/>
    <x v="0"/>
    <x v="6"/>
  </r>
  <r>
    <x v="41"/>
    <s v="Visa"/>
    <s v="Visa CaffiNation "/>
    <x v="7"/>
    <x v="14"/>
    <x v="52"/>
    <x v="2"/>
  </r>
  <r>
    <x v="42"/>
    <s v="Visa"/>
    <s v="Visa ACME Petrol Station"/>
    <x v="5"/>
    <x v="15"/>
    <x v="53"/>
    <x v="2"/>
  </r>
  <r>
    <x v="43"/>
    <s v="Visa"/>
    <s v="Visa Tesgrows Supermarket"/>
    <x v="7"/>
    <x v="18"/>
    <x v="54"/>
    <x v="2"/>
  </r>
  <r>
    <x v="44"/>
    <s v="Bank Credit"/>
    <s v="Bank Credit Mr I. A. M. Atennant"/>
    <x v="0"/>
    <x v="1"/>
    <x v="0"/>
    <x v="1"/>
  </r>
  <r>
    <x v="45"/>
    <s v="Visa"/>
    <s v="Visa MansWear Inc"/>
    <x v="9"/>
    <x v="32"/>
    <x v="55"/>
    <x v="2"/>
  </r>
  <r>
    <x v="46"/>
    <s v="Visa"/>
    <s v="Visa Sports Indirect"/>
    <x v="1"/>
    <x v="33"/>
    <x v="56"/>
    <x v="2"/>
  </r>
  <r>
    <x v="47"/>
    <s v="Visa"/>
    <s v="Visa Cycletastic"/>
    <x v="5"/>
    <x v="29"/>
    <x v="57"/>
    <x v="2"/>
  </r>
  <r>
    <x v="48"/>
    <s v="Visa"/>
    <s v="Visa Plainsburies Supermarket"/>
    <x v="7"/>
    <x v="18"/>
    <x v="58"/>
    <x v="2"/>
  </r>
  <r>
    <x v="49"/>
    <s v="Visa"/>
    <s v="Visa ACME Petrol Station"/>
    <x v="5"/>
    <x v="15"/>
    <x v="59"/>
    <x v="2"/>
  </r>
  <r>
    <x v="49"/>
    <s v="Visa"/>
    <s v="Visa CaffiNation "/>
    <x v="7"/>
    <x v="14"/>
    <x v="60"/>
    <x v="2"/>
  </r>
  <r>
    <x v="50"/>
    <s v="ATM Cash Withdrawl"/>
    <s v="ATM Cash Withdrawl"/>
    <x v="3"/>
    <x v="26"/>
    <x v="30"/>
    <x v="2"/>
  </r>
  <r>
    <x v="51"/>
    <s v="Visa"/>
    <s v="Visa Brasserie Noir"/>
    <x v="7"/>
    <x v="16"/>
    <x v="61"/>
    <x v="2"/>
  </r>
  <r>
    <x v="51"/>
    <s v="Visa"/>
    <s v="Visa Tesgrows Supermarket"/>
    <x v="7"/>
    <x v="18"/>
    <x v="62"/>
    <x v="2"/>
  </r>
  <r>
    <x v="52"/>
    <s v="Bank Credit"/>
    <s v="Bank Credit Mr I. A. M. Atennant"/>
    <x v="0"/>
    <x v="1"/>
    <x v="0"/>
    <x v="1"/>
  </r>
  <r>
    <x v="53"/>
    <s v="Visa"/>
    <s v="Visa PictureBox.com"/>
    <x v="6"/>
    <x v="34"/>
    <x v="63"/>
    <x v="2"/>
  </r>
  <r>
    <x v="54"/>
    <s v="Visa"/>
    <s v="Visa Sports Indirect"/>
    <x v="1"/>
    <x v="33"/>
    <x v="64"/>
    <x v="2"/>
  </r>
  <r>
    <x v="55"/>
    <s v="Visa"/>
    <s v="Visa Mills&amp;Boon Books"/>
    <x v="4"/>
    <x v="31"/>
    <x v="65"/>
    <x v="2"/>
  </r>
  <r>
    <x v="56"/>
    <s v="Visa"/>
    <s v="Visa Nationalistic Rail"/>
    <x v="5"/>
    <x v="25"/>
    <x v="66"/>
    <x v="2"/>
  </r>
  <r>
    <x v="57"/>
    <s v="Visa"/>
    <s v="Visa ACME Petrol Station"/>
    <x v="5"/>
    <x v="15"/>
    <x v="67"/>
    <x v="2"/>
  </r>
  <r>
    <x v="58"/>
    <s v="Visa"/>
    <s v="Visa PetFix Veterinary"/>
    <x v="10"/>
    <x v="35"/>
    <x v="68"/>
    <x v="2"/>
  </r>
  <r>
    <x v="59"/>
    <s v="Visa"/>
    <s v="Visa CaffiNation "/>
    <x v="7"/>
    <x v="14"/>
    <x v="69"/>
    <x v="2"/>
  </r>
  <r>
    <x v="60"/>
    <s v="DIRECT DEBIT"/>
    <s v="DIRECT DEBIT BigNSweaty Gym"/>
    <x v="1"/>
    <x v="2"/>
    <x v="1"/>
    <x v="2"/>
  </r>
  <r>
    <x v="60"/>
    <s v="DIRECT DEBIT"/>
    <s v="DIRECT DEBIT ACME Combined Utilities"/>
    <x v="2"/>
    <x v="3"/>
    <x v="70"/>
    <x v="2"/>
  </r>
  <r>
    <x v="60"/>
    <s v="DIRECT DEBIT"/>
    <s v="DIRECT DEBIT ACME Investments"/>
    <x v="3"/>
    <x v="4"/>
    <x v="3"/>
    <x v="2"/>
  </r>
  <r>
    <x v="60"/>
    <s v="DIRECT DEBIT"/>
    <s v="DIRECT DEBIT ACME Mortgage"/>
    <x v="2"/>
    <x v="5"/>
    <x v="4"/>
    <x v="2"/>
  </r>
  <r>
    <x v="60"/>
    <s v="DIRECT DEBIT"/>
    <s v="DIRECT DEBIT Erudite Magazines Inc"/>
    <x v="4"/>
    <x v="6"/>
    <x v="5"/>
    <x v="2"/>
  </r>
  <r>
    <x v="60"/>
    <s v="Bank Credit"/>
    <s v="Bank Credit Circle Enterprises"/>
    <x v="0"/>
    <x v="0"/>
    <x v="0"/>
    <x v="0"/>
  </r>
  <r>
    <x v="61"/>
    <s v="Visa"/>
    <s v="Visa Tesgrows Supermarket"/>
    <x v="7"/>
    <x v="18"/>
    <x v="71"/>
    <x v="2"/>
  </r>
  <r>
    <x v="61"/>
    <s v="Bank Credit"/>
    <s v="Bank Credit Exponential Consulting"/>
    <x v="0"/>
    <x v="8"/>
    <x v="0"/>
    <x v="3"/>
  </r>
  <r>
    <x v="61"/>
    <s v="DIRECT DEBIT"/>
    <s v="DIRECT DEBIT COUNCIL TAX"/>
    <x v="2"/>
    <x v="9"/>
    <x v="7"/>
    <x v="2"/>
  </r>
  <r>
    <x v="62"/>
    <s v="Visa"/>
    <s v="Visa PetFix Veterinary"/>
    <x v="10"/>
    <x v="35"/>
    <x v="72"/>
    <x v="2"/>
  </r>
  <r>
    <x v="63"/>
    <s v="DIRECT DEBIT"/>
    <s v="DIRECT DEBIT Cats Protection"/>
    <x v="6"/>
    <x v="30"/>
    <x v="9"/>
    <x v="2"/>
  </r>
  <r>
    <x v="63"/>
    <s v="DIRECT DEBIT"/>
    <s v="DIRECT DEBIT Airspace Satellite TV"/>
    <x v="2"/>
    <x v="10"/>
    <x v="8"/>
    <x v="2"/>
  </r>
  <r>
    <x v="63"/>
    <s v="DIRECT DEBIT"/>
    <s v="DIRECT DEBIT NETCINEMA"/>
    <x v="4"/>
    <x v="11"/>
    <x v="9"/>
    <x v="2"/>
  </r>
  <r>
    <x v="63"/>
    <s v="Visa"/>
    <s v="Visa Remote Scottish Holidays"/>
    <x v="11"/>
    <x v="36"/>
    <x v="73"/>
    <x v="2"/>
  </r>
  <r>
    <x v="63"/>
    <s v="Bank Credit"/>
    <s v="Bank Credit Mr I. A. M. Atennant"/>
    <x v="0"/>
    <x v="1"/>
    <x v="0"/>
    <x v="1"/>
  </r>
  <r>
    <x v="64"/>
    <s v="Visa"/>
    <s v="Visa Cineplanet"/>
    <x v="4"/>
    <x v="11"/>
    <x v="74"/>
    <x v="2"/>
  </r>
  <r>
    <x v="65"/>
    <s v="Visa"/>
    <s v="Visa Hampshire Airways"/>
    <x v="11"/>
    <x v="36"/>
    <x v="75"/>
    <x v="2"/>
  </r>
  <r>
    <x v="65"/>
    <s v="DIRECT DEBIT"/>
    <s v="DIRECT DEBIT FancyCars Hire Purchase"/>
    <x v="5"/>
    <x v="12"/>
    <x v="10"/>
    <x v="2"/>
  </r>
  <r>
    <x v="66"/>
    <s v="Visa"/>
    <s v="Visa ACME Petrol Station"/>
    <x v="5"/>
    <x v="15"/>
    <x v="76"/>
    <x v="2"/>
  </r>
  <r>
    <x v="67"/>
    <s v="Visa"/>
    <s v="Visa DIXONS-of-DOCK-Green Electricals"/>
    <x v="9"/>
    <x v="37"/>
    <x v="77"/>
    <x v="2"/>
  </r>
  <r>
    <x v="68"/>
    <s v="DIRECT DEBIT"/>
    <s v="DIRECT DEBIT Green Finger Gardening"/>
    <x v="2"/>
    <x v="17"/>
    <x v="15"/>
    <x v="2"/>
  </r>
  <r>
    <x v="68"/>
    <s v="Visa"/>
    <s v="Visa CaffiNation "/>
    <x v="7"/>
    <x v="14"/>
    <x v="78"/>
    <x v="2"/>
  </r>
  <r>
    <x v="69"/>
    <s v="Visa"/>
    <s v="Visa Tesgrows Supermarket"/>
    <x v="7"/>
    <x v="18"/>
    <x v="79"/>
    <x v="2"/>
  </r>
  <r>
    <x v="70"/>
    <s v="DIRECT DEBIT"/>
    <s v="DIRECT DEBIT Chateaux Cleaners Inc"/>
    <x v="2"/>
    <x v="20"/>
    <x v="18"/>
    <x v="2"/>
  </r>
  <r>
    <x v="70"/>
    <s v="Bank Credit"/>
    <s v="Bank Credit Mr I. A. M. Atennant"/>
    <x v="0"/>
    <x v="1"/>
    <x v="0"/>
    <x v="1"/>
  </r>
  <r>
    <x v="71"/>
    <s v="Visa"/>
    <s v="Visa ACME Petrol Station"/>
    <x v="5"/>
    <x v="15"/>
    <x v="80"/>
    <x v="2"/>
  </r>
  <r>
    <x v="71"/>
    <s v="Visa"/>
    <s v="Visa Nationalistic Rail"/>
    <x v="5"/>
    <x v="25"/>
    <x v="81"/>
    <x v="2"/>
  </r>
  <r>
    <x v="72"/>
    <s v="Visa"/>
    <s v="Visa ShortBackNSides Hairdressing"/>
    <x v="1"/>
    <x v="27"/>
    <x v="38"/>
    <x v="2"/>
  </r>
  <r>
    <x v="72"/>
    <s v="Tax taken"/>
    <s v="Tax taken"/>
    <x v="3"/>
    <x v="21"/>
    <x v="82"/>
    <x v="2"/>
  </r>
  <r>
    <x v="73"/>
    <s v="Visa"/>
    <s v="Visa CaffiNation "/>
    <x v="7"/>
    <x v="14"/>
    <x v="83"/>
    <x v="2"/>
  </r>
  <r>
    <x v="73"/>
    <s v="Bank Credit"/>
    <s v="Bank Credit Rakingit Inn Royalties (Mathma Publishing International)"/>
    <x v="0"/>
    <x v="24"/>
    <x v="0"/>
    <x v="7"/>
  </r>
  <r>
    <x v="74"/>
    <s v="Visa"/>
    <s v="Visa Flowers 4 The Missus"/>
    <x v="6"/>
    <x v="34"/>
    <x v="84"/>
    <x v="2"/>
  </r>
  <r>
    <x v="75"/>
    <s v="Visa"/>
    <s v="Visa Flowers 4 The Missus"/>
    <x v="6"/>
    <x v="34"/>
    <x v="85"/>
    <x v="2"/>
  </r>
  <r>
    <x v="76"/>
    <s v="Visa"/>
    <s v="Visa The Expensive Wine Supplier"/>
    <x v="7"/>
    <x v="23"/>
    <x v="86"/>
    <x v="2"/>
  </r>
  <r>
    <x v="77"/>
    <s v="Visa"/>
    <s v="Visa Tesgrows Supermarket"/>
    <x v="7"/>
    <x v="18"/>
    <x v="87"/>
    <x v="2"/>
  </r>
  <r>
    <x v="78"/>
    <s v="Visa"/>
    <s v="Visa ACME Petrol Station"/>
    <x v="5"/>
    <x v="15"/>
    <x v="88"/>
    <x v="2"/>
  </r>
  <r>
    <x v="78"/>
    <s v="Bank Credit"/>
    <s v="Bank Credit Mr I. A. M. Atennant"/>
    <x v="0"/>
    <x v="1"/>
    <x v="0"/>
    <x v="1"/>
  </r>
  <r>
    <x v="79"/>
    <s v="Visa"/>
    <s v="Visa Banana Inc Online Music Store"/>
    <x v="4"/>
    <x v="22"/>
    <x v="89"/>
    <x v="2"/>
  </r>
  <r>
    <x v="80"/>
    <s v="Visa"/>
    <s v="Visa Brasserie Noir"/>
    <x v="7"/>
    <x v="16"/>
    <x v="90"/>
    <x v="2"/>
  </r>
  <r>
    <x v="81"/>
    <s v="Visa"/>
    <s v="Visa Sports Indirect"/>
    <x v="1"/>
    <x v="33"/>
    <x v="91"/>
    <x v="2"/>
  </r>
  <r>
    <x v="82"/>
    <s v="Visa"/>
    <s v="Visa CaffiNation "/>
    <x v="7"/>
    <x v="14"/>
    <x v="92"/>
    <x v="2"/>
  </r>
  <r>
    <x v="83"/>
    <s v="Visa"/>
    <s v="Visa ACME Petrol Station"/>
    <x v="5"/>
    <x v="15"/>
    <x v="93"/>
    <x v="2"/>
  </r>
  <r>
    <x v="83"/>
    <s v="Visa"/>
    <s v="Visa Tesgrows Supermarket"/>
    <x v="7"/>
    <x v="18"/>
    <x v="94"/>
    <x v="2"/>
  </r>
  <r>
    <x v="84"/>
    <s v="Bank Credit"/>
    <s v="Bank Credit Mr I. A. M. Atennant"/>
    <x v="0"/>
    <x v="1"/>
    <x v="0"/>
    <x v="1"/>
  </r>
  <r>
    <x v="85"/>
    <s v="Visa"/>
    <s v="Visa Nationalistic Rail"/>
    <x v="5"/>
    <x v="25"/>
    <x v="95"/>
    <x v="2"/>
  </r>
  <r>
    <x v="86"/>
    <s v="Visa"/>
    <s v="Visa PetFix Veterinary"/>
    <x v="10"/>
    <x v="35"/>
    <x v="96"/>
    <x v="2"/>
  </r>
  <r>
    <x v="87"/>
    <s v="ATM Cash Withdrawl"/>
    <s v="ATM Cash Withdrawl"/>
    <x v="3"/>
    <x v="26"/>
    <x v="30"/>
    <x v="2"/>
  </r>
  <r>
    <x v="88"/>
    <s v="Visa"/>
    <s v="Visa DIXONS-of-DOCK-Green Electricals"/>
    <x v="9"/>
    <x v="37"/>
    <x v="97"/>
    <x v="2"/>
  </r>
  <r>
    <x v="89"/>
    <s v="Visa"/>
    <s v="Visa CaffiNation "/>
    <x v="7"/>
    <x v="14"/>
    <x v="98"/>
    <x v="2"/>
  </r>
  <r>
    <x v="90"/>
    <s v="Visa"/>
    <s v="Visa ACME Petrol Station"/>
    <x v="5"/>
    <x v="15"/>
    <x v="99"/>
    <x v="2"/>
  </r>
  <r>
    <x v="90"/>
    <s v="Visa"/>
    <s v="Visa Plainsburies Supermarket"/>
    <x v="7"/>
    <x v="18"/>
    <x v="100"/>
    <x v="2"/>
  </r>
  <r>
    <x v="91"/>
    <s v="Visa"/>
    <s v="Visa PictureBox.com"/>
    <x v="6"/>
    <x v="34"/>
    <x v="101"/>
    <x v="2"/>
  </r>
  <r>
    <x v="92"/>
    <s v="Visa"/>
    <s v="Visa Tesgrows Supermarket"/>
    <x v="7"/>
    <x v="18"/>
    <x v="102"/>
    <x v="2"/>
  </r>
  <r>
    <x v="93"/>
    <s v="Bank Credit"/>
    <s v="Bank Credit Circle Enterprises"/>
    <x v="0"/>
    <x v="0"/>
    <x v="0"/>
    <x v="0"/>
  </r>
  <r>
    <x v="93"/>
    <s v="Bank Credit"/>
    <s v="Bank Credit Mr I. A. M. Atennant"/>
    <x v="0"/>
    <x v="1"/>
    <x v="0"/>
    <x v="1"/>
  </r>
  <r>
    <x v="94"/>
    <s v="Visa"/>
    <s v="Visa Ringo's Bakery"/>
    <x v="7"/>
    <x v="18"/>
    <x v="103"/>
    <x v="2"/>
  </r>
  <r>
    <x v="95"/>
    <s v="DIRECT DEBIT"/>
    <s v="DIRECT DEBIT BigNSweaty Gym"/>
    <x v="1"/>
    <x v="2"/>
    <x v="1"/>
    <x v="2"/>
  </r>
  <r>
    <x v="95"/>
    <s v="DIRECT DEBIT"/>
    <s v="DIRECT DEBIT ACME Combined Utilities"/>
    <x v="2"/>
    <x v="3"/>
    <x v="104"/>
    <x v="2"/>
  </r>
  <r>
    <x v="95"/>
    <s v="DIRECT DEBIT"/>
    <s v="DIRECT DEBIT ACME Investments"/>
    <x v="3"/>
    <x v="4"/>
    <x v="3"/>
    <x v="2"/>
  </r>
  <r>
    <x v="95"/>
    <s v="DIRECT DEBIT"/>
    <s v="DIRECT DEBIT ACME Mortgage"/>
    <x v="2"/>
    <x v="5"/>
    <x v="4"/>
    <x v="2"/>
  </r>
  <r>
    <x v="95"/>
    <s v="DIRECT DEBIT"/>
    <s v="DIRECT DEBIT Erudite Magazines Inc"/>
    <x v="4"/>
    <x v="6"/>
    <x v="5"/>
    <x v="2"/>
  </r>
  <r>
    <x v="95"/>
    <s v="Bank Credit"/>
    <s v="Bank Credit Exponential Consulting"/>
    <x v="0"/>
    <x v="8"/>
    <x v="0"/>
    <x v="3"/>
  </r>
  <r>
    <x v="95"/>
    <s v="DIRECT DEBIT"/>
    <s v="DIRECT DEBIT COUNCIL TAX"/>
    <x v="2"/>
    <x v="9"/>
    <x v="7"/>
    <x v="2"/>
  </r>
  <r>
    <x v="96"/>
    <s v="DIRECT DEBIT"/>
    <s v="DIRECT DEBIT Airspace Satellite TV"/>
    <x v="2"/>
    <x v="10"/>
    <x v="8"/>
    <x v="2"/>
  </r>
  <r>
    <x v="96"/>
    <s v="DIRECT DEBIT"/>
    <s v="DIRECT DEBIT NETCINEMA"/>
    <x v="4"/>
    <x v="11"/>
    <x v="9"/>
    <x v="2"/>
  </r>
  <r>
    <x v="97"/>
    <s v="DIRECT DEBIT"/>
    <s v="DIRECT DEBIT FancyCars Hire Purchase"/>
    <x v="5"/>
    <x v="12"/>
    <x v="10"/>
    <x v="2"/>
  </r>
  <r>
    <x v="97"/>
    <s v="Visa"/>
    <s v="Visa ACME Petrol Station"/>
    <x v="5"/>
    <x v="15"/>
    <x v="105"/>
    <x v="2"/>
  </r>
  <r>
    <x v="97"/>
    <s v="Visa"/>
    <s v="Visa CaffiNation "/>
    <x v="7"/>
    <x v="14"/>
    <x v="106"/>
    <x v="2"/>
  </r>
  <r>
    <x v="98"/>
    <s v="Visa"/>
    <s v="Visa Tesgrows Supermarket"/>
    <x v="7"/>
    <x v="18"/>
    <x v="107"/>
    <x v="2"/>
  </r>
  <r>
    <x v="99"/>
    <s v="DIRECT DEBIT"/>
    <s v="DIRECT DEBIT Green Finger Gardening"/>
    <x v="2"/>
    <x v="17"/>
    <x v="15"/>
    <x v="2"/>
  </r>
  <r>
    <x v="99"/>
    <s v="Bank Credit"/>
    <s v="Bank Credit Mr I. A. M. Atennant"/>
    <x v="0"/>
    <x v="1"/>
    <x v="0"/>
    <x v="1"/>
  </r>
  <r>
    <x v="100"/>
    <s v="DIRECT DEBIT"/>
    <s v="DIRECT DEBIT Itchin Valley School - Scarlet Bills"/>
    <x v="8"/>
    <x v="38"/>
    <x v="108"/>
    <x v="2"/>
  </r>
  <r>
    <x v="100"/>
    <s v="Visa"/>
    <s v="Visa Nationalistic Rail"/>
    <x v="5"/>
    <x v="25"/>
    <x v="109"/>
    <x v="2"/>
  </r>
  <r>
    <x v="101"/>
    <s v="Visa"/>
    <s v="Visa PetFix Veterinary"/>
    <x v="10"/>
    <x v="35"/>
    <x v="110"/>
    <x v="2"/>
  </r>
  <r>
    <x v="102"/>
    <s v="DIRECT DEBIT"/>
    <s v="DIRECT DEBIT Chateaux Cleaners Inc"/>
    <x v="2"/>
    <x v="20"/>
    <x v="18"/>
    <x v="2"/>
  </r>
  <r>
    <x v="102"/>
    <s v="Visa"/>
    <s v="Visa ACME Petrol Station"/>
    <x v="5"/>
    <x v="15"/>
    <x v="111"/>
    <x v="2"/>
  </r>
  <r>
    <x v="103"/>
    <s v="Visa"/>
    <s v="Visa CaffiNation "/>
    <x v="7"/>
    <x v="14"/>
    <x v="112"/>
    <x v="2"/>
  </r>
  <r>
    <x v="104"/>
    <s v="Visa"/>
    <s v="Visa AMAZONIA"/>
    <x v="9"/>
    <x v="37"/>
    <x v="113"/>
    <x v="2"/>
  </r>
  <r>
    <x v="104"/>
    <s v="Visa"/>
    <s v="Visa Tesgrows Supermarket"/>
    <x v="7"/>
    <x v="18"/>
    <x v="114"/>
    <x v="2"/>
  </r>
  <r>
    <x v="104"/>
    <s v="Tax taken"/>
    <s v="Tax taken"/>
    <x v="3"/>
    <x v="21"/>
    <x v="115"/>
    <x v="2"/>
  </r>
  <r>
    <x v="104"/>
    <s v="Bank Credit"/>
    <s v="Bank Credit Rakingit Inn Royalties (Mathma Publishing International)"/>
    <x v="0"/>
    <x v="24"/>
    <x v="0"/>
    <x v="8"/>
  </r>
  <r>
    <x v="105"/>
    <s v="Visa"/>
    <s v="Visa Madras Phall"/>
    <x v="7"/>
    <x v="16"/>
    <x v="116"/>
    <x v="2"/>
  </r>
  <r>
    <x v="106"/>
    <s v="Visa"/>
    <s v="Visa Brasserie Noir"/>
    <x v="7"/>
    <x v="16"/>
    <x v="117"/>
    <x v="2"/>
  </r>
  <r>
    <x v="106"/>
    <s v="Bank Credit"/>
    <s v="Bank Credit Mr I. A. M. Atennant"/>
    <x v="0"/>
    <x v="1"/>
    <x v="0"/>
    <x v="1"/>
  </r>
  <r>
    <x v="107"/>
    <s v="Visa"/>
    <s v="Visa The Expensive Wine Supplier"/>
    <x v="7"/>
    <x v="23"/>
    <x v="118"/>
    <x v="2"/>
  </r>
  <r>
    <x v="108"/>
    <s v="Visa"/>
    <s v="Visa ACME Petrol Station"/>
    <x v="5"/>
    <x v="15"/>
    <x v="119"/>
    <x v="2"/>
  </r>
  <r>
    <x v="109"/>
    <s v="Visa"/>
    <s v="Visa CaffiNation "/>
    <x v="7"/>
    <x v="14"/>
    <x v="120"/>
    <x v="2"/>
  </r>
  <r>
    <x v="110"/>
    <s v="Visa"/>
    <s v="Visa Tesgrows Supermarket"/>
    <x v="7"/>
    <x v="18"/>
    <x v="121"/>
    <x v="2"/>
  </r>
  <r>
    <x v="111"/>
    <s v="Bank Credit"/>
    <s v="Bank Credit Mr I. A. M. Atennant"/>
    <x v="0"/>
    <x v="1"/>
    <x v="0"/>
    <x v="1"/>
  </r>
  <r>
    <x v="112"/>
    <s v="Visa"/>
    <s v="Visa DIXONS-of-DOCK-Green Electricals"/>
    <x v="9"/>
    <x v="37"/>
    <x v="122"/>
    <x v="2"/>
  </r>
  <r>
    <x v="113"/>
    <s v="Visa"/>
    <s v="Visa ACME Petrol Station"/>
    <x v="5"/>
    <x v="15"/>
    <x v="123"/>
    <x v="2"/>
  </r>
  <r>
    <x v="113"/>
    <s v="Visa"/>
    <s v="Visa Nationalistic Rail"/>
    <x v="5"/>
    <x v="25"/>
    <x v="124"/>
    <x v="2"/>
  </r>
  <r>
    <x v="114"/>
    <s v="Visa"/>
    <s v="Visa PetFix Veterinary"/>
    <x v="10"/>
    <x v="35"/>
    <x v="125"/>
    <x v="2"/>
  </r>
  <r>
    <x v="115"/>
    <s v="Visa"/>
    <s v="Visa ShortBackNSides Hairdressing"/>
    <x v="1"/>
    <x v="27"/>
    <x v="38"/>
    <x v="2"/>
  </r>
  <r>
    <x v="116"/>
    <s v="Visa"/>
    <s v="Visa CaffiNation "/>
    <x v="7"/>
    <x v="14"/>
    <x v="126"/>
    <x v="2"/>
  </r>
  <r>
    <x v="117"/>
    <s v="Visa"/>
    <s v="Visa Tesgrows Supermarket"/>
    <x v="7"/>
    <x v="18"/>
    <x v="127"/>
    <x v="2"/>
  </r>
  <r>
    <x v="117"/>
    <s v="ATM Cash Withdrawl"/>
    <s v="ATM Cash Withdrawl"/>
    <x v="3"/>
    <x v="26"/>
    <x v="30"/>
    <x v="2"/>
  </r>
  <r>
    <x v="118"/>
    <s v="Visa"/>
    <s v="Visa ACME Petrol Station"/>
    <x v="5"/>
    <x v="15"/>
    <x v="128"/>
    <x v="2"/>
  </r>
  <r>
    <x v="118"/>
    <s v="Bank Credit"/>
    <s v="Bank Credit Mr I. A. M. Atennant"/>
    <x v="0"/>
    <x v="1"/>
    <x v="0"/>
    <x v="1"/>
  </r>
  <r>
    <x v="119"/>
    <s v="DIRECT DEBIT"/>
    <s v="DIRECT DEBIT The Kingsgate Club - London"/>
    <x v="4"/>
    <x v="39"/>
    <x v="129"/>
    <x v="2"/>
  </r>
  <r>
    <x v="119"/>
    <s v="Visa"/>
    <s v="Visa Hebridean Macloud ferries"/>
    <x v="11"/>
    <x v="36"/>
    <x v="130"/>
    <x v="2"/>
  </r>
  <r>
    <x v="119"/>
    <s v="Bank Credit"/>
    <s v="Bank Credit Circle Enterprises"/>
    <x v="0"/>
    <x v="0"/>
    <x v="0"/>
    <x v="0"/>
  </r>
  <r>
    <x v="119"/>
    <s v="DIRECT DEBIT"/>
    <s v="DIRECT DEBIT COUNCIL TAX"/>
    <x v="2"/>
    <x v="9"/>
    <x v="7"/>
    <x v="2"/>
  </r>
  <r>
    <x v="120"/>
    <s v="DIRECT DEBIT"/>
    <s v="DIRECT DEBIT BigNSweaty Gym"/>
    <x v="1"/>
    <x v="2"/>
    <x v="1"/>
    <x v="2"/>
  </r>
  <r>
    <x v="120"/>
    <s v="DIRECT DEBIT"/>
    <s v="DIRECT DEBIT ACME Combined Utilities"/>
    <x v="2"/>
    <x v="3"/>
    <x v="131"/>
    <x v="2"/>
  </r>
  <r>
    <x v="120"/>
    <s v="DIRECT DEBIT"/>
    <s v="DIRECT DEBIT ACME Investments"/>
    <x v="3"/>
    <x v="4"/>
    <x v="3"/>
    <x v="2"/>
  </r>
  <r>
    <x v="120"/>
    <s v="DIRECT DEBIT"/>
    <s v="DIRECT DEBIT ACME Mortgage"/>
    <x v="2"/>
    <x v="5"/>
    <x v="4"/>
    <x v="2"/>
  </r>
  <r>
    <x v="120"/>
    <s v="DIRECT DEBIT"/>
    <s v="DIRECT DEBIT Erudite Magazines Inc"/>
    <x v="4"/>
    <x v="6"/>
    <x v="5"/>
    <x v="2"/>
  </r>
  <r>
    <x v="120"/>
    <s v="Visa"/>
    <s v="Visa CaffiNation "/>
    <x v="7"/>
    <x v="14"/>
    <x v="132"/>
    <x v="2"/>
  </r>
  <r>
    <x v="120"/>
    <s v="Bank Credit"/>
    <s v="Bank Credit Exponential Consulting"/>
    <x v="0"/>
    <x v="8"/>
    <x v="0"/>
    <x v="3"/>
  </r>
  <r>
    <x v="121"/>
    <s v="DIRECT DEBIT"/>
    <s v="DIRECT DEBIT Airspace Satellite TV"/>
    <x v="2"/>
    <x v="10"/>
    <x v="8"/>
    <x v="2"/>
  </r>
  <r>
    <x v="121"/>
    <s v="DIRECT DEBIT"/>
    <s v="DIRECT DEBIT NETCINEMA"/>
    <x v="4"/>
    <x v="11"/>
    <x v="9"/>
    <x v="2"/>
  </r>
  <r>
    <x v="122"/>
    <s v="Visa"/>
    <s v="Visa ACME Petrol Station"/>
    <x v="5"/>
    <x v="15"/>
    <x v="133"/>
    <x v="2"/>
  </r>
  <r>
    <x v="122"/>
    <s v="Visa"/>
    <s v="Visa Tesgrows Supermarket"/>
    <x v="7"/>
    <x v="18"/>
    <x v="134"/>
    <x v="2"/>
  </r>
  <r>
    <x v="123"/>
    <s v="DIRECT DEBIT"/>
    <s v="DIRECT DEBIT FancyCars Hire Purchase"/>
    <x v="5"/>
    <x v="12"/>
    <x v="10"/>
    <x v="2"/>
  </r>
  <r>
    <x v="123"/>
    <s v="Visa"/>
    <s v="Visa Plainsburies Supermarket"/>
    <x v="7"/>
    <x v="18"/>
    <x v="135"/>
    <x v="2"/>
  </r>
  <r>
    <x v="123"/>
    <s v="Bank Credit"/>
    <s v="Bank Credit Mr I. A. M. Atennant"/>
    <x v="0"/>
    <x v="1"/>
    <x v="0"/>
    <x v="1"/>
  </r>
  <r>
    <x v="124"/>
    <s v="Visa"/>
    <s v="Visa Nationalistic Rail"/>
    <x v="5"/>
    <x v="25"/>
    <x v="136"/>
    <x v="2"/>
  </r>
  <r>
    <x v="125"/>
    <s v="DIRECT DEBIT"/>
    <s v="DIRECT DEBIT Green Finger Gardening"/>
    <x v="2"/>
    <x v="17"/>
    <x v="15"/>
    <x v="2"/>
  </r>
  <r>
    <x v="126"/>
    <s v="DIRECT DEBIT"/>
    <s v="DIRECT DEBIT Cancer Research"/>
    <x v="6"/>
    <x v="30"/>
    <x v="30"/>
    <x v="2"/>
  </r>
  <r>
    <x v="126"/>
    <s v="Visa"/>
    <s v="Visa Brasserie Noir"/>
    <x v="7"/>
    <x v="16"/>
    <x v="137"/>
    <x v="2"/>
  </r>
  <r>
    <x v="126"/>
    <s v="Visa"/>
    <s v="Visa CaffiNation "/>
    <x v="7"/>
    <x v="14"/>
    <x v="138"/>
    <x v="2"/>
  </r>
  <r>
    <x v="127"/>
    <s v="Visa"/>
    <s v="Visa ACME Petrol Station"/>
    <x v="5"/>
    <x v="15"/>
    <x v="139"/>
    <x v="2"/>
  </r>
  <r>
    <x v="128"/>
    <s v="DIRECT DEBIT"/>
    <s v="DIRECT DEBIT Chateaux Cleaners Inc"/>
    <x v="2"/>
    <x v="20"/>
    <x v="18"/>
    <x v="2"/>
  </r>
  <r>
    <x v="128"/>
    <s v="Visa"/>
    <s v="Visa Tesgrows Supermarket"/>
    <x v="7"/>
    <x v="18"/>
    <x v="140"/>
    <x v="2"/>
  </r>
  <r>
    <x v="129"/>
    <s v="Bank Credit"/>
    <s v="Bank Credit Mr I. A. M. Atennant"/>
    <x v="0"/>
    <x v="1"/>
    <x v="0"/>
    <x v="1"/>
  </r>
  <r>
    <x v="130"/>
    <s v="Bank Credit"/>
    <s v="Bank Credit Rakingit Inn Royalties (Mathma Publishing International)"/>
    <x v="0"/>
    <x v="24"/>
    <x v="0"/>
    <x v="9"/>
  </r>
  <r>
    <x v="131"/>
    <s v="Tax taken"/>
    <s v="Tax taken"/>
    <x v="3"/>
    <x v="21"/>
    <x v="141"/>
    <x v="2"/>
  </r>
  <r>
    <x v="132"/>
    <s v="Visa"/>
    <s v="Visa ACME Petrol Station"/>
    <x v="5"/>
    <x v="15"/>
    <x v="142"/>
    <x v="2"/>
  </r>
  <r>
    <x v="132"/>
    <s v="Visa"/>
    <s v="Visa CaffiNation "/>
    <x v="7"/>
    <x v="14"/>
    <x v="143"/>
    <x v="2"/>
  </r>
  <r>
    <x v="132"/>
    <s v="Visa"/>
    <s v="Visa The Expensive Wine Supplier"/>
    <x v="7"/>
    <x v="23"/>
    <x v="144"/>
    <x v="2"/>
  </r>
  <r>
    <x v="133"/>
    <s v="DIRECT DEBIT"/>
    <s v="DIRECT DEBIT Institute of Professional Professionals"/>
    <x v="6"/>
    <x v="13"/>
    <x v="18"/>
    <x v="2"/>
  </r>
  <r>
    <x v="134"/>
    <s v="Visa"/>
    <s v="Visa Tesgrows Supermarket"/>
    <x v="7"/>
    <x v="18"/>
    <x v="145"/>
    <x v="2"/>
  </r>
  <r>
    <x v="135"/>
    <s v="Bank Credit"/>
    <s v="Bank Credit Mr I. A. M. Atennant"/>
    <x v="0"/>
    <x v="1"/>
    <x v="0"/>
    <x v="1"/>
  </r>
  <r>
    <x v="136"/>
    <s v="Visa"/>
    <s v="Visa Nationalistic Rail"/>
    <x v="5"/>
    <x v="25"/>
    <x v="146"/>
    <x v="2"/>
  </r>
  <r>
    <x v="137"/>
    <s v="Visa"/>
    <s v="Visa ACME Petrol Station"/>
    <x v="5"/>
    <x v="15"/>
    <x v="147"/>
    <x v="2"/>
  </r>
  <r>
    <x v="138"/>
    <s v="Visa"/>
    <s v="Visa CaffiNation "/>
    <x v="7"/>
    <x v="14"/>
    <x v="148"/>
    <x v="2"/>
  </r>
  <r>
    <x v="139"/>
    <s v="Visa"/>
    <s v="Visa Tesgrows Supermarket"/>
    <x v="7"/>
    <x v="18"/>
    <x v="149"/>
    <x v="2"/>
  </r>
  <r>
    <x v="140"/>
    <s v="Bank Credit"/>
    <s v="Bank Credit Mr I. A. M. Atennant"/>
    <x v="0"/>
    <x v="1"/>
    <x v="0"/>
    <x v="1"/>
  </r>
  <r>
    <x v="141"/>
    <s v="Visa"/>
    <s v="Visa ACME Petrol Station"/>
    <x v="5"/>
    <x v="15"/>
    <x v="150"/>
    <x v="2"/>
  </r>
  <r>
    <x v="142"/>
    <s v="ATM Cash Withdrawl"/>
    <s v="ATM Cash Withdrawl"/>
    <x v="3"/>
    <x v="40"/>
    <x v="30"/>
    <x v="2"/>
  </r>
  <r>
    <x v="143"/>
    <s v="Visa"/>
    <s v="Visa CaffiNation "/>
    <x v="7"/>
    <x v="14"/>
    <x v="151"/>
    <x v="2"/>
  </r>
  <r>
    <x v="144"/>
    <s v="DIRECT DEBIT"/>
    <s v="DIRECT DEBIT COUNCIL TAX"/>
    <x v="2"/>
    <x v="9"/>
    <x v="7"/>
    <x v="2"/>
  </r>
  <r>
    <x v="145"/>
    <s v="Visa"/>
    <s v="Visa Tesgrows Supermarket"/>
    <x v="7"/>
    <x v="18"/>
    <x v="152"/>
    <x v="2"/>
  </r>
  <r>
    <x v="145"/>
    <s v="Bank Credit"/>
    <s v="Bank Credit Circle Enterprises"/>
    <x v="0"/>
    <x v="0"/>
    <x v="0"/>
    <x v="0"/>
  </r>
  <r>
    <x v="146"/>
    <s v="DIRECT DEBIT"/>
    <s v="DIRECT DEBIT BigNSweaty Gym"/>
    <x v="1"/>
    <x v="2"/>
    <x v="1"/>
    <x v="2"/>
  </r>
  <r>
    <x v="146"/>
    <s v="DIRECT DEBIT"/>
    <s v="DIRECT DEBIT ACME Combined Utilities"/>
    <x v="2"/>
    <x v="3"/>
    <x v="153"/>
    <x v="2"/>
  </r>
  <r>
    <x v="146"/>
    <s v="DIRECT DEBIT"/>
    <s v="DIRECT DEBIT ACME Investments"/>
    <x v="3"/>
    <x v="4"/>
    <x v="3"/>
    <x v="2"/>
  </r>
  <r>
    <x v="146"/>
    <s v="DIRECT DEBIT"/>
    <s v="DIRECT DEBIT ACME Mortgage"/>
    <x v="2"/>
    <x v="5"/>
    <x v="4"/>
    <x v="2"/>
  </r>
  <r>
    <x v="146"/>
    <s v="DIRECT DEBIT"/>
    <s v="DIRECT DEBIT Erudite Magazines Inc"/>
    <x v="4"/>
    <x v="6"/>
    <x v="5"/>
    <x v="2"/>
  </r>
  <r>
    <x v="146"/>
    <s v="Bank Credit"/>
    <s v="Bank Credit Exponential Consulting"/>
    <x v="0"/>
    <x v="8"/>
    <x v="0"/>
    <x v="3"/>
  </r>
  <r>
    <x v="146"/>
    <s v="Bank Credit"/>
    <s v="Bank Credit Mr I. A. M. Atennant"/>
    <x v="0"/>
    <x v="1"/>
    <x v="0"/>
    <x v="1"/>
  </r>
  <r>
    <x v="147"/>
    <s v="DIRECT DEBIT"/>
    <s v="DIRECT DEBIT Cats Protection"/>
    <x v="6"/>
    <x v="30"/>
    <x v="9"/>
    <x v="2"/>
  </r>
  <r>
    <x v="147"/>
    <s v="Visa"/>
    <s v="Visa Brasserie Noir"/>
    <x v="7"/>
    <x v="16"/>
    <x v="154"/>
    <x v="2"/>
  </r>
  <r>
    <x v="147"/>
    <s v="DIRECT DEBIT"/>
    <s v="DIRECT DEBIT Airspace Satellite TV"/>
    <x v="2"/>
    <x v="10"/>
    <x v="8"/>
    <x v="2"/>
  </r>
  <r>
    <x v="147"/>
    <s v="Visa"/>
    <s v="Visa ACME Petrol Station"/>
    <x v="5"/>
    <x v="15"/>
    <x v="155"/>
    <x v="2"/>
  </r>
  <r>
    <x v="147"/>
    <s v="DIRECT DEBIT"/>
    <s v="DIRECT DEBIT NETCINEMA"/>
    <x v="4"/>
    <x v="11"/>
    <x v="9"/>
    <x v="2"/>
  </r>
  <r>
    <x v="147"/>
    <s v="Visa"/>
    <s v="Visa Nationalistic Rail"/>
    <x v="5"/>
    <x v="25"/>
    <x v="156"/>
    <x v="2"/>
  </r>
  <r>
    <x v="148"/>
    <s v="DIRECT DEBIT"/>
    <s v="DIRECT DEBIT FancyCars Hire Purchase"/>
    <x v="5"/>
    <x v="12"/>
    <x v="10"/>
    <x v="2"/>
  </r>
  <r>
    <x v="148"/>
    <s v="Visa"/>
    <s v="Visa ShortBackNSides Hairdressing"/>
    <x v="1"/>
    <x v="27"/>
    <x v="38"/>
    <x v="2"/>
  </r>
  <r>
    <x v="149"/>
    <s v="Visa"/>
    <s v="Visa CaffiNation "/>
    <x v="7"/>
    <x v="14"/>
    <x v="157"/>
    <x v="2"/>
  </r>
  <r>
    <x v="150"/>
    <s v="DIRECT DEBIT"/>
    <s v="DIRECT DEBIT Green Finger Gardening"/>
    <x v="2"/>
    <x v="17"/>
    <x v="15"/>
    <x v="2"/>
  </r>
  <r>
    <x v="150"/>
    <s v="Visa"/>
    <s v="Visa Tesgrows Supermarket"/>
    <x v="7"/>
    <x v="18"/>
    <x v="158"/>
    <x v="2"/>
  </r>
  <r>
    <x v="151"/>
    <s v="DIRECT DEBIT"/>
    <s v="DIRECT DEBIT Itchin Valley School"/>
    <x v="8"/>
    <x v="19"/>
    <x v="17"/>
    <x v="2"/>
  </r>
  <r>
    <x v="151"/>
    <s v="Visa"/>
    <s v="Visa ACME Petrol Station"/>
    <x v="5"/>
    <x v="15"/>
    <x v="159"/>
    <x v="2"/>
  </r>
  <r>
    <x v="151"/>
    <s v="Bank Credit"/>
    <s v="Bank Credit Mr I. A. M. Atennant"/>
    <x v="0"/>
    <x v="1"/>
    <x v="0"/>
    <x v="1"/>
  </r>
  <r>
    <x v="152"/>
    <s v="DIRECT DEBIT"/>
    <s v="DIRECT DEBIT Chateaux Cleaners Inc"/>
    <x v="2"/>
    <x v="20"/>
    <x v="18"/>
    <x v="2"/>
  </r>
  <r>
    <x v="152"/>
    <s v="Visa"/>
    <s v="Visa Plainsburies Supermarket"/>
    <x v="7"/>
    <x v="18"/>
    <x v="160"/>
    <x v="2"/>
  </r>
  <r>
    <x v="153"/>
    <s v="Bank Credit"/>
    <s v="Bank Credit Rakingit Inn Royalties (Mathma Publishing International)"/>
    <x v="0"/>
    <x v="24"/>
    <x v="0"/>
    <x v="10"/>
  </r>
  <r>
    <x v="154"/>
    <s v="Visa"/>
    <s v="Visa CaffiNation "/>
    <x v="7"/>
    <x v="14"/>
    <x v="161"/>
    <x v="2"/>
  </r>
  <r>
    <x v="155"/>
    <s v="Tax taken"/>
    <s v="Tax taken"/>
    <x v="3"/>
    <x v="21"/>
    <x v="162"/>
    <x v="2"/>
  </r>
  <r>
    <x v="156"/>
    <s v="Visa"/>
    <s v="Visa ACME Petrol Station"/>
    <x v="5"/>
    <x v="15"/>
    <x v="163"/>
    <x v="2"/>
  </r>
  <r>
    <x v="156"/>
    <s v="Visa"/>
    <s v="Visa Tesgrows Supermarket"/>
    <x v="7"/>
    <x v="18"/>
    <x v="164"/>
    <x v="2"/>
  </r>
  <r>
    <x v="157"/>
    <s v="Visa"/>
    <s v="Visa The Expensive Wine Supplier"/>
    <x v="7"/>
    <x v="23"/>
    <x v="165"/>
    <x v="2"/>
  </r>
  <r>
    <x v="157"/>
    <s v="Bank Credit"/>
    <s v="Bank Credit Mr I. A. M. Atennant"/>
    <x v="0"/>
    <x v="1"/>
    <x v="0"/>
    <x v="1"/>
  </r>
  <r>
    <x v="158"/>
    <s v="Visa"/>
    <s v="Visa Nationalistic Rail"/>
    <x v="5"/>
    <x v="25"/>
    <x v="166"/>
    <x v="2"/>
  </r>
  <r>
    <x v="159"/>
    <s v="Visa"/>
    <s v="Visa CaffiNation "/>
    <x v="7"/>
    <x v="14"/>
    <x v="167"/>
    <x v="2"/>
  </r>
  <r>
    <x v="160"/>
    <s v="Visa"/>
    <s v="Visa ACME Petrol Station"/>
    <x v="5"/>
    <x v="15"/>
    <x v="168"/>
    <x v="2"/>
  </r>
  <r>
    <x v="161"/>
    <s v="Visa"/>
    <s v="Visa Tesgrows Supermarket"/>
    <x v="7"/>
    <x v="18"/>
    <x v="169"/>
    <x v="2"/>
  </r>
  <r>
    <x v="162"/>
    <s v="Bank Credit"/>
    <s v="Bank Credit Mr I. A. M. Atennant"/>
    <x v="0"/>
    <x v="1"/>
    <x v="0"/>
    <x v="1"/>
  </r>
  <r>
    <x v="163"/>
    <s v="Visa"/>
    <s v="Visa ACME Petrol Station"/>
    <x v="5"/>
    <x v="15"/>
    <x v="170"/>
    <x v="2"/>
  </r>
  <r>
    <x v="163"/>
    <s v="Visa"/>
    <s v="Visa CaffiNation "/>
    <x v="7"/>
    <x v="14"/>
    <x v="171"/>
    <x v="2"/>
  </r>
  <r>
    <x v="164"/>
    <s v="Visa"/>
    <s v="Visa Brasserie Noir"/>
    <x v="7"/>
    <x v="16"/>
    <x v="172"/>
    <x v="2"/>
  </r>
  <r>
    <x v="165"/>
    <s v="Visa"/>
    <s v="Visa Tesgrows Supermarket"/>
    <x v="7"/>
    <x v="18"/>
    <x v="173"/>
    <x v="2"/>
  </r>
  <r>
    <x v="166"/>
    <s v="ATM Cash Withdrawl"/>
    <s v="ATM Cash Withdrawl"/>
    <x v="3"/>
    <x v="40"/>
    <x v="30"/>
    <x v="2"/>
  </r>
  <r>
    <x v="166"/>
    <s v="Bank Credit"/>
    <s v="Bank Credit Mr I. A. M. Atennant"/>
    <x v="0"/>
    <x v="1"/>
    <x v="0"/>
    <x v="1"/>
  </r>
  <r>
    <x v="166"/>
    <s v="DIRECT DEBIT"/>
    <s v="DIRECT DEBIT COUNCIL TAX"/>
    <x v="2"/>
    <x v="9"/>
    <x v="7"/>
    <x v="2"/>
  </r>
  <r>
    <x v="167"/>
    <s v="Visa"/>
    <s v="Visa Banana Inc Online Music Store"/>
    <x v="4"/>
    <x v="22"/>
    <x v="174"/>
    <x v="2"/>
  </r>
  <r>
    <x v="167"/>
    <s v="Visa"/>
    <s v="Visa Nationalistic Rail"/>
    <x v="5"/>
    <x v="25"/>
    <x v="175"/>
    <x v="2"/>
  </r>
  <r>
    <x v="167"/>
    <s v="Visa"/>
    <s v="Visa Madras Phall"/>
    <x v="7"/>
    <x v="16"/>
    <x v="176"/>
    <x v="2"/>
  </r>
  <r>
    <x v="167"/>
    <s v="Bank Credit"/>
    <s v="Bank Credit Circle Enterprises"/>
    <x v="0"/>
    <x v="0"/>
    <x v="0"/>
    <x v="0"/>
  </r>
  <r>
    <x v="168"/>
    <s v="DIRECT DEBIT"/>
    <s v="DIRECT DEBIT BigNSweaty Gym"/>
    <x v="1"/>
    <x v="2"/>
    <x v="1"/>
    <x v="2"/>
  </r>
  <r>
    <x v="168"/>
    <s v="DIRECT DEBIT"/>
    <s v="DIRECT DEBIT ACME Combined Utilities"/>
    <x v="2"/>
    <x v="3"/>
    <x v="177"/>
    <x v="2"/>
  </r>
  <r>
    <x v="168"/>
    <s v="DIRECT DEBIT"/>
    <s v="DIRECT DEBIT ACME Investments"/>
    <x v="3"/>
    <x v="4"/>
    <x v="3"/>
    <x v="2"/>
  </r>
  <r>
    <x v="168"/>
    <s v="DIRECT DEBIT"/>
    <s v="DIRECT DEBIT ACME Mortgage"/>
    <x v="2"/>
    <x v="5"/>
    <x v="4"/>
    <x v="2"/>
  </r>
  <r>
    <x v="168"/>
    <s v="DIRECT DEBIT"/>
    <s v="DIRECT DEBIT Erudite Magazines Inc"/>
    <x v="4"/>
    <x v="6"/>
    <x v="5"/>
    <x v="2"/>
  </r>
  <r>
    <x v="168"/>
    <s v="Bank Credit"/>
    <s v="Bank Credit Exponential Consulting"/>
    <x v="0"/>
    <x v="8"/>
    <x v="0"/>
    <x v="3"/>
  </r>
  <r>
    <x v="169"/>
    <s v="Visa"/>
    <s v="Visa PetFix Veterinary"/>
    <x v="10"/>
    <x v="35"/>
    <x v="178"/>
    <x v="2"/>
  </r>
  <r>
    <x v="170"/>
    <s v="DIRECT DEBIT"/>
    <s v="DIRECT DEBIT Airspace Satellite TV"/>
    <x v="2"/>
    <x v="10"/>
    <x v="8"/>
    <x v="2"/>
  </r>
  <r>
    <x v="170"/>
    <s v="Visa"/>
    <s v="Visa ACME Petrol Station"/>
    <x v="5"/>
    <x v="15"/>
    <x v="179"/>
    <x v="2"/>
  </r>
  <r>
    <x v="170"/>
    <s v="DIRECT DEBIT"/>
    <s v="DIRECT DEBIT NETCINEMA"/>
    <x v="4"/>
    <x v="11"/>
    <x v="9"/>
    <x v="2"/>
  </r>
  <r>
    <x v="171"/>
    <s v="Visa"/>
    <s v="Visa CaffiNation "/>
    <x v="7"/>
    <x v="14"/>
    <x v="180"/>
    <x v="2"/>
  </r>
  <r>
    <x v="172"/>
    <s v="DIRECT DEBIT"/>
    <s v="DIRECT DEBIT FancyCars Hire Purchase"/>
    <x v="5"/>
    <x v="12"/>
    <x v="10"/>
    <x v="2"/>
  </r>
  <r>
    <x v="173"/>
    <s v="Visa"/>
    <s v="Visa Tesgrows Supermarket"/>
    <x v="7"/>
    <x v="18"/>
    <x v="181"/>
    <x v="2"/>
  </r>
  <r>
    <x v="174"/>
    <s v="Visa"/>
    <s v="Visa Ringo's Bakery"/>
    <x v="7"/>
    <x v="18"/>
    <x v="182"/>
    <x v="2"/>
  </r>
  <r>
    <x v="175"/>
    <s v="Bank Credit"/>
    <s v="Bank Credit Mr I. A. M. Atennant"/>
    <x v="0"/>
    <x v="1"/>
    <x v="0"/>
    <x v="1"/>
  </r>
  <r>
    <x v="176"/>
    <s v="DIRECT DEBIT"/>
    <s v="DIRECT DEBIT Green Finger Gardening"/>
    <x v="2"/>
    <x v="17"/>
    <x v="15"/>
    <x v="2"/>
  </r>
  <r>
    <x v="177"/>
    <s v="Visa"/>
    <s v="Visa ACME Petrol Station"/>
    <x v="5"/>
    <x v="15"/>
    <x v="183"/>
    <x v="2"/>
  </r>
  <r>
    <x v="178"/>
    <s v="DIRECT DEBIT"/>
    <s v="DIRECT DEBIT Chateaux Cleaners Inc"/>
    <x v="2"/>
    <x v="20"/>
    <x v="18"/>
    <x v="2"/>
  </r>
  <r>
    <x v="178"/>
    <s v="Visa"/>
    <s v="Visa CaffiNation "/>
    <x v="7"/>
    <x v="14"/>
    <x v="184"/>
    <x v="2"/>
  </r>
  <r>
    <x v="179"/>
    <s v="Bank Credit"/>
    <s v="Bank Credit Rakingit Inn Royalties (Mathma Publishing International)"/>
    <x v="0"/>
    <x v="24"/>
    <x v="0"/>
    <x v="11"/>
  </r>
  <r>
    <x v="180"/>
    <s v="Visa"/>
    <s v="Visa Tesgrows Supermarket"/>
    <x v="7"/>
    <x v="18"/>
    <x v="185"/>
    <x v="2"/>
  </r>
  <r>
    <x v="181"/>
    <s v="Visa"/>
    <s v="Visa ACME House Insurance"/>
    <x v="2"/>
    <x v="41"/>
    <x v="186"/>
    <x v="2"/>
  </r>
  <r>
    <x v="181"/>
    <s v="Bank Credit"/>
    <s v="Bank Credit Mr I. A. M. Atennant"/>
    <x v="0"/>
    <x v="1"/>
    <x v="0"/>
    <x v="1"/>
  </r>
  <r>
    <x v="182"/>
    <s v="Visa"/>
    <s v="Visa ACME Petrol Station"/>
    <x v="5"/>
    <x v="15"/>
    <x v="187"/>
    <x v="2"/>
  </r>
  <r>
    <x v="182"/>
    <s v="Visa"/>
    <s v="Visa Nationalistic Rail"/>
    <x v="5"/>
    <x v="25"/>
    <x v="188"/>
    <x v="2"/>
  </r>
  <r>
    <x v="182"/>
    <s v="Tax taken"/>
    <s v="Tax taken"/>
    <x v="3"/>
    <x v="21"/>
    <x v="189"/>
    <x v="2"/>
  </r>
  <r>
    <x v="183"/>
    <s v="Visa"/>
    <s v="Visa ShortBackNSides Hairdressing"/>
    <x v="1"/>
    <x v="27"/>
    <x v="38"/>
    <x v="2"/>
  </r>
  <r>
    <x v="183"/>
    <s v="Visa"/>
    <s v="Visa The Expensive Wine Supplier"/>
    <x v="7"/>
    <x v="23"/>
    <x v="190"/>
    <x v="2"/>
  </r>
  <r>
    <x v="184"/>
    <s v="Visa"/>
    <s v="Visa Noodle Express"/>
    <x v="7"/>
    <x v="16"/>
    <x v="191"/>
    <x v="2"/>
  </r>
  <r>
    <x v="185"/>
    <s v="Visa"/>
    <s v="Visa CaffiNation "/>
    <x v="7"/>
    <x v="14"/>
    <x v="192"/>
    <x v="2"/>
  </r>
  <r>
    <x v="185"/>
    <s v="Visa"/>
    <s v="Visa Plainsburies Supermarket"/>
    <x v="7"/>
    <x v="18"/>
    <x v="193"/>
    <x v="2"/>
  </r>
  <r>
    <x v="186"/>
    <s v="Visa"/>
    <s v="Visa Tesgrows Supermarket"/>
    <x v="7"/>
    <x v="18"/>
    <x v="194"/>
    <x v="2"/>
  </r>
  <r>
    <x v="187"/>
    <s v="Visa"/>
    <s v="Visa Cineplanet"/>
    <x v="4"/>
    <x v="11"/>
    <x v="195"/>
    <x v="2"/>
  </r>
  <r>
    <x v="188"/>
    <s v="Visa"/>
    <s v="Visa ACME Petrol Station"/>
    <x v="5"/>
    <x v="15"/>
    <x v="196"/>
    <x v="2"/>
  </r>
  <r>
    <x v="188"/>
    <s v="Bank Credit"/>
    <s v="Bank Credit Mr I. A. M. Atennant"/>
    <x v="0"/>
    <x v="1"/>
    <x v="0"/>
    <x v="1"/>
  </r>
  <r>
    <x v="189"/>
    <s v="Visa"/>
    <s v="Visa PetFix Veterinary"/>
    <x v="10"/>
    <x v="35"/>
    <x v="197"/>
    <x v="2"/>
  </r>
  <r>
    <x v="190"/>
    <s v="Visa"/>
    <s v="Visa Brasserie Noir"/>
    <x v="7"/>
    <x v="16"/>
    <x v="198"/>
    <x v="2"/>
  </r>
  <r>
    <x v="191"/>
    <s v="Visa"/>
    <s v="Visa CaffiNation "/>
    <x v="7"/>
    <x v="14"/>
    <x v="199"/>
    <x v="2"/>
  </r>
  <r>
    <x v="192"/>
    <s v="Visa"/>
    <s v="Visa ACME Petrol Station"/>
    <x v="5"/>
    <x v="15"/>
    <x v="200"/>
    <x v="2"/>
  </r>
  <r>
    <x v="192"/>
    <s v="Visa"/>
    <s v="Visa Tesgrows Supermarket"/>
    <x v="7"/>
    <x v="18"/>
    <x v="201"/>
    <x v="2"/>
  </r>
  <r>
    <x v="193"/>
    <s v="Bank Credit"/>
    <s v="Bank Credit Mr I. A. M. Atennant"/>
    <x v="0"/>
    <x v="1"/>
    <x v="0"/>
    <x v="1"/>
  </r>
  <r>
    <x v="194"/>
    <s v="Visa"/>
    <s v="Visa Nationalistic Rail"/>
    <x v="5"/>
    <x v="25"/>
    <x v="202"/>
    <x v="2"/>
  </r>
  <r>
    <x v="195"/>
    <s v="DIRECT DEBIT"/>
    <s v="DIRECT DEBIT COUNCIL TAX"/>
    <x v="2"/>
    <x v="9"/>
    <x v="7"/>
    <x v="2"/>
  </r>
  <r>
    <x v="196"/>
    <s v="DIRECT DEBIT"/>
    <s v="DIRECT DEBIT TV Licence"/>
    <x v="2"/>
    <x v="42"/>
    <x v="203"/>
    <x v="2"/>
  </r>
  <r>
    <x v="196"/>
    <s v="Visa"/>
    <s v="Visa CaffiNation "/>
    <x v="7"/>
    <x v="14"/>
    <x v="204"/>
    <x v="2"/>
  </r>
  <r>
    <x v="196"/>
    <s v="ATM Cash Withdrawl"/>
    <s v="ATM Cash Withdrawl"/>
    <x v="3"/>
    <x v="40"/>
    <x v="30"/>
    <x v="2"/>
  </r>
  <r>
    <x v="196"/>
    <s v="Bank Credit"/>
    <s v="Bank Credit Circle Enterprises"/>
    <x v="0"/>
    <x v="0"/>
    <x v="0"/>
    <x v="0"/>
  </r>
  <r>
    <x v="197"/>
    <s v="DIRECT DEBIT"/>
    <s v="DIRECT DEBIT BigNSweaty Gym"/>
    <x v="1"/>
    <x v="2"/>
    <x v="1"/>
    <x v="2"/>
  </r>
  <r>
    <x v="197"/>
    <s v="DIRECT DEBIT"/>
    <s v="DIRECT DEBIT ACME Combined Utilities"/>
    <x v="2"/>
    <x v="3"/>
    <x v="205"/>
    <x v="2"/>
  </r>
  <r>
    <x v="197"/>
    <s v="DIRECT DEBIT"/>
    <s v="DIRECT DEBIT ACME Investments"/>
    <x v="3"/>
    <x v="4"/>
    <x v="3"/>
    <x v="2"/>
  </r>
  <r>
    <x v="197"/>
    <s v="DIRECT DEBIT"/>
    <s v="DIRECT DEBIT ACME Mortgage"/>
    <x v="2"/>
    <x v="5"/>
    <x v="4"/>
    <x v="2"/>
  </r>
  <r>
    <x v="197"/>
    <s v="DIRECT DEBIT"/>
    <s v="DIRECT DEBIT Erudite Magazines Inc"/>
    <x v="4"/>
    <x v="6"/>
    <x v="5"/>
    <x v="2"/>
  </r>
  <r>
    <x v="197"/>
    <s v="Visa"/>
    <s v="Visa ACME Petrol Station"/>
    <x v="5"/>
    <x v="15"/>
    <x v="206"/>
    <x v="2"/>
  </r>
  <r>
    <x v="197"/>
    <s v="Bank Credit"/>
    <s v="Bank Credit Exponential Consulting"/>
    <x v="0"/>
    <x v="8"/>
    <x v="0"/>
    <x v="3"/>
  </r>
  <r>
    <x v="198"/>
    <s v="DIRECT DEBIT"/>
    <s v="DIRECT DEBIT Airspace Satellite TV"/>
    <x v="2"/>
    <x v="10"/>
    <x v="8"/>
    <x v="2"/>
  </r>
  <r>
    <x v="198"/>
    <s v="DIRECT DEBIT"/>
    <s v="DIRECT DEBIT NETCINEMA"/>
    <x v="4"/>
    <x v="11"/>
    <x v="9"/>
    <x v="2"/>
  </r>
  <r>
    <x v="198"/>
    <s v="Visa"/>
    <s v="Visa Tesgrows Supermarket"/>
    <x v="7"/>
    <x v="18"/>
    <x v="207"/>
    <x v="2"/>
  </r>
  <r>
    <x v="199"/>
    <s v="Visa"/>
    <s v="Visa DIXONS-of-DOCK-Green Electricals"/>
    <x v="9"/>
    <x v="37"/>
    <x v="208"/>
    <x v="2"/>
  </r>
  <r>
    <x v="200"/>
    <s v="Bank Credit"/>
    <s v="Bank Credit Mr I. A. M. Atennant"/>
    <x v="0"/>
    <x v="1"/>
    <x v="0"/>
    <x v="1"/>
  </r>
  <r>
    <x v="201"/>
    <s v="Visa"/>
    <s v="Visa Ringo's Bakery"/>
    <x v="7"/>
    <x v="18"/>
    <x v="209"/>
    <x v="2"/>
  </r>
  <r>
    <x v="202"/>
    <s v="DIRECT DEBIT"/>
    <s v="DIRECT DEBIT FancyCars Hire Purchase"/>
    <x v="5"/>
    <x v="12"/>
    <x v="10"/>
    <x v="2"/>
  </r>
  <r>
    <x v="203"/>
    <s v="DIRECT DEBIT"/>
    <s v="DIRECT DEBIT Green Finger Gardening"/>
    <x v="2"/>
    <x v="17"/>
    <x v="15"/>
    <x v="2"/>
  </r>
  <r>
    <x v="203"/>
    <s v="Visa"/>
    <s v="Visa ACME Petrol Station"/>
    <x v="5"/>
    <x v="15"/>
    <x v="210"/>
    <x v="2"/>
  </r>
  <r>
    <x v="203"/>
    <s v="Visa"/>
    <s v="Visa CaffiNation "/>
    <x v="7"/>
    <x v="14"/>
    <x v="211"/>
    <x v="2"/>
  </r>
  <r>
    <x v="204"/>
    <s v="DIRECT DEBIT"/>
    <s v="DIRECT DEBIT Cancer Research"/>
    <x v="6"/>
    <x v="30"/>
    <x v="30"/>
    <x v="2"/>
  </r>
  <r>
    <x v="205"/>
    <s v="Visa"/>
    <s v="Visa Tesgrows Supermarket"/>
    <x v="7"/>
    <x v="18"/>
    <x v="212"/>
    <x v="2"/>
  </r>
  <r>
    <x v="206"/>
    <s v="DIRECT DEBIT"/>
    <s v="DIRECT DEBIT Chateaux Cleaners Inc"/>
    <x v="2"/>
    <x v="20"/>
    <x v="18"/>
    <x v="2"/>
  </r>
  <r>
    <x v="206"/>
    <s v="Bank Credit"/>
    <s v="Bank Credit Mr I. A. M. Atennant"/>
    <x v="0"/>
    <x v="1"/>
    <x v="0"/>
    <x v="1"/>
  </r>
  <r>
    <x v="206"/>
    <s v="Bank Credit"/>
    <s v="Bank Credit Rakingit Inn Royalties (Mathma Publishing International)"/>
    <x v="0"/>
    <x v="24"/>
    <x v="0"/>
    <x v="12"/>
  </r>
  <r>
    <x v="207"/>
    <s v="Visa"/>
    <s v="Visa Nationalistic Rail"/>
    <x v="5"/>
    <x v="25"/>
    <x v="213"/>
    <x v="2"/>
  </r>
  <r>
    <x v="208"/>
    <s v="Visa"/>
    <s v="Visa The Filling Station Dental Surgery"/>
    <x v="1"/>
    <x v="43"/>
    <x v="214"/>
    <x v="2"/>
  </r>
  <r>
    <x v="209"/>
    <s v="Visa"/>
    <s v="Visa PetFix Veterinary"/>
    <x v="10"/>
    <x v="35"/>
    <x v="215"/>
    <x v="2"/>
  </r>
  <r>
    <x v="210"/>
    <s v="Visa"/>
    <s v="Visa ACME Petrol Station"/>
    <x v="5"/>
    <x v="15"/>
    <x v="216"/>
    <x v="2"/>
  </r>
  <r>
    <x v="211"/>
    <s v="Visa"/>
    <s v="Visa CaffiNation "/>
    <x v="7"/>
    <x v="14"/>
    <x v="217"/>
    <x v="2"/>
  </r>
  <r>
    <x v="211"/>
    <s v="Tax taken"/>
    <s v="Tax taken"/>
    <x v="3"/>
    <x v="21"/>
    <x v="218"/>
    <x v="2"/>
  </r>
  <r>
    <x v="212"/>
    <s v="Visa"/>
    <s v="Visa Brasserie Noir"/>
    <x v="7"/>
    <x v="16"/>
    <x v="219"/>
    <x v="2"/>
  </r>
  <r>
    <x v="212"/>
    <s v="Visa"/>
    <s v="Visa Tesgrows Supermarket"/>
    <x v="7"/>
    <x v="18"/>
    <x v="220"/>
    <x v="2"/>
  </r>
  <r>
    <x v="212"/>
    <s v="Visa"/>
    <s v="Visa The Expensive Wine Supplier"/>
    <x v="7"/>
    <x v="23"/>
    <x v="221"/>
    <x v="2"/>
  </r>
  <r>
    <x v="213"/>
    <s v="Bank Credit"/>
    <s v="Bank Credit Mr I. A. M. Atennant"/>
    <x v="0"/>
    <x v="1"/>
    <x v="0"/>
    <x v="1"/>
  </r>
  <r>
    <x v="214"/>
    <s v="Visa"/>
    <s v="Visa Cycletastic"/>
    <x v="5"/>
    <x v="29"/>
    <x v="222"/>
    <x v="2"/>
  </r>
  <r>
    <x v="215"/>
    <s v="Visa"/>
    <s v="Visa ACME Petrol Station"/>
    <x v="5"/>
    <x v="15"/>
    <x v="223"/>
    <x v="2"/>
  </r>
  <r>
    <x v="216"/>
    <s v="Visa"/>
    <s v="Visa Flowers 4 The Missus"/>
    <x v="6"/>
    <x v="34"/>
    <x v="224"/>
    <x v="2"/>
  </r>
  <r>
    <x v="217"/>
    <s v="Visa"/>
    <s v="Visa CaffiNation "/>
    <x v="7"/>
    <x v="14"/>
    <x v="225"/>
    <x v="2"/>
  </r>
  <r>
    <x v="218"/>
    <s v="Visa"/>
    <s v="Visa Tesgrows Supermarket"/>
    <x v="7"/>
    <x v="18"/>
    <x v="226"/>
    <x v="2"/>
  </r>
  <r>
    <x v="218"/>
    <s v="Visa"/>
    <s v="Visa Plainsburies Supermarket"/>
    <x v="7"/>
    <x v="18"/>
    <x v="227"/>
    <x v="2"/>
  </r>
  <r>
    <x v="219"/>
    <s v="Bank Credit"/>
    <s v="Bank Credit Mr I. A. M. Atennant"/>
    <x v="0"/>
    <x v="1"/>
    <x v="0"/>
    <x v="1"/>
  </r>
  <r>
    <x v="220"/>
    <s v="Visa"/>
    <s v="Visa Madras Phall"/>
    <x v="7"/>
    <x v="16"/>
    <x v="228"/>
    <x v="2"/>
  </r>
  <r>
    <x v="221"/>
    <s v="Visa"/>
    <s v="Visa Cineplanet"/>
    <x v="4"/>
    <x v="11"/>
    <x v="229"/>
    <x v="2"/>
  </r>
  <r>
    <x v="222"/>
    <s v="Visa"/>
    <s v="Visa ACME Petrol Station"/>
    <x v="5"/>
    <x v="15"/>
    <x v="230"/>
    <x v="2"/>
  </r>
  <r>
    <x v="222"/>
    <s v="Visa"/>
    <s v="Visa Nationalistic Rail"/>
    <x v="5"/>
    <x v="25"/>
    <x v="231"/>
    <x v="2"/>
  </r>
  <r>
    <x v="223"/>
    <s v="Visa"/>
    <s v="Visa ShortBackNSides Hairdressing"/>
    <x v="1"/>
    <x v="27"/>
    <x v="38"/>
    <x v="2"/>
  </r>
  <r>
    <x v="224"/>
    <s v="Visa"/>
    <s v="Visa CaffiNation "/>
    <x v="7"/>
    <x v="14"/>
    <x v="232"/>
    <x v="2"/>
  </r>
  <r>
    <x v="224"/>
    <s v="DIRECT DEBIT"/>
    <s v="DIRECT DEBIT COUNCIL TAX"/>
    <x v="2"/>
    <x v="9"/>
    <x v="7"/>
    <x v="2"/>
  </r>
  <r>
    <x v="225"/>
    <s v="Visa"/>
    <s v="Visa Tesgrows Supermarket"/>
    <x v="7"/>
    <x v="18"/>
    <x v="233"/>
    <x v="2"/>
  </r>
  <r>
    <x v="225"/>
    <s v="Bank Credit"/>
    <s v="Bank Credit Circle Enterprises"/>
    <x v="0"/>
    <x v="0"/>
    <x v="0"/>
    <x v="0"/>
  </r>
  <r>
    <x v="226"/>
    <s v="Visa"/>
    <s v="Visa ACME Pet Insurance"/>
    <x v="10"/>
    <x v="44"/>
    <x v="234"/>
    <x v="2"/>
  </r>
  <r>
    <x v="226"/>
    <s v="DIRECT DEBIT"/>
    <s v="DIRECT DEBIT BigNSweaty Gym"/>
    <x v="1"/>
    <x v="2"/>
    <x v="1"/>
    <x v="2"/>
  </r>
  <r>
    <x v="226"/>
    <s v="DIRECT DEBIT"/>
    <s v="DIRECT DEBIT ACME Combined Utilities"/>
    <x v="2"/>
    <x v="3"/>
    <x v="235"/>
    <x v="2"/>
  </r>
  <r>
    <x v="226"/>
    <s v="DIRECT DEBIT"/>
    <s v="DIRECT DEBIT ACME Investments"/>
    <x v="3"/>
    <x v="4"/>
    <x v="3"/>
    <x v="2"/>
  </r>
  <r>
    <x v="226"/>
    <s v="DIRECT DEBIT"/>
    <s v="DIRECT DEBIT ACME Mortgage"/>
    <x v="2"/>
    <x v="5"/>
    <x v="4"/>
    <x v="2"/>
  </r>
  <r>
    <x v="226"/>
    <s v="DIRECT DEBIT"/>
    <s v="DIRECT DEBIT Erudite Magazines Inc"/>
    <x v="4"/>
    <x v="6"/>
    <x v="5"/>
    <x v="2"/>
  </r>
  <r>
    <x v="226"/>
    <s v="Visa"/>
    <s v="Visa ACME Petrol Station"/>
    <x v="5"/>
    <x v="15"/>
    <x v="236"/>
    <x v="2"/>
  </r>
  <r>
    <x v="226"/>
    <s v="Bank Credit"/>
    <s v="Bank Credit Mr I. A. M. Atennant"/>
    <x v="0"/>
    <x v="1"/>
    <x v="0"/>
    <x v="1"/>
  </r>
  <r>
    <x v="226"/>
    <s v="Bank Credit"/>
    <s v="Bank Credit Exponential Consulting"/>
    <x v="0"/>
    <x v="8"/>
    <x v="0"/>
    <x v="3"/>
  </r>
  <r>
    <x v="227"/>
    <s v="DIRECT DEBIT"/>
    <s v="DIRECT DEBIT Cats Protection"/>
    <x v="6"/>
    <x v="30"/>
    <x v="9"/>
    <x v="2"/>
  </r>
  <r>
    <x v="227"/>
    <s v="DIRECT DEBIT"/>
    <s v="DIRECT Debit VirusKillaz.com"/>
    <x v="9"/>
    <x v="37"/>
    <x v="30"/>
    <x v="2"/>
  </r>
  <r>
    <x v="227"/>
    <s v="DIRECT DEBIT"/>
    <s v="DIRECT DEBIT Airspace Satellite TV"/>
    <x v="2"/>
    <x v="10"/>
    <x v="8"/>
    <x v="2"/>
  </r>
  <r>
    <x v="227"/>
    <s v="DIRECT DEBIT"/>
    <s v="DIRECT DEBIT NETCINEMA"/>
    <x v="4"/>
    <x v="11"/>
    <x v="9"/>
    <x v="2"/>
  </r>
  <r>
    <x v="227"/>
    <s v="ATM Cash Withdrawl"/>
    <s v="ATM Cash Withdrawl"/>
    <x v="3"/>
    <x v="40"/>
    <x v="30"/>
    <x v="2"/>
  </r>
  <r>
    <x v="228"/>
    <s v="DIRECT DEBIT"/>
    <s v="DIRECT DEBIT webgalaxy.co.uk"/>
    <x v="9"/>
    <x v="37"/>
    <x v="237"/>
    <x v="2"/>
  </r>
  <r>
    <x v="229"/>
    <s v="DIRECT DEBIT"/>
    <s v="DIRECT DEBIT FancyCars Hire Purchase"/>
    <x v="5"/>
    <x v="12"/>
    <x v="10"/>
    <x v="2"/>
  </r>
  <r>
    <x v="230"/>
    <s v="Visa"/>
    <s v="Visa Madras Phall"/>
    <x v="7"/>
    <x v="16"/>
    <x v="238"/>
    <x v="2"/>
  </r>
  <r>
    <x v="231"/>
    <s v="Visa"/>
    <s v="Visa CaffiNation "/>
    <x v="7"/>
    <x v="14"/>
    <x v="239"/>
    <x v="2"/>
  </r>
  <r>
    <x v="232"/>
    <s v="DIRECT DEBIT"/>
    <s v="DIRECT DEBIT Green Finger Gardening"/>
    <x v="2"/>
    <x v="17"/>
    <x v="15"/>
    <x v="2"/>
  </r>
  <r>
    <x v="232"/>
    <s v="Visa"/>
    <s v="Visa ACME Petrol Station"/>
    <x v="5"/>
    <x v="15"/>
    <x v="240"/>
    <x v="2"/>
  </r>
  <r>
    <x v="232"/>
    <s v="Visa"/>
    <s v="Visa Tesgrows Supermarket"/>
    <x v="7"/>
    <x v="18"/>
    <x v="241"/>
    <x v="2"/>
  </r>
  <r>
    <x v="233"/>
    <s v="Bank Credit"/>
    <s v="Bank Credit Mr I. A. M. Atennant"/>
    <x v="0"/>
    <x v="1"/>
    <x v="0"/>
    <x v="1"/>
  </r>
  <r>
    <x v="234"/>
    <s v="Visa"/>
    <s v="Visa Nationalistic Rail"/>
    <x v="5"/>
    <x v="25"/>
    <x v="242"/>
    <x v="2"/>
  </r>
  <r>
    <x v="235"/>
    <s v="Visa"/>
    <s v="Visa Ringo's Bakery"/>
    <x v="7"/>
    <x v="18"/>
    <x v="243"/>
    <x v="2"/>
  </r>
  <r>
    <x v="236"/>
    <s v="DIRECT DEBIT"/>
    <s v="DIRECT DEBIT Chateaux Cleaners Inc"/>
    <x v="2"/>
    <x v="20"/>
    <x v="18"/>
    <x v="2"/>
  </r>
  <r>
    <x v="236"/>
    <s v="Bank Credit"/>
    <s v="Bank Credit Rakingit Inn Royalties (Mathma Publishing International)"/>
    <x v="0"/>
    <x v="24"/>
    <x v="0"/>
    <x v="13"/>
  </r>
  <r>
    <x v="237"/>
    <s v="Visa"/>
    <s v="Visa AMAZONIA"/>
    <x v="9"/>
    <x v="37"/>
    <x v="244"/>
    <x v="2"/>
  </r>
  <r>
    <x v="237"/>
    <s v="Visa"/>
    <s v="Visa Brasserie Noir"/>
    <x v="7"/>
    <x v="16"/>
    <x v="245"/>
    <x v="2"/>
  </r>
  <r>
    <x v="238"/>
    <s v="Visa"/>
    <s v="Visa Cycletastic"/>
    <x v="5"/>
    <x v="29"/>
    <x v="246"/>
    <x v="2"/>
  </r>
  <r>
    <x v="239"/>
    <s v="Visa"/>
    <s v="Visa CaffiNation "/>
    <x v="7"/>
    <x v="14"/>
    <x v="247"/>
    <x v="2"/>
  </r>
  <r>
    <x v="240"/>
    <s v="Visa"/>
    <s v="Visa ACME Petrol Station"/>
    <x v="5"/>
    <x v="15"/>
    <x v="248"/>
    <x v="2"/>
  </r>
  <r>
    <x v="241"/>
    <s v="Visa"/>
    <s v="Visa Tesgrows Supermarket"/>
    <x v="7"/>
    <x v="18"/>
    <x v="249"/>
    <x v="2"/>
  </r>
  <r>
    <x v="242"/>
    <s v="Visa"/>
    <s v="Visa Cycletastic"/>
    <x v="5"/>
    <x v="29"/>
    <x v="250"/>
    <x v="2"/>
  </r>
  <r>
    <x v="243"/>
    <s v="Tax taken"/>
    <s v="Tax taken"/>
    <x v="3"/>
    <x v="21"/>
    <x v="251"/>
    <x v="2"/>
  </r>
  <r>
    <x v="243"/>
    <s v="Bank Credit"/>
    <s v="Bank Credit Mr I. A. M. Atennant"/>
    <x v="0"/>
    <x v="1"/>
    <x v="0"/>
    <x v="1"/>
  </r>
  <r>
    <x v="244"/>
    <s v="Visa"/>
    <s v="Visa Banana Inc Online Music Store"/>
    <x v="4"/>
    <x v="22"/>
    <x v="252"/>
    <x v="2"/>
  </r>
  <r>
    <x v="245"/>
    <s v="Visa"/>
    <s v="Visa The Expensive Wine Supplier"/>
    <x v="7"/>
    <x v="23"/>
    <x v="253"/>
    <x v="2"/>
  </r>
  <r>
    <x v="246"/>
    <s v="Visa"/>
    <s v="Visa Noodle Express"/>
    <x v="7"/>
    <x v="16"/>
    <x v="254"/>
    <x v="2"/>
  </r>
  <r>
    <x v="247"/>
    <s v="Visa"/>
    <s v="Visa MansWear Inc"/>
    <x v="9"/>
    <x v="32"/>
    <x v="255"/>
    <x v="2"/>
  </r>
  <r>
    <x v="248"/>
    <s v="Visa"/>
    <s v="Visa ACME Petrol Station"/>
    <x v="5"/>
    <x v="15"/>
    <x v="256"/>
    <x v="2"/>
  </r>
  <r>
    <x v="248"/>
    <s v="Visa"/>
    <s v="Visa CaffiNation "/>
    <x v="7"/>
    <x v="14"/>
    <x v="257"/>
    <x v="2"/>
  </r>
  <r>
    <x v="249"/>
    <s v="Visa"/>
    <s v="Visa DIXONS-of-DOCK-Green Electricals"/>
    <x v="9"/>
    <x v="37"/>
    <x v="258"/>
    <x v="2"/>
  </r>
  <r>
    <x v="250"/>
    <s v="Visa"/>
    <s v="Visa PictureBox.com"/>
    <x v="6"/>
    <x v="34"/>
    <x v="259"/>
    <x v="2"/>
  </r>
  <r>
    <x v="251"/>
    <s v="Visa"/>
    <s v="Visa Tesgrows Supermarket"/>
    <x v="7"/>
    <x v="18"/>
    <x v="260"/>
    <x v="2"/>
  </r>
  <r>
    <x v="252"/>
    <s v="Bank Credit"/>
    <s v="Bank Credit Mr I. A. M. Atennant"/>
    <x v="0"/>
    <x v="1"/>
    <x v="0"/>
    <x v="1"/>
  </r>
  <r>
    <x v="253"/>
    <s v="Visa"/>
    <s v="Visa Nationalistic Rail"/>
    <x v="5"/>
    <x v="25"/>
    <x v="261"/>
    <x v="2"/>
  </r>
  <r>
    <x v="254"/>
    <s v="DIRECT DEBIT"/>
    <s v="DIRECT DEBIT The Malt Whisky In Moderation Appreciation Society"/>
    <x v="4"/>
    <x v="6"/>
    <x v="5"/>
    <x v="2"/>
  </r>
  <r>
    <x v="255"/>
    <s v="Visa"/>
    <s v="Visa ACME Petrol Station"/>
    <x v="5"/>
    <x v="15"/>
    <x v="262"/>
    <x v="2"/>
  </r>
  <r>
    <x v="256"/>
    <s v="Visa"/>
    <s v="Visa CaffiNation "/>
    <x v="7"/>
    <x v="14"/>
    <x v="263"/>
    <x v="2"/>
  </r>
  <r>
    <x v="257"/>
    <s v="Visa"/>
    <s v="Visa Tesgrows Supermarket"/>
    <x v="7"/>
    <x v="18"/>
    <x v="264"/>
    <x v="2"/>
  </r>
  <r>
    <x v="257"/>
    <s v="DIRECT DEBIT"/>
    <s v="DIRECT DEBIT COUNCIL TAX"/>
    <x v="2"/>
    <x v="9"/>
    <x v="7"/>
    <x v="2"/>
  </r>
  <r>
    <x v="258"/>
    <s v="Bank Credit"/>
    <s v="Bank Credit Mr I. A. M. Atennant"/>
    <x v="0"/>
    <x v="1"/>
    <x v="0"/>
    <x v="1"/>
  </r>
  <r>
    <x v="259"/>
    <s v="Visa"/>
    <s v="Visa Flowers 4 The Missus"/>
    <x v="6"/>
    <x v="34"/>
    <x v="265"/>
    <x v="2"/>
  </r>
  <r>
    <x v="260"/>
    <s v="Visa"/>
    <s v="Visa Plainsburies Supermarket"/>
    <x v="7"/>
    <x v="18"/>
    <x v="266"/>
    <x v="2"/>
  </r>
  <r>
    <x v="261"/>
    <s v="Visa"/>
    <s v="Visa Banana Inc Online Music Store"/>
    <x v="4"/>
    <x v="22"/>
    <x v="267"/>
    <x v="2"/>
  </r>
  <r>
    <x v="261"/>
    <s v="Visa"/>
    <s v="Visa ACME Petrol Station"/>
    <x v="5"/>
    <x v="15"/>
    <x v="268"/>
    <x v="2"/>
  </r>
  <r>
    <x v="261"/>
    <s v="Bank Credit"/>
    <s v="Bank Credit Circle Enterprises"/>
    <x v="0"/>
    <x v="0"/>
    <x v="0"/>
    <x v="0"/>
  </r>
  <r>
    <x v="262"/>
    <s v="Visa"/>
    <s v="Visa AMAZONIA"/>
    <x v="9"/>
    <x v="37"/>
    <x v="269"/>
    <x v="2"/>
  </r>
  <r>
    <x v="262"/>
    <s v="DIRECT DEBIT"/>
    <s v="DIRECT DEBIT BigNSweaty Gym"/>
    <x v="1"/>
    <x v="2"/>
    <x v="1"/>
    <x v="2"/>
  </r>
  <r>
    <x v="262"/>
    <s v="DIRECT DEBIT"/>
    <s v="DIRECT DEBIT ACME Combined Utilities"/>
    <x v="2"/>
    <x v="3"/>
    <x v="270"/>
    <x v="2"/>
  </r>
  <r>
    <x v="262"/>
    <s v="DIRECT DEBIT"/>
    <s v="DIRECT DEBIT ACME Investments"/>
    <x v="3"/>
    <x v="4"/>
    <x v="3"/>
    <x v="2"/>
  </r>
  <r>
    <x v="262"/>
    <s v="DIRECT DEBIT"/>
    <s v="DIRECT DEBIT ACME Mortgage"/>
    <x v="2"/>
    <x v="5"/>
    <x v="4"/>
    <x v="2"/>
  </r>
  <r>
    <x v="262"/>
    <s v="DIRECT DEBIT"/>
    <s v="DIRECT DEBIT Erudite Magazines Inc"/>
    <x v="4"/>
    <x v="6"/>
    <x v="5"/>
    <x v="2"/>
  </r>
  <r>
    <x v="262"/>
    <s v="Bank Credit"/>
    <s v="Bank Credit Exponential Consulting"/>
    <x v="0"/>
    <x v="8"/>
    <x v="0"/>
    <x v="3"/>
  </r>
  <r>
    <x v="263"/>
    <s v="Visa"/>
    <s v="Visa Leathersnob Footwear"/>
    <x v="9"/>
    <x v="32"/>
    <x v="271"/>
    <x v="2"/>
  </r>
  <r>
    <x v="263"/>
    <s v="DIRECT DEBIT"/>
    <s v="DIRECT DEBIT Airspace Satellite TV"/>
    <x v="2"/>
    <x v="10"/>
    <x v="8"/>
    <x v="2"/>
  </r>
  <r>
    <x v="263"/>
    <s v="DIRECT DEBIT"/>
    <s v="DIRECT DEBIT NETCINEMA"/>
    <x v="4"/>
    <x v="11"/>
    <x v="9"/>
    <x v="2"/>
  </r>
  <r>
    <x v="263"/>
    <s v="Visa"/>
    <s v="Visa CaffiNation "/>
    <x v="7"/>
    <x v="14"/>
    <x v="272"/>
    <x v="2"/>
  </r>
  <r>
    <x v="264"/>
    <s v="ATM Cash Withdrawl"/>
    <s v="ATM Cash Withdrawl"/>
    <x v="3"/>
    <x v="40"/>
    <x v="30"/>
    <x v="2"/>
  </r>
  <r>
    <x v="265"/>
    <s v="DIRECT DEBIT"/>
    <s v="DIRECT DEBIT FancyCars Hire Purchase"/>
    <x v="5"/>
    <x v="12"/>
    <x v="10"/>
    <x v="2"/>
  </r>
  <r>
    <x v="265"/>
    <s v="Visa"/>
    <s v="Visa Tesgrows Supermarket"/>
    <x v="7"/>
    <x v="18"/>
    <x v="273"/>
    <x v="2"/>
  </r>
  <r>
    <x v="266"/>
    <s v="Bank Credit"/>
    <s v="Bank Credit Mr I. A. M. Atennant"/>
    <x v="0"/>
    <x v="1"/>
    <x v="0"/>
    <x v="1"/>
  </r>
  <r>
    <x v="267"/>
    <s v="Visa"/>
    <s v="Visa PictureBox.com"/>
    <x v="6"/>
    <x v="34"/>
    <x v="274"/>
    <x v="2"/>
  </r>
  <r>
    <x v="268"/>
    <s v="Visa"/>
    <s v="Visa Banana Inc Online Music Store"/>
    <x v="4"/>
    <x v="22"/>
    <x v="275"/>
    <x v="2"/>
  </r>
  <r>
    <x v="268"/>
    <s v="Visa"/>
    <s v="Visa ACME Petrol Station"/>
    <x v="5"/>
    <x v="15"/>
    <x v="276"/>
    <x v="2"/>
  </r>
  <r>
    <x v="268"/>
    <s v="Visa"/>
    <s v="Visa Nationalistic Rail"/>
    <x v="5"/>
    <x v="25"/>
    <x v="277"/>
    <x v="2"/>
  </r>
  <r>
    <x v="269"/>
    <s v="DIRECT DEBIT"/>
    <s v="DIRECT DEBIT Green Finger Gardening"/>
    <x v="2"/>
    <x v="17"/>
    <x v="15"/>
    <x v="2"/>
  </r>
  <r>
    <x v="270"/>
    <s v="Visa"/>
    <s v="Visa Cineplanet"/>
    <x v="4"/>
    <x v="11"/>
    <x v="278"/>
    <x v="2"/>
  </r>
  <r>
    <x v="271"/>
    <s v="DIRECT DEBIT"/>
    <s v="DIRECT DEBIT Itchin Valley School"/>
    <x v="8"/>
    <x v="19"/>
    <x v="17"/>
    <x v="2"/>
  </r>
  <r>
    <x v="271"/>
    <s v="Visa"/>
    <s v="Visa ShortBackNSides Hairdressing"/>
    <x v="1"/>
    <x v="27"/>
    <x v="38"/>
    <x v="2"/>
  </r>
  <r>
    <x v="272"/>
    <s v="Visa"/>
    <s v="Visa CaffiNation "/>
    <x v="7"/>
    <x v="14"/>
    <x v="279"/>
    <x v="2"/>
  </r>
  <r>
    <x v="272"/>
    <s v="Bank Credit"/>
    <s v="Bank Credit Rakingit Inn Royalties (Mathma Publishing International)"/>
    <x v="0"/>
    <x v="24"/>
    <x v="0"/>
    <x v="14"/>
  </r>
  <r>
    <x v="273"/>
    <s v="DIRECT DEBIT"/>
    <s v="DIRECT DEBIT Chateaux Cleaners Inc"/>
    <x v="2"/>
    <x v="20"/>
    <x v="18"/>
    <x v="2"/>
  </r>
  <r>
    <x v="274"/>
    <s v="Visa"/>
    <s v="Visa Tesgrows Supermarket"/>
    <x v="7"/>
    <x v="18"/>
    <x v="280"/>
    <x v="2"/>
  </r>
  <r>
    <x v="275"/>
    <s v="Visa"/>
    <s v="Visa ACME Petrol Station"/>
    <x v="5"/>
    <x v="15"/>
    <x v="281"/>
    <x v="2"/>
  </r>
  <r>
    <x v="275"/>
    <s v="Bank Credit"/>
    <s v="Bank Credit Mr I. A. M. Atennant"/>
    <x v="0"/>
    <x v="1"/>
    <x v="0"/>
    <x v="1"/>
  </r>
  <r>
    <x v="276"/>
    <s v="Visa"/>
    <s v="Visa Flowers 4 The Missus"/>
    <x v="6"/>
    <x v="34"/>
    <x v="282"/>
    <x v="2"/>
  </r>
  <r>
    <x v="277"/>
    <s v="Tax taken"/>
    <s v="Tax taken"/>
    <x v="3"/>
    <x v="21"/>
    <x v="283"/>
    <x v="2"/>
  </r>
  <r>
    <x v="278"/>
    <s v="Visa"/>
    <s v="Visa CaffiNation "/>
    <x v="7"/>
    <x v="14"/>
    <x v="284"/>
    <x v="2"/>
  </r>
  <r>
    <x v="279"/>
    <s v="Visa"/>
    <s v="Visa The Expensive Wine Supplier"/>
    <x v="7"/>
    <x v="23"/>
    <x v="285"/>
    <x v="2"/>
  </r>
  <r>
    <x v="280"/>
    <s v="Visa"/>
    <s v="Visa ACME Petrol Station"/>
    <x v="5"/>
    <x v="15"/>
    <x v="286"/>
    <x v="2"/>
  </r>
  <r>
    <x v="280"/>
    <s v="Visa"/>
    <s v="Visa Tesgrows Supermarket"/>
    <x v="7"/>
    <x v="18"/>
    <x v="287"/>
    <x v="2"/>
  </r>
  <r>
    <x v="281"/>
    <s v="Bank Credit"/>
    <s v="Bank Credit Mr I. A. M. Atennant"/>
    <x v="0"/>
    <x v="1"/>
    <x v="0"/>
    <x v="1"/>
  </r>
  <r>
    <x v="282"/>
    <s v="Visa"/>
    <s v="Visa Nationalistic Rail"/>
    <x v="5"/>
    <x v="25"/>
    <x v="288"/>
    <x v="2"/>
  </r>
  <r>
    <x v="283"/>
    <s v="Visa"/>
    <s v="Visa Mills&amp;Boon Books"/>
    <x v="4"/>
    <x v="31"/>
    <x v="289"/>
    <x v="2"/>
  </r>
  <r>
    <x v="284"/>
    <s v="Visa"/>
    <s v="Visa Cineplanet"/>
    <x v="4"/>
    <x v="11"/>
    <x v="290"/>
    <x v="2"/>
  </r>
  <r>
    <x v="285"/>
    <s v="Visa"/>
    <s v="Visa CaffiNation "/>
    <x v="7"/>
    <x v="14"/>
    <x v="291"/>
    <x v="2"/>
  </r>
  <r>
    <x v="286"/>
    <s v="Visa"/>
    <s v="Visa ACME Petrol Station"/>
    <x v="5"/>
    <x v="15"/>
    <x v="292"/>
    <x v="2"/>
  </r>
  <r>
    <x v="287"/>
    <s v="Visa"/>
    <s v="Visa Mills&amp;Boon Books"/>
    <x v="4"/>
    <x v="31"/>
    <x v="293"/>
    <x v="2"/>
  </r>
  <r>
    <x v="288"/>
    <s v="Visa"/>
    <s v="Visa Tesgrows Supermarket"/>
    <x v="7"/>
    <x v="18"/>
    <x v="294"/>
    <x v="2"/>
  </r>
  <r>
    <x v="289"/>
    <s v="Visa"/>
    <s v="Visa Cycletastic"/>
    <x v="5"/>
    <x v="29"/>
    <x v="295"/>
    <x v="2"/>
  </r>
  <r>
    <x v="290"/>
    <s v="Visa"/>
    <s v="Visa Noodle Express"/>
    <x v="7"/>
    <x v="16"/>
    <x v="296"/>
    <x v="2"/>
  </r>
  <r>
    <x v="291"/>
    <s v="Bank Credit"/>
    <s v="Bank Credit Mr I. A. M. Atennant"/>
    <x v="0"/>
    <x v="1"/>
    <x v="0"/>
    <x v="1"/>
  </r>
  <r>
    <x v="292"/>
    <s v="Visa"/>
    <s v="Visa AMAZONIA"/>
    <x v="4"/>
    <x v="31"/>
    <x v="297"/>
    <x v="2"/>
  </r>
  <r>
    <x v="293"/>
    <s v="DIRECT DEBIT"/>
    <s v="DIRECT DEBIT COUNCIL TAX"/>
    <x v="2"/>
    <x v="9"/>
    <x v="7"/>
    <x v="2"/>
  </r>
  <r>
    <x v="294"/>
    <s v="Visa"/>
    <s v="Visa ACME Petrol Station"/>
    <x v="5"/>
    <x v="15"/>
    <x v="298"/>
    <x v="2"/>
  </r>
  <r>
    <x v="294"/>
    <s v="Visa"/>
    <s v="Visa CaffiNation "/>
    <x v="7"/>
    <x v="14"/>
    <x v="299"/>
    <x v="2"/>
  </r>
  <r>
    <x v="295"/>
    <s v="Visa"/>
    <s v="Visa Madras Phall"/>
    <x v="7"/>
    <x v="16"/>
    <x v="300"/>
    <x v="2"/>
  </r>
  <r>
    <x v="296"/>
    <s v="Bank Credit"/>
    <s v="Bank Credit Circle Enterprises"/>
    <x v="0"/>
    <x v="0"/>
    <x v="0"/>
    <x v="0"/>
  </r>
  <r>
    <x v="297"/>
    <s v="DIRECT DEBIT"/>
    <s v="DIRECT DEBIT BigNSweaty Gym"/>
    <x v="1"/>
    <x v="2"/>
    <x v="1"/>
    <x v="2"/>
  </r>
  <r>
    <x v="297"/>
    <s v="DIRECT DEBIT"/>
    <s v="DIRECT DEBIT ACME Combined Utilities"/>
    <x v="2"/>
    <x v="3"/>
    <x v="301"/>
    <x v="2"/>
  </r>
  <r>
    <x v="297"/>
    <s v="DIRECT DEBIT"/>
    <s v="DIRECT DEBIT ACME Investments"/>
    <x v="3"/>
    <x v="4"/>
    <x v="3"/>
    <x v="2"/>
  </r>
  <r>
    <x v="297"/>
    <s v="DIRECT DEBIT"/>
    <s v="DIRECT DEBIT ACME Mortgage"/>
    <x v="2"/>
    <x v="5"/>
    <x v="4"/>
    <x v="2"/>
  </r>
  <r>
    <x v="297"/>
    <s v="DIRECT DEBIT"/>
    <s v="DIRECT DEBIT Erudite Magazines Inc"/>
    <x v="4"/>
    <x v="6"/>
    <x v="5"/>
    <x v="2"/>
  </r>
  <r>
    <x v="297"/>
    <s v="Visa"/>
    <s v="Visa Tesgrows Supermarket"/>
    <x v="7"/>
    <x v="18"/>
    <x v="302"/>
    <x v="2"/>
  </r>
  <r>
    <x v="297"/>
    <s v="Bank Credit"/>
    <s v="Bank Credit Exponential Consulting"/>
    <x v="0"/>
    <x v="8"/>
    <x v="0"/>
    <x v="3"/>
  </r>
  <r>
    <x v="298"/>
    <s v="DIRECT DEBIT"/>
    <s v="DIRECT DEBIT Cats Protection"/>
    <x v="6"/>
    <x v="30"/>
    <x v="9"/>
    <x v="2"/>
  </r>
  <r>
    <x v="298"/>
    <s v="Visa"/>
    <s v="Visa ACME Car Insurance"/>
    <x v="5"/>
    <x v="45"/>
    <x v="303"/>
    <x v="2"/>
  </r>
  <r>
    <x v="298"/>
    <s v="DIRECT DEBIT"/>
    <s v="DIRECT DEBIT Airspace Satellite TV"/>
    <x v="2"/>
    <x v="10"/>
    <x v="8"/>
    <x v="2"/>
  </r>
  <r>
    <x v="298"/>
    <s v="DIRECT DEBIT"/>
    <s v="DIRECT DEBIT NETCINEMA"/>
    <x v="4"/>
    <x v="11"/>
    <x v="9"/>
    <x v="2"/>
  </r>
  <r>
    <x v="298"/>
    <s v="Bank Credit"/>
    <s v="Bank Credit Mr I. A. M. Atennant"/>
    <x v="0"/>
    <x v="1"/>
    <x v="0"/>
    <x v="1"/>
  </r>
  <r>
    <x v="299"/>
    <s v="Visa"/>
    <s v="Visa Nationalistic Rail"/>
    <x v="5"/>
    <x v="25"/>
    <x v="304"/>
    <x v="2"/>
  </r>
  <r>
    <x v="300"/>
    <s v="DIRECT DEBIT"/>
    <s v="DIRECT DEBIT FancyCars Hire Purchase"/>
    <x v="5"/>
    <x v="12"/>
    <x v="10"/>
    <x v="2"/>
  </r>
  <r>
    <x v="300"/>
    <s v="ATM Cash Withdrawl"/>
    <s v="ATM Cash Withdrawl"/>
    <x v="3"/>
    <x v="40"/>
    <x v="30"/>
    <x v="2"/>
  </r>
  <r>
    <x v="301"/>
    <s v="Visa"/>
    <s v="Visa ACME Petrol Station"/>
    <x v="5"/>
    <x v="15"/>
    <x v="305"/>
    <x v="2"/>
  </r>
  <r>
    <x v="301"/>
    <s v="Visa"/>
    <s v="Visa Plainsburies Supermarket"/>
    <x v="7"/>
    <x v="18"/>
    <x v="306"/>
    <x v="2"/>
  </r>
  <r>
    <x v="302"/>
    <s v="Visa"/>
    <s v="Visa CaffiNation "/>
    <x v="7"/>
    <x v="14"/>
    <x v="307"/>
    <x v="2"/>
  </r>
  <r>
    <x v="303"/>
    <s v="DIRECT DEBIT"/>
    <s v="DIRECT DEBIT Green Finger Gardening"/>
    <x v="2"/>
    <x v="17"/>
    <x v="15"/>
    <x v="2"/>
  </r>
  <r>
    <x v="304"/>
    <s v="Visa"/>
    <s v="Visa Mills&amp;Boon Books"/>
    <x v="4"/>
    <x v="31"/>
    <x v="308"/>
    <x v="2"/>
  </r>
  <r>
    <x v="305"/>
    <s v="DIRECT DEBIT"/>
    <s v="DIRECT DEBIT Cancer Research"/>
    <x v="6"/>
    <x v="30"/>
    <x v="30"/>
    <x v="2"/>
  </r>
  <r>
    <x v="305"/>
    <s v="Visa"/>
    <s v="Visa Tesgrows Supermarket"/>
    <x v="7"/>
    <x v="18"/>
    <x v="309"/>
    <x v="2"/>
  </r>
  <r>
    <x v="305"/>
    <s v="Bank Credit"/>
    <s v="Bank Credit Rakingit Inn Royalties (Mathma Publishing International)"/>
    <x v="0"/>
    <x v="24"/>
    <x v="0"/>
    <x v="15"/>
  </r>
  <r>
    <x v="306"/>
    <s v="Bank Credit"/>
    <s v="Bank Credit Mr I. A. M. Atennant"/>
    <x v="0"/>
    <x v="1"/>
    <x v="0"/>
    <x v="1"/>
  </r>
  <r>
    <x v="307"/>
    <s v="DIRECT DEBIT"/>
    <s v="DIRECT DEBIT Chateaux Cleaners Inc"/>
    <x v="2"/>
    <x v="20"/>
    <x v="18"/>
    <x v="2"/>
  </r>
  <r>
    <x v="308"/>
    <s v="Visa"/>
    <s v="Visa Cineplanet"/>
    <x v="4"/>
    <x v="11"/>
    <x v="310"/>
    <x v="2"/>
  </r>
  <r>
    <x v="309"/>
    <s v="Visa"/>
    <s v="Visa Apreski Europe"/>
    <x v="11"/>
    <x v="46"/>
    <x v="311"/>
    <x v="2"/>
  </r>
  <r>
    <x v="309"/>
    <s v="Visa"/>
    <s v="Visa ACME Petrol Station"/>
    <x v="5"/>
    <x v="15"/>
    <x v="312"/>
    <x v="2"/>
  </r>
  <r>
    <x v="310"/>
    <s v="Visa"/>
    <s v="Visa CaffiNation "/>
    <x v="7"/>
    <x v="14"/>
    <x v="313"/>
    <x v="2"/>
  </r>
  <r>
    <x v="311"/>
    <s v="Visa"/>
    <s v="Visa AMAZONIA"/>
    <x v="9"/>
    <x v="37"/>
    <x v="314"/>
    <x v="2"/>
  </r>
  <r>
    <x v="311"/>
    <s v="Non-sterling transaction fee"/>
    <s v="Non-sterling transaction fee"/>
    <x v="3"/>
    <x v="40"/>
    <x v="315"/>
    <x v="2"/>
  </r>
  <r>
    <x v="311"/>
    <s v="EUROMONEY ATM (CHAMONIX) 350 GBP @ 1.00 GBP = 1.23 EURO"/>
    <s v="ATM Cash Withdrawl"/>
    <x v="3"/>
    <x v="40"/>
    <x v="10"/>
    <x v="2"/>
  </r>
  <r>
    <x v="311"/>
    <s v="Visa"/>
    <s v="Visa Tesgrows Supermarket"/>
    <x v="7"/>
    <x v="18"/>
    <x v="316"/>
    <x v="2"/>
  </r>
  <r>
    <x v="311"/>
    <s v="Tax taken"/>
    <s v="Tax taken"/>
    <x v="3"/>
    <x v="21"/>
    <x v="317"/>
    <x v="2"/>
  </r>
  <r>
    <x v="312"/>
    <s v="Visa"/>
    <s v="Visa Ringo's Bakery"/>
    <x v="7"/>
    <x v="18"/>
    <x v="318"/>
    <x v="2"/>
  </r>
  <r>
    <x v="313"/>
    <s v="Visa"/>
    <s v="Visa PetFix Veterinary"/>
    <x v="10"/>
    <x v="35"/>
    <x v="319"/>
    <x v="2"/>
  </r>
  <r>
    <x v="314"/>
    <s v="Bank Credit"/>
    <s v="Bank Credit Mr I. A. M. Atennant"/>
    <x v="0"/>
    <x v="1"/>
    <x v="0"/>
    <x v="1"/>
  </r>
  <r>
    <x v="315"/>
    <s v="Visa"/>
    <s v="Visa Mills&amp;Boon Books"/>
    <x v="4"/>
    <x v="31"/>
    <x v="320"/>
    <x v="2"/>
  </r>
  <r>
    <x v="316"/>
    <s v="Visa"/>
    <s v="Visa ACME Petrol Station"/>
    <x v="5"/>
    <x v="15"/>
    <x v="321"/>
    <x v="2"/>
  </r>
  <r>
    <x v="316"/>
    <s v="Visa"/>
    <s v="Visa The Expensive Wine Supplier"/>
    <x v="7"/>
    <x v="23"/>
    <x v="322"/>
    <x v="2"/>
  </r>
  <r>
    <x v="316"/>
    <s v="Visa"/>
    <s v="Visa Nationalistic Rail"/>
    <x v="5"/>
    <x v="25"/>
    <x v="323"/>
    <x v="2"/>
  </r>
  <r>
    <x v="317"/>
    <s v="Visa"/>
    <s v="Visa Flowers 4 The Missus"/>
    <x v="6"/>
    <x v="34"/>
    <x v="324"/>
    <x v="2"/>
  </r>
  <r>
    <x v="318"/>
    <s v="Visa"/>
    <s v="Visa Ringo's Bakery"/>
    <x v="7"/>
    <x v="18"/>
    <x v="325"/>
    <x v="2"/>
  </r>
  <r>
    <x v="319"/>
    <s v="Visa"/>
    <s v="Visa Noodle Express"/>
    <x v="7"/>
    <x v="16"/>
    <x v="326"/>
    <x v="2"/>
  </r>
  <r>
    <x v="320"/>
    <s v="Visa"/>
    <s v="Visa Sports Indirect"/>
    <x v="1"/>
    <x v="33"/>
    <x v="327"/>
    <x v="2"/>
  </r>
  <r>
    <x v="321"/>
    <s v="Visa"/>
    <s v="Visa ShortBackNSides Hairdressing"/>
    <x v="1"/>
    <x v="27"/>
    <x v="38"/>
    <x v="2"/>
  </r>
  <r>
    <x v="322"/>
    <s v="Visa"/>
    <s v="Visa CaffiNation "/>
    <x v="7"/>
    <x v="14"/>
    <x v="328"/>
    <x v="2"/>
  </r>
  <r>
    <x v="323"/>
    <s v="Visa"/>
    <s v="Visa Madras Phall"/>
    <x v="7"/>
    <x v="16"/>
    <x v="329"/>
    <x v="2"/>
  </r>
  <r>
    <x v="324"/>
    <s v="Visa"/>
    <s v="Visa Tesgrows Supermarket"/>
    <x v="7"/>
    <x v="18"/>
    <x v="330"/>
    <x v="2"/>
  </r>
  <r>
    <x v="325"/>
    <s v="Visa"/>
    <s v="Visa ACME Petrol Station"/>
    <x v="5"/>
    <x v="15"/>
    <x v="331"/>
    <x v="2"/>
  </r>
  <r>
    <x v="325"/>
    <s v="Bank Credit"/>
    <s v="Bank Credit Mr I. A. M. Atennant"/>
    <x v="0"/>
    <x v="1"/>
    <x v="0"/>
    <x v="1"/>
  </r>
  <r>
    <x v="326"/>
    <s v="Visa"/>
    <s v="Visa Noodle Express"/>
    <x v="7"/>
    <x v="16"/>
    <x v="332"/>
    <x v="2"/>
  </r>
  <r>
    <x v="327"/>
    <s v="Visa"/>
    <s v="Visa PetFix Veterinary"/>
    <x v="10"/>
    <x v="35"/>
    <x v="333"/>
    <x v="2"/>
  </r>
  <r>
    <x v="328"/>
    <s v="Visa"/>
    <s v="Visa CaffiNation "/>
    <x v="7"/>
    <x v="14"/>
    <x v="334"/>
    <x v="2"/>
  </r>
  <r>
    <x v="329"/>
    <s v="Bank Credit"/>
    <s v="Bank Credit Circle Enterprises"/>
    <x v="0"/>
    <x v="0"/>
    <x v="0"/>
    <x v="0"/>
  </r>
  <r>
    <x v="329"/>
    <s v="DIRECT DEBIT"/>
    <s v="DIRECT DEBIT COUNCIL TAX"/>
    <x v="2"/>
    <x v="9"/>
    <x v="7"/>
    <x v="2"/>
  </r>
  <r>
    <x v="330"/>
    <s v="Visa"/>
    <s v="Visa Noodle Express"/>
    <x v="7"/>
    <x v="16"/>
    <x v="335"/>
    <x v="2"/>
  </r>
  <r>
    <x v="331"/>
    <s v="DIRECT DEBIT"/>
    <s v="DIRECT DEBIT BigNSweaty Gym"/>
    <x v="1"/>
    <x v="2"/>
    <x v="1"/>
    <x v="2"/>
  </r>
  <r>
    <x v="331"/>
    <s v="DIRECT DEBIT"/>
    <s v="DIRECT DEBIT ACME Combined Utilities"/>
    <x v="2"/>
    <x v="3"/>
    <x v="336"/>
    <x v="2"/>
  </r>
  <r>
    <x v="331"/>
    <s v="DIRECT DEBIT"/>
    <s v="DIRECT DEBIT ACME Mortgage"/>
    <x v="2"/>
    <x v="5"/>
    <x v="4"/>
    <x v="2"/>
  </r>
  <r>
    <x v="331"/>
    <s v="DIRECT DEBIT"/>
    <s v="DIRECT DEBIT Erudite Magazines Inc"/>
    <x v="4"/>
    <x v="6"/>
    <x v="5"/>
    <x v="2"/>
  </r>
  <r>
    <x v="331"/>
    <s v="Visa"/>
    <s v="Visa ACME Petrol Station"/>
    <x v="5"/>
    <x v="15"/>
    <x v="337"/>
    <x v="2"/>
  </r>
  <r>
    <x v="331"/>
    <s v="Visa"/>
    <s v="Visa Tesgrows Supermarket"/>
    <x v="7"/>
    <x v="18"/>
    <x v="338"/>
    <x v="2"/>
  </r>
  <r>
    <x v="331"/>
    <s v="Bank Credit"/>
    <s v="Bank Credit Exponential Consulting"/>
    <x v="0"/>
    <x v="8"/>
    <x v="0"/>
    <x v="3"/>
  </r>
  <r>
    <x v="332"/>
    <s v="Visa"/>
    <s v="Visa Banana Inc Online Music Store"/>
    <x v="4"/>
    <x v="22"/>
    <x v="339"/>
    <x v="2"/>
  </r>
  <r>
    <x v="332"/>
    <s v="DIRECT DEBIT"/>
    <s v="DIRECT DEBIT Airspace Satellite TV"/>
    <x v="2"/>
    <x v="10"/>
    <x v="8"/>
    <x v="2"/>
  </r>
  <r>
    <x v="332"/>
    <s v="DIRECT DEBIT"/>
    <s v="DIRECT DEBIT NETCINEMA"/>
    <x v="4"/>
    <x v="11"/>
    <x v="9"/>
    <x v="2"/>
  </r>
  <r>
    <x v="332"/>
    <s v="Bank Credit"/>
    <s v="Bank Credit Mr I. A. M. Atennant"/>
    <x v="0"/>
    <x v="1"/>
    <x v="0"/>
    <x v="1"/>
  </r>
  <r>
    <x v="333"/>
    <s v="Visa"/>
    <s v="Visa PetFix Veterinary"/>
    <x v="10"/>
    <x v="35"/>
    <x v="340"/>
    <x v="2"/>
  </r>
  <r>
    <x v="334"/>
    <s v="Visa"/>
    <s v="Visa Nationalistic Rail"/>
    <x v="5"/>
    <x v="25"/>
    <x v="341"/>
    <x v="2"/>
  </r>
  <r>
    <x v="335"/>
    <s v="DIRECT DEBIT"/>
    <s v="DIRECT DEBIT FancyCars Hire Purchase"/>
    <x v="5"/>
    <x v="12"/>
    <x v="10"/>
    <x v="2"/>
  </r>
  <r>
    <x v="336"/>
    <s v="Visa"/>
    <s v="Visa Sports Indirect"/>
    <x v="1"/>
    <x v="33"/>
    <x v="342"/>
    <x v="2"/>
  </r>
  <r>
    <x v="337"/>
    <s v="Visa"/>
    <s v="Visa CaffiNation "/>
    <x v="7"/>
    <x v="14"/>
    <x v="343"/>
    <x v="2"/>
  </r>
  <r>
    <x v="338"/>
    <s v="DIRECT DEBIT"/>
    <s v="DIRECT DEBIT Green Finger Gardening"/>
    <x v="2"/>
    <x v="17"/>
    <x v="15"/>
    <x v="2"/>
  </r>
  <r>
    <x v="338"/>
    <s v="Visa"/>
    <s v="Visa ACME Petrol Station"/>
    <x v="5"/>
    <x v="15"/>
    <x v="344"/>
    <x v="2"/>
  </r>
  <r>
    <x v="339"/>
    <s v="Visa"/>
    <s v="Visa PetFix Veterinary"/>
    <x v="10"/>
    <x v="35"/>
    <x v="345"/>
    <x v="2"/>
  </r>
  <r>
    <x v="340"/>
    <s v="Visa"/>
    <s v="Visa Tesgrows Supermarket"/>
    <x v="7"/>
    <x v="18"/>
    <x v="346"/>
    <x v="2"/>
  </r>
  <r>
    <x v="340"/>
    <s v="ATM Cash Withdrawl"/>
    <s v="ATM Cash Withdrawl"/>
    <x v="3"/>
    <x v="40"/>
    <x v="30"/>
    <x v="2"/>
  </r>
  <r>
    <x v="341"/>
    <s v="Bank Credit"/>
    <s v="Bank Credit Mr I. A. M. Atennant"/>
    <x v="0"/>
    <x v="1"/>
    <x v="0"/>
    <x v="1"/>
  </r>
  <r>
    <x v="342"/>
    <s v="DIRECT DEBIT"/>
    <s v="DIRECT DEBIT Chateaux Cleaners Inc"/>
    <x v="2"/>
    <x v="20"/>
    <x v="18"/>
    <x v="2"/>
  </r>
  <r>
    <x v="342"/>
    <s v="Bank Credit"/>
    <s v="Bank Credit Rakingit Inn Royalties (Mathma Publishing International)"/>
    <x v="0"/>
    <x v="24"/>
    <x v="0"/>
    <x v="16"/>
  </r>
  <r>
    <x v="343"/>
    <s v="Visa"/>
    <s v="Visa AMAZONIA"/>
    <x v="4"/>
    <x v="31"/>
    <x v="347"/>
    <x v="2"/>
  </r>
  <r>
    <x v="344"/>
    <s v="Visa"/>
    <s v="Visa ACME Petrol Station"/>
    <x v="5"/>
    <x v="15"/>
    <x v="348"/>
    <x v="2"/>
  </r>
  <r>
    <x v="344"/>
    <s v="Visa"/>
    <s v="Visa CaffiNation "/>
    <x v="7"/>
    <x v="14"/>
    <x v="349"/>
    <x v="2"/>
  </r>
  <r>
    <x v="345"/>
    <s v="Visa"/>
    <s v="Visa Plainsburies Supermarket"/>
    <x v="7"/>
    <x v="18"/>
    <x v="350"/>
    <x v="2"/>
  </r>
  <r>
    <x v="346"/>
    <s v="Visa"/>
    <s v="Visa Tesgrows Supermarket"/>
    <x v="7"/>
    <x v="18"/>
    <x v="351"/>
    <x v="2"/>
  </r>
  <r>
    <x v="347"/>
    <s v="Bank Credit"/>
    <s v="Bank Credit Mr I. A. M. Atennant"/>
    <x v="0"/>
    <x v="1"/>
    <x v="0"/>
    <x v="1"/>
  </r>
  <r>
    <x v="348"/>
    <s v="Visa"/>
    <s v="Visa Nationalistic Rail"/>
    <x v="5"/>
    <x v="25"/>
    <x v="352"/>
    <x v="2"/>
  </r>
  <r>
    <x v="349"/>
    <s v="Tax taken"/>
    <s v="Tax taken"/>
    <x v="3"/>
    <x v="21"/>
    <x v="353"/>
    <x v="2"/>
  </r>
  <r>
    <x v="350"/>
    <s v="Visa"/>
    <s v="Visa ACME Petrol Station"/>
    <x v="5"/>
    <x v="15"/>
    <x v="354"/>
    <x v="2"/>
  </r>
  <r>
    <x v="351"/>
    <s v="Visa"/>
    <s v="Visa CaffiNation "/>
    <x v="7"/>
    <x v="14"/>
    <x v="355"/>
    <x v="2"/>
  </r>
  <r>
    <x v="351"/>
    <s v="Visa"/>
    <s v="Visa The Expensive Wine Supplier"/>
    <x v="7"/>
    <x v="23"/>
    <x v="356"/>
    <x v="2"/>
  </r>
  <r>
    <x v="352"/>
    <s v="Visa"/>
    <s v="Visa Tesgrows Supermarket"/>
    <x v="7"/>
    <x v="18"/>
    <x v="357"/>
    <x v="2"/>
  </r>
  <r>
    <x v="353"/>
    <s v="Bank Credit"/>
    <s v="Bank Credit Mr I. A. M. Atennant"/>
    <x v="0"/>
    <x v="1"/>
    <x v="0"/>
    <x v="1"/>
  </r>
  <r>
    <x v="354"/>
    <s v="Visa"/>
    <s v="Visa Sports Indirect"/>
    <x v="1"/>
    <x v="33"/>
    <x v="358"/>
    <x v="2"/>
  </r>
  <r>
    <x v="355"/>
    <s v="Visa"/>
    <s v="Visa ACME Petrol Station"/>
    <x v="5"/>
    <x v="15"/>
    <x v="359"/>
    <x v="2"/>
  </r>
  <r>
    <x v="356"/>
    <s v="Visa"/>
    <s v="Visa CaffiNation "/>
    <x v="7"/>
    <x v="14"/>
    <x v="360"/>
    <x v="2"/>
  </r>
  <r>
    <x v="357"/>
    <s v="Visa"/>
    <s v="Visa Tesgrows Supermarket"/>
    <x v="7"/>
    <x v="18"/>
    <x v="361"/>
    <x v="2"/>
  </r>
  <r>
    <x v="358"/>
    <s v="Visa"/>
    <s v="Visa MansWear Inc"/>
    <x v="9"/>
    <x v="32"/>
    <x v="362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E64" firstHeaderRow="1" firstDataRow="2" firstDataCol="1"/>
  <pivotFields count="7">
    <pivotField numFmtId="15" showAll="0">
      <items count="36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t="default"/>
      </items>
    </pivotField>
    <pivotField showAll="0"/>
    <pivotField showAll="0"/>
    <pivotField axis="axisRow" showAll="0">
      <items count="13">
        <item x="4"/>
        <item x="7"/>
        <item x="1"/>
        <item x="11"/>
        <item x="2"/>
        <item x="0"/>
        <item x="9"/>
        <item x="6"/>
        <item x="10"/>
        <item x="3"/>
        <item x="8"/>
        <item x="5"/>
        <item t="default"/>
      </items>
    </pivotField>
    <pivotField axis="axisRow" showAll="0">
      <items count="48">
        <item x="19"/>
        <item x="29"/>
        <item x="24"/>
        <item x="31"/>
        <item x="12"/>
        <item x="45"/>
        <item x="26"/>
        <item x="40"/>
        <item x="30"/>
        <item x="20"/>
        <item x="32"/>
        <item x="14"/>
        <item x="3"/>
        <item x="9"/>
        <item x="43"/>
        <item x="37"/>
        <item x="11"/>
        <item x="15"/>
        <item x="17"/>
        <item x="34"/>
        <item x="2"/>
        <item x="27"/>
        <item x="41"/>
        <item x="7"/>
        <item x="4"/>
        <item x="39"/>
        <item x="6"/>
        <item x="13"/>
        <item x="5"/>
        <item x="22"/>
        <item x="38"/>
        <item x="44"/>
        <item x="1"/>
        <item x="16"/>
        <item x="46"/>
        <item x="0"/>
        <item x="8"/>
        <item x="10"/>
        <item x="33"/>
        <item x="18"/>
        <item x="21"/>
        <item x="28"/>
        <item x="25"/>
        <item x="42"/>
        <item x="35"/>
        <item x="36"/>
        <item x="23"/>
        <item t="default"/>
      </items>
    </pivotField>
    <pivotField dataField="1" showAll="0">
      <items count="364">
        <item x="317"/>
        <item x="339"/>
        <item x="115"/>
        <item x="12"/>
        <item x="20"/>
        <item x="28"/>
        <item x="32"/>
        <item x="39"/>
        <item x="44"/>
        <item x="315"/>
        <item x="52"/>
        <item x="60"/>
        <item x="69"/>
        <item x="78"/>
        <item x="83"/>
        <item x="92"/>
        <item x="98"/>
        <item x="106"/>
        <item x="112"/>
        <item x="120"/>
        <item x="126"/>
        <item x="132"/>
        <item x="138"/>
        <item x="143"/>
        <item x="148"/>
        <item x="151"/>
        <item x="157"/>
        <item x="161"/>
        <item x="167"/>
        <item x="171"/>
        <item x="275"/>
        <item x="180"/>
        <item x="184"/>
        <item x="192"/>
        <item x="199"/>
        <item x="204"/>
        <item x="211"/>
        <item x="217"/>
        <item x="225"/>
        <item x="232"/>
        <item x="239"/>
        <item x="247"/>
        <item x="257"/>
        <item x="263"/>
        <item x="272"/>
        <item x="279"/>
        <item x="284"/>
        <item x="291"/>
        <item x="299"/>
        <item x="307"/>
        <item x="313"/>
        <item x="328"/>
        <item x="251"/>
        <item x="334"/>
        <item x="343"/>
        <item x="349"/>
        <item x="355"/>
        <item x="360"/>
        <item x="174"/>
        <item x="218"/>
        <item x="162"/>
        <item x="261"/>
        <item x="48"/>
        <item x="277"/>
        <item x="22"/>
        <item x="141"/>
        <item x="21"/>
        <item x="189"/>
        <item x="124"/>
        <item x="267"/>
        <item x="283"/>
        <item x="89"/>
        <item x="82"/>
        <item x="353"/>
        <item x="26"/>
        <item x="9"/>
        <item x="166"/>
        <item x="38"/>
        <item x="252"/>
        <item x="314"/>
        <item x="146"/>
        <item x="5"/>
        <item x="110"/>
        <item x="56"/>
        <item x="72"/>
        <item x="81"/>
        <item x="103"/>
        <item x="297"/>
        <item x="35"/>
        <item x="8"/>
        <item x="77"/>
        <item x="243"/>
        <item x="266"/>
        <item x="209"/>
        <item x="306"/>
        <item x="68"/>
        <item x="64"/>
        <item x="55"/>
        <item x="300"/>
        <item x="188"/>
        <item x="250"/>
        <item x="293"/>
        <item x="255"/>
        <item x="47"/>
        <item x="304"/>
        <item x="319"/>
        <item x="13"/>
        <item x="19"/>
        <item x="352"/>
        <item x="27"/>
        <item x="66"/>
        <item x="31"/>
        <item x="197"/>
        <item x="335"/>
        <item x="34"/>
        <item x="42"/>
        <item x="45"/>
        <item x="53"/>
        <item x="97"/>
        <item x="59"/>
        <item x="67"/>
        <item x="95"/>
        <item x="76"/>
        <item x="80"/>
        <item x="88"/>
        <item x="191"/>
        <item x="93"/>
        <item x="99"/>
        <item x="125"/>
        <item x="105"/>
        <item x="41"/>
        <item x="111"/>
        <item x="308"/>
        <item x="119"/>
        <item x="43"/>
        <item x="123"/>
        <item x="362"/>
        <item x="128"/>
        <item x="133"/>
        <item x="227"/>
        <item x="139"/>
        <item x="142"/>
        <item x="136"/>
        <item x="147"/>
        <item x="150"/>
        <item x="25"/>
        <item x="155"/>
        <item x="345"/>
        <item x="159"/>
        <item x="182"/>
        <item x="310"/>
        <item x="163"/>
        <item x="176"/>
        <item x="168"/>
        <item x="170"/>
        <item x="329"/>
        <item x="179"/>
        <item x="65"/>
        <item x="183"/>
        <item x="187"/>
        <item x="30"/>
        <item x="49"/>
        <item x="196"/>
        <item x="84"/>
        <item x="200"/>
        <item x="14"/>
        <item x="259"/>
        <item x="206"/>
        <item x="116"/>
        <item x="295"/>
        <item x="24"/>
        <item x="320"/>
        <item x="210"/>
        <item x="358"/>
        <item x="36"/>
        <item x="216"/>
        <item x="229"/>
        <item x="223"/>
        <item x="51"/>
        <item x="238"/>
        <item x="230"/>
        <item x="61"/>
        <item x="236"/>
        <item x="86"/>
        <item x="265"/>
        <item x="240"/>
        <item x="274"/>
        <item x="90"/>
        <item x="248"/>
        <item x="118"/>
        <item x="256"/>
        <item x="96"/>
        <item x="16"/>
        <item x="117"/>
        <item x="262"/>
        <item x="144"/>
        <item x="23"/>
        <item x="29"/>
        <item x="58"/>
        <item x="268"/>
        <item x="33"/>
        <item x="296"/>
        <item x="40"/>
        <item x="324"/>
        <item x="137"/>
        <item x="276"/>
        <item x="165"/>
        <item x="46"/>
        <item x="208"/>
        <item x="54"/>
        <item x="281"/>
        <item x="62"/>
        <item x="71"/>
        <item x="190"/>
        <item x="286"/>
        <item x="154"/>
        <item x="79"/>
        <item x="318"/>
        <item x="109"/>
        <item x="87"/>
        <item x="292"/>
        <item x="94"/>
        <item x="102"/>
        <item x="325"/>
        <item x="221"/>
        <item x="160"/>
        <item x="298"/>
        <item x="107"/>
        <item x="172"/>
        <item x="114"/>
        <item x="332"/>
        <item x="305"/>
        <item x="121"/>
        <item x="85"/>
        <item x="253"/>
        <item x="127"/>
        <item x="312"/>
        <item x="134"/>
        <item x="198"/>
        <item x="323"/>
        <item x="140"/>
        <item x="215"/>
        <item x="254"/>
        <item x="178"/>
        <item x="321"/>
        <item x="145"/>
        <item x="285"/>
        <item x="149"/>
        <item x="331"/>
        <item x="152"/>
        <item x="219"/>
        <item x="158"/>
        <item x="337"/>
        <item x="164"/>
        <item x="322"/>
        <item x="169"/>
        <item x="344"/>
        <item x="245"/>
        <item x="173"/>
        <item x="181"/>
        <item x="356"/>
        <item x="348"/>
        <item x="185"/>
        <item x="194"/>
        <item x="222"/>
        <item x="354"/>
        <item x="289"/>
        <item x="74"/>
        <item x="201"/>
        <item x="207"/>
        <item x="195"/>
        <item x="359"/>
        <item x="290"/>
        <item x="212"/>
        <item x="282"/>
        <item x="220"/>
        <item x="226"/>
        <item x="233"/>
        <item x="213"/>
        <item x="288"/>
        <item x="241"/>
        <item x="228"/>
        <item x="249"/>
        <item x="347"/>
        <item x="260"/>
        <item x="326"/>
        <item x="264"/>
        <item x="273"/>
        <item x="280"/>
        <item x="57"/>
        <item x="287"/>
        <item x="333"/>
        <item x="294"/>
        <item x="302"/>
        <item x="309"/>
        <item x="341"/>
        <item x="316"/>
        <item x="330"/>
        <item x="338"/>
        <item x="346"/>
        <item x="278"/>
        <item x="351"/>
        <item x="357"/>
        <item x="361"/>
        <item x="340"/>
        <item x="122"/>
        <item x="202"/>
        <item x="342"/>
        <item x="224"/>
        <item x="91"/>
        <item x="63"/>
        <item x="246"/>
        <item x="50"/>
        <item x="101"/>
        <item x="193"/>
        <item x="327"/>
        <item x="100"/>
        <item x="258"/>
        <item x="156"/>
        <item x="231"/>
        <item x="234"/>
        <item x="350"/>
        <item x="135"/>
        <item x="242"/>
        <item x="175"/>
        <item x="237"/>
        <item x="113"/>
        <item x="15"/>
        <item x="18"/>
        <item x="104"/>
        <item x="177"/>
        <item x="203"/>
        <item x="153"/>
        <item x="205"/>
        <item x="131"/>
        <item x="1"/>
        <item x="7"/>
        <item x="336"/>
        <item x="2"/>
        <item x="214"/>
        <item x="37"/>
        <item x="6"/>
        <item x="70"/>
        <item x="235"/>
        <item x="270"/>
        <item x="301"/>
        <item x="244"/>
        <item x="271"/>
        <item x="10"/>
        <item x="186"/>
        <item x="303"/>
        <item x="130"/>
        <item x="269"/>
        <item x="3"/>
        <item x="108"/>
        <item x="73"/>
        <item x="75"/>
        <item x="4"/>
        <item x="129"/>
        <item x="11"/>
        <item x="311"/>
        <item x="17"/>
        <item x="0"/>
        <item t="default"/>
      </items>
    </pivotField>
    <pivotField dataField="1" showAll="0">
      <items count="18">
        <item x="1"/>
        <item x="13"/>
        <item x="8"/>
        <item x="7"/>
        <item x="10"/>
        <item x="5"/>
        <item x="15"/>
        <item x="12"/>
        <item x="16"/>
        <item x="11"/>
        <item x="14"/>
        <item x="4"/>
        <item x="6"/>
        <item x="9"/>
        <item x="3"/>
        <item x="0"/>
        <item x="2"/>
        <item t="default"/>
      </items>
    </pivotField>
  </pivotFields>
  <rowFields count="2">
    <field x="3"/>
    <field x="4"/>
  </rowFields>
  <rowItems count="60">
    <i>
      <x/>
    </i>
    <i r="1">
      <x v="3"/>
    </i>
    <i r="1">
      <x v="16"/>
    </i>
    <i r="1">
      <x v="25"/>
    </i>
    <i r="1">
      <x v="26"/>
    </i>
    <i r="1">
      <x v="29"/>
    </i>
    <i>
      <x v="1"/>
    </i>
    <i r="1">
      <x v="11"/>
    </i>
    <i r="1">
      <x v="33"/>
    </i>
    <i r="1">
      <x v="39"/>
    </i>
    <i r="1">
      <x v="46"/>
    </i>
    <i>
      <x v="2"/>
    </i>
    <i r="1">
      <x v="14"/>
    </i>
    <i r="1">
      <x v="20"/>
    </i>
    <i r="1">
      <x v="21"/>
    </i>
    <i r="1">
      <x v="38"/>
    </i>
    <i>
      <x v="3"/>
    </i>
    <i r="1">
      <x v="34"/>
    </i>
    <i r="1">
      <x v="45"/>
    </i>
    <i>
      <x v="4"/>
    </i>
    <i r="1">
      <x v="9"/>
    </i>
    <i r="1">
      <x v="12"/>
    </i>
    <i r="1">
      <x v="13"/>
    </i>
    <i r="1">
      <x v="18"/>
    </i>
    <i r="1">
      <x v="22"/>
    </i>
    <i r="1">
      <x v="28"/>
    </i>
    <i r="1">
      <x v="37"/>
    </i>
    <i r="1">
      <x v="43"/>
    </i>
    <i>
      <x v="5"/>
    </i>
    <i r="1">
      <x v="2"/>
    </i>
    <i r="1">
      <x v="32"/>
    </i>
    <i r="1">
      <x v="35"/>
    </i>
    <i r="1">
      <x v="36"/>
    </i>
    <i r="1">
      <x v="41"/>
    </i>
    <i>
      <x v="6"/>
    </i>
    <i r="1">
      <x v="10"/>
    </i>
    <i r="1">
      <x v="15"/>
    </i>
    <i>
      <x v="7"/>
    </i>
    <i r="1">
      <x v="8"/>
    </i>
    <i r="1">
      <x v="19"/>
    </i>
    <i r="1">
      <x v="27"/>
    </i>
    <i>
      <x v="8"/>
    </i>
    <i r="1">
      <x v="31"/>
    </i>
    <i r="1">
      <x v="44"/>
    </i>
    <i>
      <x v="9"/>
    </i>
    <i r="1">
      <x v="6"/>
    </i>
    <i r="1">
      <x v="7"/>
    </i>
    <i r="1">
      <x v="23"/>
    </i>
    <i r="1">
      <x v="24"/>
    </i>
    <i r="1">
      <x v="40"/>
    </i>
    <i>
      <x v="10"/>
    </i>
    <i r="1">
      <x/>
    </i>
    <i r="1">
      <x v="30"/>
    </i>
    <i>
      <x v="11"/>
    </i>
    <i r="1">
      <x v="1"/>
    </i>
    <i r="1">
      <x v="4"/>
    </i>
    <i r="1">
      <x v="5"/>
    </i>
    <i r="1">
      <x v="17"/>
    </i>
    <i r="1">
      <x v="4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Paid out" fld="5" baseField="0" baseItem="0" numFmtId="44"/>
    <dataField name="Sum of Paid in" fld="6" baseField="0" baseItem="0" numFmtId="44"/>
    <dataField name="Count of Paid out" fld="5" subtotal="count" baseField="0" baseItem="0"/>
    <dataField name="Count of Paid in2" fld="6" subtotal="count" baseField="0" baseItem="0"/>
  </dataFields>
  <formats count="4">
    <format dxfId="3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2">
      <pivotArea field="-2" type="button" dataOnly="0" labelOnly="1" outline="0" axis="axisCol" fieldPosition="0"/>
    </format>
    <format dxfId="1">
      <pivotArea type="topRight" dataOnly="0" labelOnly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B2:F597"/>
  <sheetViews>
    <sheetView tabSelected="1" workbookViewId="0">
      <selection activeCell="H11" sqref="H11"/>
    </sheetView>
  </sheetViews>
  <sheetFormatPr defaultRowHeight="15" x14ac:dyDescent="0.25"/>
  <cols>
    <col min="2" max="2" width="13.28515625" customWidth="1"/>
    <col min="3" max="4" width="61" bestFit="1" customWidth="1"/>
    <col min="5" max="5" width="20" style="3" customWidth="1"/>
    <col min="6" max="6" width="13.5703125" style="3" customWidth="1"/>
  </cols>
  <sheetData>
    <row r="2" spans="2:6" x14ac:dyDescent="0.25">
      <c r="B2" s="2" t="s">
        <v>5</v>
      </c>
    </row>
    <row r="3" spans="2:6" x14ac:dyDescent="0.25">
      <c r="B3" t="s">
        <v>6</v>
      </c>
    </row>
    <row r="5" spans="2:6" x14ac:dyDescent="0.25">
      <c r="B5" s="1" t="s">
        <v>0</v>
      </c>
      <c r="C5" s="1" t="s">
        <v>1</v>
      </c>
      <c r="D5" s="1" t="s">
        <v>2</v>
      </c>
      <c r="E5" s="4" t="s">
        <v>3</v>
      </c>
      <c r="F5" s="4" t="s">
        <v>4</v>
      </c>
    </row>
    <row r="6" spans="2:6" x14ac:dyDescent="0.25">
      <c r="B6" s="5">
        <v>41365</v>
      </c>
      <c r="C6" t="s">
        <v>62</v>
      </c>
      <c r="D6" t="s">
        <v>74</v>
      </c>
      <c r="F6" s="3">
        <v>3141.59</v>
      </c>
    </row>
    <row r="7" spans="2:6" x14ac:dyDescent="0.25">
      <c r="B7" s="5">
        <v>41365</v>
      </c>
      <c r="C7" t="s">
        <v>62</v>
      </c>
      <c r="D7" t="s">
        <v>54</v>
      </c>
      <c r="F7" s="3">
        <v>141.41999999999999</v>
      </c>
    </row>
    <row r="8" spans="2:6" x14ac:dyDescent="0.25">
      <c r="B8" s="5">
        <v>41365</v>
      </c>
      <c r="C8" t="s">
        <v>63</v>
      </c>
      <c r="D8" t="s">
        <v>8</v>
      </c>
      <c r="E8" s="3">
        <v>161.80000000000001</v>
      </c>
    </row>
    <row r="9" spans="2:6" x14ac:dyDescent="0.25">
      <c r="B9" s="5">
        <v>41365</v>
      </c>
      <c r="C9" t="s">
        <v>63</v>
      </c>
      <c r="D9" t="s">
        <v>11</v>
      </c>
      <c r="E9" s="3">
        <v>210.89</v>
      </c>
    </row>
    <row r="10" spans="2:6" x14ac:dyDescent="0.25">
      <c r="B10" s="5">
        <v>41365</v>
      </c>
      <c r="C10" t="s">
        <v>63</v>
      </c>
      <c r="D10" t="s">
        <v>16</v>
      </c>
      <c r="E10" s="3">
        <v>500</v>
      </c>
    </row>
    <row r="11" spans="2:6" x14ac:dyDescent="0.25">
      <c r="B11" s="5">
        <v>41365</v>
      </c>
      <c r="C11" t="s">
        <v>63</v>
      </c>
      <c r="D11" t="s">
        <v>10</v>
      </c>
      <c r="E11" s="3">
        <v>1442.25</v>
      </c>
    </row>
    <row r="12" spans="2:6" x14ac:dyDescent="0.25">
      <c r="B12" s="5">
        <v>41365</v>
      </c>
      <c r="C12" t="s">
        <v>63</v>
      </c>
      <c r="D12" t="s">
        <v>17</v>
      </c>
      <c r="E12" s="3">
        <v>20</v>
      </c>
    </row>
    <row r="13" spans="2:6" x14ac:dyDescent="0.25">
      <c r="B13" s="5">
        <v>41366</v>
      </c>
      <c r="C13" t="s">
        <v>61</v>
      </c>
      <c r="D13" t="s">
        <v>61</v>
      </c>
      <c r="E13" s="3">
        <v>215.73</v>
      </c>
    </row>
    <row r="14" spans="2:6" x14ac:dyDescent="0.25">
      <c r="B14" s="5">
        <v>41366</v>
      </c>
      <c r="C14" t="s">
        <v>62</v>
      </c>
      <c r="D14" t="s">
        <v>65</v>
      </c>
      <c r="F14" s="3">
        <v>2718.28</v>
      </c>
    </row>
    <row r="15" spans="2:6" x14ac:dyDescent="0.25">
      <c r="B15" s="5">
        <v>41366</v>
      </c>
      <c r="C15" t="s">
        <v>63</v>
      </c>
      <c r="D15" t="s">
        <v>91</v>
      </c>
      <c r="E15" s="3">
        <f>141*PI()/EXP(1)</f>
        <v>162.95755632051996</v>
      </c>
    </row>
    <row r="16" spans="2:6" x14ac:dyDescent="0.25">
      <c r="B16" s="5">
        <v>41367</v>
      </c>
      <c r="C16" t="s">
        <v>63</v>
      </c>
      <c r="D16" t="s">
        <v>106</v>
      </c>
      <c r="E16" s="3">
        <v>25</v>
      </c>
    </row>
    <row r="17" spans="2:6" x14ac:dyDescent="0.25">
      <c r="B17" s="5">
        <v>41367</v>
      </c>
      <c r="C17" t="s">
        <v>63</v>
      </c>
      <c r="D17" t="s">
        <v>28</v>
      </c>
      <c r="E17" s="3">
        <v>10</v>
      </c>
    </row>
    <row r="18" spans="2:6" x14ac:dyDescent="0.25">
      <c r="B18" s="5">
        <v>41368</v>
      </c>
      <c r="C18" t="s">
        <v>63</v>
      </c>
      <c r="D18" t="s">
        <v>14</v>
      </c>
      <c r="E18" s="3">
        <v>350</v>
      </c>
    </row>
    <row r="19" spans="2:6" x14ac:dyDescent="0.25">
      <c r="B19" s="5">
        <v>41369</v>
      </c>
      <c r="C19" t="s">
        <v>63</v>
      </c>
      <c r="D19" t="s">
        <v>50</v>
      </c>
      <c r="E19" s="3">
        <v>2314.0700000000002</v>
      </c>
    </row>
    <row r="20" spans="2:6" x14ac:dyDescent="0.25">
      <c r="B20" s="5">
        <v>41369</v>
      </c>
      <c r="C20" t="s">
        <v>64</v>
      </c>
      <c r="D20" t="s">
        <v>49</v>
      </c>
      <c r="E20" s="3">
        <v>2.31</v>
      </c>
    </row>
    <row r="21" spans="2:6" x14ac:dyDescent="0.25">
      <c r="B21" s="5">
        <v>41370</v>
      </c>
      <c r="C21" t="s">
        <v>64</v>
      </c>
      <c r="D21" t="s">
        <v>18</v>
      </c>
      <c r="E21" s="3">
        <v>36.36</v>
      </c>
    </row>
    <row r="22" spans="2:6" x14ac:dyDescent="0.25">
      <c r="B22" s="5">
        <v>41370</v>
      </c>
      <c r="C22" t="s">
        <v>64</v>
      </c>
      <c r="D22" t="s">
        <v>30</v>
      </c>
      <c r="E22" s="3">
        <v>51.27</v>
      </c>
    </row>
    <row r="23" spans="2:6" x14ac:dyDescent="0.25">
      <c r="B23" s="5">
        <v>41371</v>
      </c>
      <c r="C23" t="s">
        <v>63</v>
      </c>
      <c r="D23" t="s">
        <v>12</v>
      </c>
      <c r="E23" s="3">
        <v>120</v>
      </c>
    </row>
    <row r="24" spans="2:6" x14ac:dyDescent="0.25">
      <c r="B24" s="5">
        <v>41371</v>
      </c>
      <c r="C24" t="s">
        <v>64</v>
      </c>
      <c r="D24" t="s">
        <v>20</v>
      </c>
      <c r="E24" s="3">
        <v>56.12</v>
      </c>
    </row>
    <row r="25" spans="2:6" x14ac:dyDescent="0.25">
      <c r="B25" s="5">
        <v>41372</v>
      </c>
      <c r="C25" t="s">
        <v>62</v>
      </c>
      <c r="D25" t="s">
        <v>54</v>
      </c>
      <c r="F25" s="3">
        <v>141.41999999999999</v>
      </c>
    </row>
    <row r="26" spans="2:6" x14ac:dyDescent="0.25">
      <c r="B26" s="5">
        <v>41373</v>
      </c>
      <c r="C26" t="s">
        <v>63</v>
      </c>
      <c r="D26" t="s">
        <v>15</v>
      </c>
      <c r="E26" s="3">
        <v>11111.11</v>
      </c>
    </row>
    <row r="27" spans="2:6" x14ac:dyDescent="0.25">
      <c r="B27" s="5">
        <v>41374</v>
      </c>
      <c r="C27" t="s">
        <v>63</v>
      </c>
      <c r="D27" t="s">
        <v>13</v>
      </c>
      <c r="E27" s="3">
        <v>123</v>
      </c>
    </row>
    <row r="28" spans="2:6" x14ac:dyDescent="0.25">
      <c r="B28" s="5">
        <v>41376</v>
      </c>
      <c r="C28" t="s">
        <v>64</v>
      </c>
      <c r="D28" t="s">
        <v>18</v>
      </c>
      <c r="E28" s="3">
        <v>36.723599999999998</v>
      </c>
    </row>
    <row r="29" spans="2:6" x14ac:dyDescent="0.25">
      <c r="B29" s="5">
        <v>41376</v>
      </c>
      <c r="C29" t="s">
        <v>64</v>
      </c>
      <c r="D29" t="s">
        <v>49</v>
      </c>
      <c r="E29" s="3">
        <v>2.3331</v>
      </c>
    </row>
    <row r="30" spans="2:6" x14ac:dyDescent="0.25">
      <c r="B30" s="5">
        <v>41377</v>
      </c>
      <c r="C30" t="s">
        <v>60</v>
      </c>
      <c r="D30" t="s">
        <v>60</v>
      </c>
      <c r="E30" s="3">
        <v>6.6395791422530515</v>
      </c>
    </row>
    <row r="31" spans="2:6" x14ac:dyDescent="0.25">
      <c r="B31" s="5">
        <v>41378</v>
      </c>
      <c r="C31" t="s">
        <v>64</v>
      </c>
      <c r="D31" t="s">
        <v>27</v>
      </c>
      <c r="E31" s="3">
        <v>5.99</v>
      </c>
    </row>
    <row r="32" spans="2:6" x14ac:dyDescent="0.25">
      <c r="B32" s="5">
        <v>41378</v>
      </c>
      <c r="C32" t="s">
        <v>64</v>
      </c>
      <c r="D32" t="s">
        <v>20</v>
      </c>
      <c r="E32" s="3">
        <v>56.40059999999999</v>
      </c>
    </row>
    <row r="33" spans="2:6" x14ac:dyDescent="0.25">
      <c r="B33" s="5">
        <v>41378</v>
      </c>
      <c r="C33" t="s">
        <v>64</v>
      </c>
      <c r="D33" t="s">
        <v>23</v>
      </c>
      <c r="E33" s="3">
        <v>51.98</v>
      </c>
    </row>
    <row r="34" spans="2:6" x14ac:dyDescent="0.25">
      <c r="B34" s="5">
        <v>41379</v>
      </c>
      <c r="C34" t="s">
        <v>62</v>
      </c>
      <c r="D34" t="s">
        <v>54</v>
      </c>
      <c r="F34" s="3">
        <v>141.41999999999999</v>
      </c>
    </row>
    <row r="35" spans="2:6" x14ac:dyDescent="0.25">
      <c r="B35" s="5">
        <v>41379</v>
      </c>
      <c r="C35" t="s">
        <v>62</v>
      </c>
      <c r="D35" t="s">
        <v>68</v>
      </c>
      <c r="F35" s="3">
        <v>2057.0279566663485</v>
      </c>
    </row>
    <row r="36" spans="2:6" x14ac:dyDescent="0.25">
      <c r="B36" s="5">
        <v>41380</v>
      </c>
      <c r="C36" t="s">
        <v>64</v>
      </c>
      <c r="D36" t="s">
        <v>19</v>
      </c>
      <c r="E36" s="3">
        <v>46.54615072059385</v>
      </c>
    </row>
    <row r="37" spans="2:6" x14ac:dyDescent="0.25">
      <c r="B37" s="5">
        <v>41380</v>
      </c>
      <c r="C37" t="s">
        <v>64</v>
      </c>
      <c r="D37" t="s">
        <v>33</v>
      </c>
      <c r="E37" s="3">
        <v>9.6737186884785054</v>
      </c>
    </row>
    <row r="38" spans="2:6" x14ac:dyDescent="0.25">
      <c r="B38" s="5">
        <v>41382</v>
      </c>
      <c r="C38" t="s">
        <v>64</v>
      </c>
      <c r="D38" t="s">
        <v>18</v>
      </c>
      <c r="E38" s="3">
        <v>37.090835999999996</v>
      </c>
    </row>
    <row r="39" spans="2:6" x14ac:dyDescent="0.25">
      <c r="B39" s="5">
        <v>41383</v>
      </c>
      <c r="C39" t="s">
        <v>64</v>
      </c>
      <c r="D39" t="s">
        <v>49</v>
      </c>
      <c r="E39" s="3">
        <v>2.3564310000000002</v>
      </c>
    </row>
    <row r="40" spans="2:6" x14ac:dyDescent="0.25">
      <c r="B40" s="5">
        <v>41385</v>
      </c>
      <c r="C40" t="s">
        <v>64</v>
      </c>
      <c r="D40" t="s">
        <v>20</v>
      </c>
      <c r="E40" s="3">
        <v>56.682602999999986</v>
      </c>
    </row>
    <row r="41" spans="2:6" x14ac:dyDescent="0.25">
      <c r="B41" s="5">
        <v>41386</v>
      </c>
      <c r="C41" t="s">
        <v>62</v>
      </c>
      <c r="D41" t="s">
        <v>54</v>
      </c>
      <c r="F41" s="3">
        <v>141.41999999999999</v>
      </c>
    </row>
    <row r="42" spans="2:6" x14ac:dyDescent="0.25">
      <c r="B42" s="5">
        <v>41387</v>
      </c>
      <c r="C42" t="s">
        <v>53</v>
      </c>
      <c r="D42" t="s">
        <v>53</v>
      </c>
      <c r="E42" s="3">
        <v>50</v>
      </c>
    </row>
    <row r="43" spans="2:6" x14ac:dyDescent="0.25">
      <c r="B43" s="5">
        <v>41388</v>
      </c>
      <c r="C43" t="s">
        <v>64</v>
      </c>
      <c r="D43" t="s">
        <v>18</v>
      </c>
      <c r="E43" s="3">
        <v>37.461744359999997</v>
      </c>
    </row>
    <row r="44" spans="2:6" x14ac:dyDescent="0.25">
      <c r="B44" s="5">
        <v>41390</v>
      </c>
      <c r="C44" t="s">
        <v>64</v>
      </c>
      <c r="D44" t="s">
        <v>49</v>
      </c>
      <c r="E44" s="3">
        <v>2.37999531</v>
      </c>
    </row>
    <row r="45" spans="2:6" x14ac:dyDescent="0.25">
      <c r="B45" s="5">
        <v>41392</v>
      </c>
      <c r="C45" t="s">
        <v>64</v>
      </c>
      <c r="D45" t="s">
        <v>20</v>
      </c>
      <c r="E45" s="3">
        <v>56.96601601499998</v>
      </c>
    </row>
    <row r="46" spans="2:6" x14ac:dyDescent="0.25">
      <c r="B46" s="5">
        <v>41393</v>
      </c>
      <c r="C46" t="s">
        <v>62</v>
      </c>
      <c r="D46" t="s">
        <v>54</v>
      </c>
      <c r="F46" s="3">
        <v>141.41999999999999</v>
      </c>
    </row>
    <row r="47" spans="2:6" x14ac:dyDescent="0.25">
      <c r="B47" s="5">
        <v>41394</v>
      </c>
      <c r="C47" t="s">
        <v>64</v>
      </c>
      <c r="D47" t="s">
        <v>18</v>
      </c>
      <c r="E47" s="3">
        <v>37.836361803599999</v>
      </c>
    </row>
    <row r="48" spans="2:6" x14ac:dyDescent="0.25">
      <c r="B48" s="5">
        <v>41394</v>
      </c>
      <c r="C48" t="s">
        <v>64</v>
      </c>
      <c r="D48" t="s">
        <v>33</v>
      </c>
      <c r="E48" s="3">
        <v>24.763890728120419</v>
      </c>
    </row>
    <row r="49" spans="2:6" x14ac:dyDescent="0.25">
      <c r="B49" s="5">
        <v>41395</v>
      </c>
      <c r="C49" t="s">
        <v>64</v>
      </c>
      <c r="D49" t="s">
        <v>30</v>
      </c>
      <c r="E49" s="3">
        <v>52.5</v>
      </c>
    </row>
    <row r="50" spans="2:6" x14ac:dyDescent="0.25">
      <c r="B50" s="5">
        <v>41395</v>
      </c>
      <c r="C50" t="s">
        <v>62</v>
      </c>
      <c r="D50" t="s">
        <v>74</v>
      </c>
      <c r="F50" s="3">
        <v>3141.59</v>
      </c>
    </row>
    <row r="51" spans="2:6" x14ac:dyDescent="0.25">
      <c r="B51" s="5">
        <v>41396</v>
      </c>
      <c r="C51" t="s">
        <v>63</v>
      </c>
      <c r="D51" t="s">
        <v>8</v>
      </c>
      <c r="E51" s="3">
        <v>161.80000000000001</v>
      </c>
    </row>
    <row r="52" spans="2:6" x14ac:dyDescent="0.25">
      <c r="B52" s="5">
        <v>41396</v>
      </c>
      <c r="C52" t="s">
        <v>63</v>
      </c>
      <c r="D52" t="s">
        <v>11</v>
      </c>
      <c r="E52" s="3">
        <v>211.43</v>
      </c>
    </row>
    <row r="53" spans="2:6" x14ac:dyDescent="0.25">
      <c r="B53" s="5">
        <v>41396</v>
      </c>
      <c r="C53" t="s">
        <v>63</v>
      </c>
      <c r="D53" t="s">
        <v>16</v>
      </c>
      <c r="E53" s="3">
        <v>500</v>
      </c>
    </row>
    <row r="54" spans="2:6" x14ac:dyDescent="0.25">
      <c r="B54" s="5">
        <v>41396</v>
      </c>
      <c r="C54" t="s">
        <v>63</v>
      </c>
      <c r="D54" t="s">
        <v>10</v>
      </c>
      <c r="E54" s="3">
        <v>1442.25</v>
      </c>
    </row>
    <row r="55" spans="2:6" x14ac:dyDescent="0.25">
      <c r="B55" s="5">
        <v>41396</v>
      </c>
      <c r="C55" t="s">
        <v>63</v>
      </c>
      <c r="D55" t="s">
        <v>17</v>
      </c>
      <c r="E55" s="3">
        <v>20</v>
      </c>
    </row>
    <row r="56" spans="2:6" x14ac:dyDescent="0.25">
      <c r="B56" s="5">
        <v>41396</v>
      </c>
      <c r="C56" t="s">
        <v>64</v>
      </c>
      <c r="D56" t="s">
        <v>24</v>
      </c>
      <c r="E56" s="3">
        <v>15.99</v>
      </c>
    </row>
    <row r="57" spans="2:6" x14ac:dyDescent="0.25">
      <c r="B57" s="5">
        <v>41396</v>
      </c>
      <c r="C57" t="s">
        <v>62</v>
      </c>
      <c r="D57" t="s">
        <v>51</v>
      </c>
      <c r="F57" s="3">
        <v>1234</v>
      </c>
    </row>
    <row r="58" spans="2:6" x14ac:dyDescent="0.25">
      <c r="B58" s="5">
        <v>41396</v>
      </c>
      <c r="C58" t="s">
        <v>62</v>
      </c>
      <c r="D58" t="s">
        <v>65</v>
      </c>
      <c r="F58" s="3">
        <v>2718.28</v>
      </c>
    </row>
    <row r="59" spans="2:6" x14ac:dyDescent="0.25">
      <c r="B59" s="5">
        <v>41397</v>
      </c>
      <c r="C59" t="s">
        <v>63</v>
      </c>
      <c r="D59" t="s">
        <v>106</v>
      </c>
      <c r="E59" s="3">
        <v>25</v>
      </c>
    </row>
    <row r="60" spans="2:6" x14ac:dyDescent="0.25">
      <c r="B60" s="5">
        <v>41397</v>
      </c>
      <c r="C60" t="s">
        <v>63</v>
      </c>
      <c r="D60" t="s">
        <v>28</v>
      </c>
      <c r="E60" s="3">
        <v>10</v>
      </c>
    </row>
    <row r="61" spans="2:6" x14ac:dyDescent="0.25">
      <c r="B61" s="5">
        <v>41397</v>
      </c>
      <c r="C61" t="s">
        <v>64</v>
      </c>
      <c r="D61" t="s">
        <v>49</v>
      </c>
      <c r="E61" s="3">
        <v>2.4037952631000001</v>
      </c>
    </row>
    <row r="62" spans="2:6" x14ac:dyDescent="0.25">
      <c r="B62" s="5">
        <v>41397</v>
      </c>
      <c r="C62" t="s">
        <v>63</v>
      </c>
      <c r="D62" t="s">
        <v>91</v>
      </c>
      <c r="E62" s="3">
        <f>141*PI()/EXP(1)</f>
        <v>162.95755632051996</v>
      </c>
    </row>
    <row r="63" spans="2:6" x14ac:dyDescent="0.25">
      <c r="B63" s="5">
        <v>41399</v>
      </c>
      <c r="C63" t="s">
        <v>63</v>
      </c>
      <c r="D63" t="s">
        <v>14</v>
      </c>
      <c r="E63" s="3">
        <v>350</v>
      </c>
    </row>
    <row r="64" spans="2:6" x14ac:dyDescent="0.25">
      <c r="B64" s="5">
        <v>41399</v>
      </c>
      <c r="C64" t="s">
        <v>64</v>
      </c>
      <c r="D64" t="s">
        <v>20</v>
      </c>
      <c r="E64" s="3">
        <v>57.250846095074976</v>
      </c>
    </row>
    <row r="65" spans="2:6" x14ac:dyDescent="0.25">
      <c r="B65" s="5">
        <v>41399.808692129627</v>
      </c>
      <c r="C65" t="s">
        <v>64</v>
      </c>
      <c r="D65" t="s">
        <v>35</v>
      </c>
      <c r="E65" s="3">
        <v>42.271899121830359</v>
      </c>
    </row>
    <row r="66" spans="2:6" x14ac:dyDescent="0.25">
      <c r="B66" s="5">
        <v>41400</v>
      </c>
      <c r="C66" t="s">
        <v>64</v>
      </c>
      <c r="D66" t="s">
        <v>18</v>
      </c>
      <c r="E66" s="3">
        <v>38.214725421635997</v>
      </c>
    </row>
    <row r="67" spans="2:6" x14ac:dyDescent="0.25">
      <c r="B67" s="5">
        <v>41400</v>
      </c>
      <c r="C67" t="s">
        <v>62</v>
      </c>
      <c r="D67" t="s">
        <v>54</v>
      </c>
      <c r="F67" s="3">
        <v>141.41999999999999</v>
      </c>
    </row>
    <row r="68" spans="2:6" x14ac:dyDescent="0.25">
      <c r="B68" s="5">
        <v>41402</v>
      </c>
      <c r="C68" t="s">
        <v>63</v>
      </c>
      <c r="D68" t="s">
        <v>12</v>
      </c>
      <c r="E68" s="3">
        <v>120</v>
      </c>
    </row>
    <row r="69" spans="2:6" x14ac:dyDescent="0.25">
      <c r="B69" s="5">
        <v>41403</v>
      </c>
      <c r="C69" t="s">
        <v>63</v>
      </c>
      <c r="D69" t="s">
        <v>7</v>
      </c>
      <c r="E69" s="3">
        <v>50</v>
      </c>
    </row>
    <row r="70" spans="2:6" x14ac:dyDescent="0.25">
      <c r="B70" s="5">
        <v>41403</v>
      </c>
      <c r="C70" t="s">
        <v>64</v>
      </c>
      <c r="D70" t="s">
        <v>26</v>
      </c>
      <c r="E70" s="3">
        <v>43.17</v>
      </c>
    </row>
    <row r="71" spans="2:6" x14ac:dyDescent="0.25">
      <c r="B71" s="5">
        <v>41404</v>
      </c>
      <c r="C71" t="s">
        <v>64</v>
      </c>
      <c r="D71" t="s">
        <v>49</v>
      </c>
      <c r="E71" s="3">
        <v>2.4278332157310003</v>
      </c>
    </row>
    <row r="72" spans="2:6" x14ac:dyDescent="0.25">
      <c r="B72" s="5">
        <v>41405</v>
      </c>
      <c r="C72" t="s">
        <v>63</v>
      </c>
      <c r="D72" t="s">
        <v>13</v>
      </c>
      <c r="E72" s="3">
        <v>123</v>
      </c>
    </row>
    <row r="73" spans="2:6" x14ac:dyDescent="0.25">
      <c r="B73" s="5">
        <v>41406</v>
      </c>
      <c r="C73" t="s">
        <v>64</v>
      </c>
      <c r="D73" t="s">
        <v>18</v>
      </c>
      <c r="E73" s="3">
        <v>38.59687267585236</v>
      </c>
    </row>
    <row r="74" spans="2:6" x14ac:dyDescent="0.25">
      <c r="B74" s="5">
        <v>41406</v>
      </c>
      <c r="C74" t="s">
        <v>64</v>
      </c>
      <c r="D74" t="s">
        <v>20</v>
      </c>
      <c r="E74" s="3">
        <v>57.537100325550348</v>
      </c>
    </row>
    <row r="75" spans="2:6" x14ac:dyDescent="0.25">
      <c r="B75" s="5">
        <v>41406.383032407408</v>
      </c>
      <c r="C75" t="s">
        <v>64</v>
      </c>
      <c r="D75" t="s">
        <v>45</v>
      </c>
      <c r="E75" s="3">
        <v>33.003992254972559</v>
      </c>
    </row>
    <row r="76" spans="2:6" x14ac:dyDescent="0.25">
      <c r="B76" s="5">
        <v>41407</v>
      </c>
      <c r="C76" t="s">
        <v>60</v>
      </c>
      <c r="D76" t="s">
        <v>60</v>
      </c>
      <c r="E76" s="3">
        <v>5.6484822106036852</v>
      </c>
    </row>
    <row r="77" spans="2:6" x14ac:dyDescent="0.25">
      <c r="B77" s="5">
        <v>41407</v>
      </c>
      <c r="C77" t="s">
        <v>62</v>
      </c>
      <c r="D77" t="s">
        <v>54</v>
      </c>
      <c r="F77" s="3">
        <v>141.41999999999999</v>
      </c>
    </row>
    <row r="78" spans="2:6" x14ac:dyDescent="0.25">
      <c r="B78" s="5">
        <v>41407.835902777777</v>
      </c>
      <c r="C78" t="s">
        <v>64</v>
      </c>
      <c r="D78" t="s">
        <v>40</v>
      </c>
      <c r="E78" s="3">
        <v>50.340830297384741</v>
      </c>
    </row>
    <row r="79" spans="2:6" x14ac:dyDescent="0.25">
      <c r="B79" s="5">
        <v>41408</v>
      </c>
      <c r="C79" t="s">
        <v>64</v>
      </c>
      <c r="D79" t="s">
        <v>33</v>
      </c>
      <c r="E79" s="3">
        <v>78.440503823094687</v>
      </c>
    </row>
    <row r="80" spans="2:6" x14ac:dyDescent="0.25">
      <c r="B80" s="5">
        <v>41409</v>
      </c>
      <c r="C80" t="s">
        <v>64</v>
      </c>
      <c r="D80" t="s">
        <v>23</v>
      </c>
      <c r="E80" s="3">
        <v>53.08</v>
      </c>
    </row>
    <row r="81" spans="2:6" x14ac:dyDescent="0.25">
      <c r="B81" s="5">
        <v>41409</v>
      </c>
      <c r="C81" t="s">
        <v>62</v>
      </c>
      <c r="D81" t="s">
        <v>68</v>
      </c>
      <c r="F81" s="3">
        <v>2158.813275849252</v>
      </c>
    </row>
    <row r="82" spans="2:6" x14ac:dyDescent="0.25">
      <c r="B82" s="5">
        <v>41411</v>
      </c>
      <c r="C82" t="s">
        <v>64</v>
      </c>
      <c r="D82" t="s">
        <v>49</v>
      </c>
      <c r="E82" s="3">
        <v>2.4521115478883102</v>
      </c>
    </row>
    <row r="83" spans="2:6" x14ac:dyDescent="0.25">
      <c r="B83" s="5">
        <v>41412</v>
      </c>
      <c r="C83" t="s">
        <v>64</v>
      </c>
      <c r="D83" t="s">
        <v>18</v>
      </c>
      <c r="E83" s="3">
        <v>38.982841402610887</v>
      </c>
    </row>
    <row r="84" spans="2:6" x14ac:dyDescent="0.25">
      <c r="B84" s="5">
        <v>41413</v>
      </c>
      <c r="C84" t="s">
        <v>64</v>
      </c>
      <c r="D84" t="s">
        <v>20</v>
      </c>
      <c r="E84" s="3">
        <v>57.824785827178097</v>
      </c>
    </row>
    <row r="85" spans="2:6" x14ac:dyDescent="0.25">
      <c r="B85" s="5">
        <v>41414</v>
      </c>
      <c r="C85" t="s">
        <v>62</v>
      </c>
      <c r="D85" t="s">
        <v>54</v>
      </c>
      <c r="F85" s="3">
        <v>141.41999999999999</v>
      </c>
    </row>
    <row r="86" spans="2:6" x14ac:dyDescent="0.25">
      <c r="B86" s="5">
        <v>41414.604872685188</v>
      </c>
      <c r="C86" t="s">
        <v>64</v>
      </c>
      <c r="D86" t="s">
        <v>45</v>
      </c>
      <c r="E86" s="3">
        <v>29.758618744141302</v>
      </c>
    </row>
    <row r="87" spans="2:6" x14ac:dyDescent="0.25">
      <c r="B87" s="5">
        <v>41415.756921296299</v>
      </c>
      <c r="C87" t="s">
        <v>64</v>
      </c>
      <c r="D87" t="s">
        <v>46</v>
      </c>
      <c r="E87" s="3">
        <v>20.421895075272715</v>
      </c>
    </row>
    <row r="88" spans="2:6" x14ac:dyDescent="0.25">
      <c r="B88" s="5">
        <v>41416.031898148147</v>
      </c>
      <c r="C88" t="s">
        <v>64</v>
      </c>
      <c r="D88" t="s">
        <v>35</v>
      </c>
      <c r="E88" s="3">
        <v>68.732767098288804</v>
      </c>
    </row>
    <row r="89" spans="2:6" x14ac:dyDescent="0.25">
      <c r="B89" s="5">
        <v>41417</v>
      </c>
      <c r="C89" t="s">
        <v>64</v>
      </c>
      <c r="D89" t="s">
        <v>19</v>
      </c>
      <c r="E89" s="3">
        <v>56.710256710574924</v>
      </c>
    </row>
    <row r="90" spans="2:6" x14ac:dyDescent="0.25">
      <c r="B90" s="5">
        <v>41418</v>
      </c>
      <c r="C90" t="s">
        <v>64</v>
      </c>
      <c r="D90" t="s">
        <v>18</v>
      </c>
      <c r="E90" s="3">
        <v>39.372669816637</v>
      </c>
    </row>
    <row r="91" spans="2:6" x14ac:dyDescent="0.25">
      <c r="B91" s="5">
        <v>41418</v>
      </c>
      <c r="C91" t="s">
        <v>64</v>
      </c>
      <c r="D91" t="s">
        <v>49</v>
      </c>
      <c r="E91" s="3">
        <v>2.4766326633671931</v>
      </c>
    </row>
    <row r="92" spans="2:6" x14ac:dyDescent="0.25">
      <c r="B92" s="5">
        <v>41419</v>
      </c>
      <c r="C92" t="s">
        <v>53</v>
      </c>
      <c r="D92" t="s">
        <v>53</v>
      </c>
      <c r="E92" s="3">
        <v>50</v>
      </c>
    </row>
    <row r="93" spans="2:6" x14ac:dyDescent="0.25">
      <c r="B93" s="5">
        <v>41420</v>
      </c>
      <c r="C93" t="s">
        <v>64</v>
      </c>
      <c r="D93" t="s">
        <v>30</v>
      </c>
      <c r="E93" s="3">
        <v>53.73</v>
      </c>
    </row>
    <row r="94" spans="2:6" x14ac:dyDescent="0.25">
      <c r="B94" s="5">
        <v>41420</v>
      </c>
      <c r="C94" t="s">
        <v>64</v>
      </c>
      <c r="D94" t="s">
        <v>20</v>
      </c>
      <c r="E94" s="3">
        <v>58.11390975631398</v>
      </c>
    </row>
    <row r="95" spans="2:6" x14ac:dyDescent="0.25">
      <c r="B95" s="5">
        <v>41421</v>
      </c>
      <c r="C95" t="s">
        <v>62</v>
      </c>
      <c r="D95" t="s">
        <v>54</v>
      </c>
      <c r="F95" s="3">
        <v>141.41999999999999</v>
      </c>
    </row>
    <row r="96" spans="2:6" x14ac:dyDescent="0.25">
      <c r="B96" s="5">
        <v>41421.512002314812</v>
      </c>
      <c r="C96" t="s">
        <v>64</v>
      </c>
      <c r="D96" t="s">
        <v>55</v>
      </c>
      <c r="E96" s="3">
        <v>76.936409667216068</v>
      </c>
    </row>
    <row r="97" spans="2:6" x14ac:dyDescent="0.25">
      <c r="B97" s="5">
        <v>41421.678356481483</v>
      </c>
      <c r="C97" t="s">
        <v>64</v>
      </c>
      <c r="D97" t="s">
        <v>46</v>
      </c>
      <c r="E97" s="3">
        <v>28.232871967764197</v>
      </c>
    </row>
    <row r="98" spans="2:6" x14ac:dyDescent="0.25">
      <c r="B98" s="5">
        <v>41421.73333333333</v>
      </c>
      <c r="C98" t="s">
        <v>64</v>
      </c>
      <c r="D98" t="s">
        <v>40</v>
      </c>
      <c r="E98" s="3">
        <v>49.496809182912045</v>
      </c>
    </row>
    <row r="99" spans="2:6" x14ac:dyDescent="0.25">
      <c r="B99" s="5">
        <v>41422</v>
      </c>
      <c r="C99" t="s">
        <v>64</v>
      </c>
      <c r="D99" t="s">
        <v>33</v>
      </c>
      <c r="E99" s="3">
        <v>37.242928677902754</v>
      </c>
    </row>
    <row r="100" spans="2:6" x14ac:dyDescent="0.25">
      <c r="B100" s="5">
        <v>41424</v>
      </c>
      <c r="C100" t="s">
        <v>64</v>
      </c>
      <c r="D100" t="s">
        <v>18</v>
      </c>
      <c r="E100" s="3">
        <v>39.766396514803368</v>
      </c>
    </row>
    <row r="101" spans="2:6" x14ac:dyDescent="0.25">
      <c r="B101" s="5">
        <v>41424.440798611111</v>
      </c>
      <c r="C101" t="s">
        <v>64</v>
      </c>
      <c r="D101" t="s">
        <v>108</v>
      </c>
      <c r="E101" s="3">
        <v>27.86670291081164</v>
      </c>
    </row>
    <row r="102" spans="2:6" x14ac:dyDescent="0.25">
      <c r="B102" s="5">
        <v>41425</v>
      </c>
      <c r="C102" t="s">
        <v>64</v>
      </c>
      <c r="D102" t="s">
        <v>49</v>
      </c>
      <c r="E102" s="3">
        <v>2.5013989900008649</v>
      </c>
    </row>
    <row r="103" spans="2:6" x14ac:dyDescent="0.25">
      <c r="B103" s="5">
        <v>41426</v>
      </c>
      <c r="C103" t="s">
        <v>63</v>
      </c>
      <c r="D103" t="s">
        <v>8</v>
      </c>
      <c r="E103" s="3">
        <v>161.80000000000001</v>
      </c>
    </row>
    <row r="104" spans="2:6" x14ac:dyDescent="0.25">
      <c r="B104" s="5">
        <v>41426</v>
      </c>
      <c r="C104" t="s">
        <v>63</v>
      </c>
      <c r="D104" t="s">
        <v>11</v>
      </c>
      <c r="E104" s="3">
        <v>215.75</v>
      </c>
    </row>
    <row r="105" spans="2:6" x14ac:dyDescent="0.25">
      <c r="B105" s="5">
        <v>41426</v>
      </c>
      <c r="C105" t="s">
        <v>63</v>
      </c>
      <c r="D105" t="s">
        <v>16</v>
      </c>
      <c r="E105" s="3">
        <v>500</v>
      </c>
    </row>
    <row r="106" spans="2:6" x14ac:dyDescent="0.25">
      <c r="B106" s="5">
        <v>41426</v>
      </c>
      <c r="C106" t="s">
        <v>63</v>
      </c>
      <c r="D106" t="s">
        <v>10</v>
      </c>
      <c r="E106" s="3">
        <v>1442.25</v>
      </c>
    </row>
    <row r="107" spans="2:6" x14ac:dyDescent="0.25">
      <c r="B107" s="5">
        <v>41426</v>
      </c>
      <c r="C107" t="s">
        <v>63</v>
      </c>
      <c r="D107" t="s">
        <v>17</v>
      </c>
      <c r="E107" s="3">
        <v>20</v>
      </c>
    </row>
    <row r="108" spans="2:6" x14ac:dyDescent="0.25">
      <c r="B108" s="5">
        <v>41426</v>
      </c>
      <c r="C108" t="s">
        <v>62</v>
      </c>
      <c r="D108" t="s">
        <v>74</v>
      </c>
      <c r="F108" s="3">
        <v>3141.59</v>
      </c>
    </row>
    <row r="109" spans="2:6" x14ac:dyDescent="0.25">
      <c r="B109" s="5">
        <v>41427</v>
      </c>
      <c r="C109" t="s">
        <v>64</v>
      </c>
      <c r="D109" t="s">
        <v>20</v>
      </c>
      <c r="E109" s="3">
        <v>58.404479305095542</v>
      </c>
    </row>
    <row r="110" spans="2:6" x14ac:dyDescent="0.25">
      <c r="B110" s="5">
        <v>41427</v>
      </c>
      <c r="C110" t="s">
        <v>62</v>
      </c>
      <c r="D110" t="s">
        <v>65</v>
      </c>
      <c r="F110" s="3">
        <v>2718.28</v>
      </c>
    </row>
    <row r="111" spans="2:6" x14ac:dyDescent="0.25">
      <c r="B111" s="5">
        <v>41427</v>
      </c>
      <c r="C111" t="s">
        <v>63</v>
      </c>
      <c r="D111" t="s">
        <v>91</v>
      </c>
      <c r="E111" s="3">
        <f>141*PI()/EXP(1)</f>
        <v>162.95755632051996</v>
      </c>
    </row>
    <row r="112" spans="2:6" x14ac:dyDescent="0.25">
      <c r="B112" s="5">
        <v>41427.457175925927</v>
      </c>
      <c r="C112" t="s">
        <v>64</v>
      </c>
      <c r="D112" t="s">
        <v>108</v>
      </c>
      <c r="E112" s="3">
        <v>20.667250725938487</v>
      </c>
    </row>
    <row r="113" spans="2:6" x14ac:dyDescent="0.25">
      <c r="B113" s="5">
        <v>41428</v>
      </c>
      <c r="C113" t="s">
        <v>63</v>
      </c>
      <c r="D113" t="s">
        <v>47</v>
      </c>
      <c r="E113" s="3">
        <v>10</v>
      </c>
    </row>
    <row r="114" spans="2:6" x14ac:dyDescent="0.25">
      <c r="B114" s="5">
        <v>41428</v>
      </c>
      <c r="C114" t="s">
        <v>63</v>
      </c>
      <c r="D114" t="s">
        <v>106</v>
      </c>
      <c r="E114" s="3">
        <v>25</v>
      </c>
    </row>
    <row r="115" spans="2:6" x14ac:dyDescent="0.25">
      <c r="B115" s="5">
        <v>41428</v>
      </c>
      <c r="C115" t="s">
        <v>63</v>
      </c>
      <c r="D115" t="s">
        <v>28</v>
      </c>
      <c r="E115" s="3">
        <v>10</v>
      </c>
    </row>
    <row r="116" spans="2:6" x14ac:dyDescent="0.25">
      <c r="B116" s="5">
        <v>41428</v>
      </c>
      <c r="C116" t="s">
        <v>64</v>
      </c>
      <c r="D116" t="s">
        <v>56</v>
      </c>
      <c r="E116" s="3">
        <v>1234.56</v>
      </c>
    </row>
    <row r="117" spans="2:6" x14ac:dyDescent="0.25">
      <c r="B117" s="5">
        <v>41428</v>
      </c>
      <c r="C117" t="s">
        <v>62</v>
      </c>
      <c r="D117" t="s">
        <v>54</v>
      </c>
      <c r="F117" s="3">
        <v>141.41999999999999</v>
      </c>
    </row>
    <row r="118" spans="2:6" x14ac:dyDescent="0.25">
      <c r="B118" s="5">
        <v>41428.329641203702</v>
      </c>
      <c r="C118" t="s">
        <v>64</v>
      </c>
      <c r="D118" t="s">
        <v>29</v>
      </c>
      <c r="E118" s="3">
        <v>64.81595547962155</v>
      </c>
    </row>
    <row r="119" spans="2:6" x14ac:dyDescent="0.25">
      <c r="B119" s="5">
        <v>41429</v>
      </c>
      <c r="C119" t="s">
        <v>64</v>
      </c>
      <c r="D119" t="s">
        <v>39</v>
      </c>
      <c r="E119" s="3">
        <v>1236</v>
      </c>
    </row>
    <row r="120" spans="2:6" x14ac:dyDescent="0.25">
      <c r="B120" s="5">
        <v>41429</v>
      </c>
      <c r="C120" t="s">
        <v>63</v>
      </c>
      <c r="D120" t="s">
        <v>14</v>
      </c>
      <c r="E120" s="3">
        <v>350</v>
      </c>
    </row>
    <row r="121" spans="2:6" x14ac:dyDescent="0.25">
      <c r="B121" s="5">
        <v>41430</v>
      </c>
      <c r="C121" t="s">
        <v>64</v>
      </c>
      <c r="D121" t="s">
        <v>18</v>
      </c>
      <c r="E121" s="3">
        <v>40.164060479951402</v>
      </c>
    </row>
    <row r="122" spans="2:6" x14ac:dyDescent="0.25">
      <c r="B122" s="5">
        <v>41431.199259259258</v>
      </c>
      <c r="C122" t="s">
        <v>64</v>
      </c>
      <c r="D122" t="s">
        <v>52</v>
      </c>
      <c r="E122" s="3">
        <v>25.00587643734481</v>
      </c>
    </row>
    <row r="123" spans="2:6" x14ac:dyDescent="0.25">
      <c r="B123" s="5">
        <v>41432</v>
      </c>
      <c r="C123" t="s">
        <v>63</v>
      </c>
      <c r="D123" t="s">
        <v>12</v>
      </c>
      <c r="E123" s="3">
        <v>120</v>
      </c>
    </row>
    <row r="124" spans="2:6" x14ac:dyDescent="0.25">
      <c r="B124" s="5">
        <v>41432</v>
      </c>
      <c r="C124" t="s">
        <v>64</v>
      </c>
      <c r="D124" t="s">
        <v>49</v>
      </c>
      <c r="E124" s="3">
        <v>2.5264129799008734</v>
      </c>
    </row>
    <row r="125" spans="2:6" x14ac:dyDescent="0.25">
      <c r="B125" s="5">
        <v>41434</v>
      </c>
      <c r="C125" t="s">
        <v>64</v>
      </c>
      <c r="D125" t="s">
        <v>20</v>
      </c>
      <c r="E125" s="3">
        <v>58.696501701621017</v>
      </c>
    </row>
    <row r="126" spans="2:6" x14ac:dyDescent="0.25">
      <c r="B126" s="5">
        <v>41435</v>
      </c>
      <c r="C126" t="s">
        <v>63</v>
      </c>
      <c r="D126" t="s">
        <v>13</v>
      </c>
      <c r="E126" s="3">
        <v>123</v>
      </c>
    </row>
    <row r="127" spans="2:6" x14ac:dyDescent="0.25">
      <c r="B127" s="5">
        <v>41435</v>
      </c>
      <c r="C127" t="s">
        <v>62</v>
      </c>
      <c r="D127" t="s">
        <v>54</v>
      </c>
      <c r="F127" s="3">
        <v>141.41999999999999</v>
      </c>
    </row>
    <row r="128" spans="2:6" x14ac:dyDescent="0.25">
      <c r="B128" s="5">
        <v>41436</v>
      </c>
      <c r="C128" t="s">
        <v>64</v>
      </c>
      <c r="D128" t="s">
        <v>18</v>
      </c>
      <c r="E128" s="3">
        <v>40.56570108475092</v>
      </c>
    </row>
    <row r="129" spans="2:6" x14ac:dyDescent="0.25">
      <c r="B129" s="5">
        <v>41436</v>
      </c>
      <c r="C129" t="s">
        <v>64</v>
      </c>
      <c r="D129" t="s">
        <v>33</v>
      </c>
      <c r="E129" s="3">
        <v>22.668665450125779</v>
      </c>
    </row>
    <row r="130" spans="2:6" x14ac:dyDescent="0.25">
      <c r="B130" s="5">
        <v>41438</v>
      </c>
      <c r="C130" t="s">
        <v>64</v>
      </c>
      <c r="D130" t="s">
        <v>24</v>
      </c>
      <c r="E130" s="3">
        <v>15.99</v>
      </c>
    </row>
    <row r="131" spans="2:6" x14ac:dyDescent="0.25">
      <c r="B131" s="5">
        <v>41438</v>
      </c>
      <c r="C131" t="s">
        <v>60</v>
      </c>
      <c r="D131" t="s">
        <v>60</v>
      </c>
      <c r="E131" s="3">
        <v>8.868871993126028</v>
      </c>
    </row>
    <row r="132" spans="2:6" x14ac:dyDescent="0.25">
      <c r="B132" s="5">
        <v>41439</v>
      </c>
      <c r="C132" t="s">
        <v>64</v>
      </c>
      <c r="D132" t="s">
        <v>49</v>
      </c>
      <c r="E132" s="3">
        <v>2.5516771096998823</v>
      </c>
    </row>
    <row r="133" spans="2:6" x14ac:dyDescent="0.25">
      <c r="B133" s="5">
        <v>41439</v>
      </c>
      <c r="C133" t="s">
        <v>62</v>
      </c>
      <c r="D133" t="s">
        <v>68</v>
      </c>
      <c r="F133" s="3">
        <v>778.27844452323268</v>
      </c>
    </row>
    <row r="134" spans="2:6" x14ac:dyDescent="0.25">
      <c r="B134" s="5">
        <v>41439.339085648149</v>
      </c>
      <c r="C134" t="s">
        <v>64</v>
      </c>
      <c r="D134" t="s">
        <v>22</v>
      </c>
      <c r="E134" s="3">
        <v>50.705226291422932</v>
      </c>
    </row>
    <row r="135" spans="2:6" x14ac:dyDescent="0.25">
      <c r="B135" s="5">
        <v>41439.681064814817</v>
      </c>
      <c r="C135" t="s">
        <v>64</v>
      </c>
      <c r="D135" t="s">
        <v>22</v>
      </c>
      <c r="E135" s="3">
        <v>60.777330991888306</v>
      </c>
    </row>
    <row r="136" spans="2:6" x14ac:dyDescent="0.25">
      <c r="B136" s="5">
        <v>41440</v>
      </c>
      <c r="C136" t="s">
        <v>64</v>
      </c>
      <c r="D136" t="s">
        <v>23</v>
      </c>
      <c r="E136" s="3">
        <v>54.18</v>
      </c>
    </row>
    <row r="137" spans="2:6" x14ac:dyDescent="0.25">
      <c r="B137" s="5">
        <v>41441</v>
      </c>
      <c r="C137" t="s">
        <v>64</v>
      </c>
      <c r="D137" t="s">
        <v>20</v>
      </c>
      <c r="E137" s="3">
        <v>58.989984210129116</v>
      </c>
    </row>
    <row r="138" spans="2:6" x14ac:dyDescent="0.25">
      <c r="B138" s="5">
        <v>41442</v>
      </c>
      <c r="C138" t="s">
        <v>64</v>
      </c>
      <c r="D138" t="s">
        <v>18</v>
      </c>
      <c r="E138" s="3">
        <v>40.971358095598433</v>
      </c>
    </row>
    <row r="139" spans="2:6" x14ac:dyDescent="0.25">
      <c r="B139" s="5">
        <v>41442</v>
      </c>
      <c r="C139" t="s">
        <v>62</v>
      </c>
      <c r="D139" t="s">
        <v>54</v>
      </c>
      <c r="F139" s="3">
        <v>141.41999999999999</v>
      </c>
    </row>
    <row r="140" spans="2:6" x14ac:dyDescent="0.25">
      <c r="B140" s="5">
        <v>41444</v>
      </c>
      <c r="C140" t="s">
        <v>64</v>
      </c>
      <c r="D140" t="s">
        <v>27</v>
      </c>
      <c r="E140" s="3">
        <v>7.99</v>
      </c>
    </row>
    <row r="141" spans="2:6" x14ac:dyDescent="0.25">
      <c r="B141" s="5">
        <v>41445</v>
      </c>
      <c r="C141" t="s">
        <v>64</v>
      </c>
      <c r="D141" t="s">
        <v>30</v>
      </c>
      <c r="E141" s="3">
        <v>54.959999999999994</v>
      </c>
    </row>
    <row r="142" spans="2:6" x14ac:dyDescent="0.25">
      <c r="B142" s="5">
        <v>41445.701145833336</v>
      </c>
      <c r="C142" t="s">
        <v>64</v>
      </c>
      <c r="D142" t="s">
        <v>46</v>
      </c>
      <c r="E142" s="3">
        <v>76.729372628961357</v>
      </c>
    </row>
    <row r="143" spans="2:6" x14ac:dyDescent="0.25">
      <c r="B143" s="5">
        <v>41446</v>
      </c>
      <c r="C143" t="s">
        <v>64</v>
      </c>
      <c r="D143" t="s">
        <v>49</v>
      </c>
      <c r="E143" s="3">
        <v>2.5771938807968811</v>
      </c>
    </row>
    <row r="144" spans="2:6" x14ac:dyDescent="0.25">
      <c r="B144" s="5">
        <v>41448</v>
      </c>
      <c r="C144" t="s">
        <v>64</v>
      </c>
      <c r="D144" t="s">
        <v>18</v>
      </c>
      <c r="E144" s="3">
        <v>41.38107167655442</v>
      </c>
    </row>
    <row r="145" spans="2:6" x14ac:dyDescent="0.25">
      <c r="B145" s="5">
        <v>41448</v>
      </c>
      <c r="C145" t="s">
        <v>64</v>
      </c>
      <c r="D145" t="s">
        <v>20</v>
      </c>
      <c r="E145" s="3">
        <v>59.284934131179753</v>
      </c>
    </row>
    <row r="146" spans="2:6" x14ac:dyDescent="0.25">
      <c r="B146" s="5">
        <v>41449</v>
      </c>
      <c r="C146" t="s">
        <v>62</v>
      </c>
      <c r="D146" t="s">
        <v>54</v>
      </c>
      <c r="F146" s="3">
        <v>141.41999999999999</v>
      </c>
    </row>
    <row r="147" spans="2:6" x14ac:dyDescent="0.25">
      <c r="B147" s="5">
        <v>41450</v>
      </c>
      <c r="C147" t="s">
        <v>64</v>
      </c>
      <c r="D147" t="s">
        <v>33</v>
      </c>
      <c r="E147" s="3">
        <v>40.082977605020865</v>
      </c>
    </row>
    <row r="148" spans="2:6" x14ac:dyDescent="0.25">
      <c r="B148" s="5">
        <v>41450.499212962961</v>
      </c>
      <c r="C148" t="s">
        <v>64</v>
      </c>
      <c r="D148" t="s">
        <v>108</v>
      </c>
      <c r="E148" s="3">
        <v>56.020961954962843</v>
      </c>
    </row>
    <row r="149" spans="2:6" x14ac:dyDescent="0.25">
      <c r="B149" s="5">
        <v>41451</v>
      </c>
      <c r="C149" t="s">
        <v>53</v>
      </c>
      <c r="D149" t="s">
        <v>53</v>
      </c>
      <c r="E149" s="3">
        <v>50</v>
      </c>
    </row>
    <row r="150" spans="2:6" x14ac:dyDescent="0.25">
      <c r="B150" s="5">
        <v>41451.502303240741</v>
      </c>
      <c r="C150" t="s">
        <v>64</v>
      </c>
      <c r="D150" t="s">
        <v>52</v>
      </c>
      <c r="E150" s="3">
        <v>39.165257693921333</v>
      </c>
    </row>
    <row r="151" spans="2:6" x14ac:dyDescent="0.25">
      <c r="B151" s="5">
        <v>41453</v>
      </c>
      <c r="C151" t="s">
        <v>64</v>
      </c>
      <c r="D151" t="s">
        <v>49</v>
      </c>
      <c r="E151" s="3">
        <v>2.60296581960485</v>
      </c>
    </row>
    <row r="152" spans="2:6" x14ac:dyDescent="0.25">
      <c r="B152" s="5">
        <v>41454</v>
      </c>
      <c r="C152" t="s">
        <v>64</v>
      </c>
      <c r="D152" t="s">
        <v>18</v>
      </c>
      <c r="E152" s="3">
        <v>41.794882393319966</v>
      </c>
    </row>
    <row r="153" spans="2:6" x14ac:dyDescent="0.25">
      <c r="B153" s="5">
        <v>41454</v>
      </c>
      <c r="C153" t="s">
        <v>64</v>
      </c>
      <c r="D153" t="s">
        <v>19</v>
      </c>
      <c r="E153" s="3">
        <v>80.767981941483583</v>
      </c>
    </row>
    <row r="154" spans="2:6" x14ac:dyDescent="0.25">
      <c r="B154" s="5">
        <v>41454.275983796295</v>
      </c>
      <c r="C154" t="s">
        <v>64</v>
      </c>
      <c r="D154" t="s">
        <v>55</v>
      </c>
      <c r="E154" s="3">
        <v>80.467667212659819</v>
      </c>
    </row>
    <row r="155" spans="2:6" x14ac:dyDescent="0.25">
      <c r="B155" s="5">
        <v>41455</v>
      </c>
      <c r="C155" t="s">
        <v>64</v>
      </c>
      <c r="D155" t="s">
        <v>20</v>
      </c>
      <c r="E155" s="3">
        <v>59.581358801835648</v>
      </c>
    </row>
    <row r="156" spans="2:6" x14ac:dyDescent="0.25">
      <c r="B156" s="5">
        <v>41456</v>
      </c>
      <c r="C156" t="s">
        <v>62</v>
      </c>
      <c r="D156" t="s">
        <v>74</v>
      </c>
      <c r="F156" s="3">
        <v>3141.59</v>
      </c>
    </row>
    <row r="157" spans="2:6" x14ac:dyDescent="0.25">
      <c r="B157" s="5">
        <v>41456</v>
      </c>
      <c r="C157" t="s">
        <v>62</v>
      </c>
      <c r="D157" t="s">
        <v>54</v>
      </c>
      <c r="F157" s="3">
        <v>141.41999999999999</v>
      </c>
    </row>
    <row r="158" spans="2:6" x14ac:dyDescent="0.25">
      <c r="B158" s="5">
        <v>41456.44017361111</v>
      </c>
      <c r="C158" t="s">
        <v>64</v>
      </c>
      <c r="D158" t="s">
        <v>44</v>
      </c>
      <c r="E158" s="3">
        <v>23.072131404166399</v>
      </c>
    </row>
    <row r="159" spans="2:6" x14ac:dyDescent="0.25">
      <c r="B159" s="5">
        <v>41457</v>
      </c>
      <c r="C159" t="s">
        <v>63</v>
      </c>
      <c r="D159" t="s">
        <v>8</v>
      </c>
      <c r="E159" s="3">
        <v>161.80000000000001</v>
      </c>
    </row>
    <row r="160" spans="2:6" x14ac:dyDescent="0.25">
      <c r="B160" s="5">
        <v>41457</v>
      </c>
      <c r="C160" t="s">
        <v>63</v>
      </c>
      <c r="D160" t="s">
        <v>11</v>
      </c>
      <c r="E160" s="3">
        <v>149.21</v>
      </c>
    </row>
    <row r="161" spans="2:6" x14ac:dyDescent="0.25">
      <c r="B161" s="5">
        <v>41457</v>
      </c>
      <c r="C161" t="s">
        <v>63</v>
      </c>
      <c r="D161" t="s">
        <v>16</v>
      </c>
      <c r="E161" s="3">
        <v>500</v>
      </c>
    </row>
    <row r="162" spans="2:6" x14ac:dyDescent="0.25">
      <c r="B162" s="5">
        <v>41457</v>
      </c>
      <c r="C162" t="s">
        <v>63</v>
      </c>
      <c r="D162" t="s">
        <v>10</v>
      </c>
      <c r="E162" s="3">
        <v>1442.25</v>
      </c>
    </row>
    <row r="163" spans="2:6" x14ac:dyDescent="0.25">
      <c r="B163" s="5">
        <v>41457</v>
      </c>
      <c r="C163" t="s">
        <v>63</v>
      </c>
      <c r="D163" t="s">
        <v>17</v>
      </c>
      <c r="E163" s="3">
        <v>20</v>
      </c>
    </row>
    <row r="164" spans="2:6" x14ac:dyDescent="0.25">
      <c r="B164" s="5">
        <v>41457</v>
      </c>
      <c r="C164" t="s">
        <v>62</v>
      </c>
      <c r="D164" t="s">
        <v>65</v>
      </c>
      <c r="F164" s="3">
        <v>2718.28</v>
      </c>
    </row>
    <row r="165" spans="2:6" x14ac:dyDescent="0.25">
      <c r="B165" s="5">
        <v>41457</v>
      </c>
      <c r="C165" t="s">
        <v>63</v>
      </c>
      <c r="D165" t="s">
        <v>91</v>
      </c>
      <c r="E165" s="3">
        <f>141*PI()/EXP(1)</f>
        <v>162.95755632051996</v>
      </c>
    </row>
    <row r="166" spans="2:6" x14ac:dyDescent="0.25">
      <c r="B166" s="5">
        <v>41458</v>
      </c>
      <c r="C166" t="s">
        <v>63</v>
      </c>
      <c r="D166" t="s">
        <v>106</v>
      </c>
      <c r="E166" s="3">
        <v>25</v>
      </c>
    </row>
    <row r="167" spans="2:6" x14ac:dyDescent="0.25">
      <c r="B167" s="5">
        <v>41458</v>
      </c>
      <c r="C167" t="s">
        <v>63</v>
      </c>
      <c r="D167" t="s">
        <v>28</v>
      </c>
      <c r="E167" s="3">
        <v>10</v>
      </c>
    </row>
    <row r="168" spans="2:6" x14ac:dyDescent="0.25">
      <c r="B168" s="5">
        <v>41460</v>
      </c>
      <c r="C168" t="s">
        <v>63</v>
      </c>
      <c r="D168" t="s">
        <v>14</v>
      </c>
      <c r="E168" s="3">
        <v>350</v>
      </c>
    </row>
    <row r="169" spans="2:6" x14ac:dyDescent="0.25">
      <c r="B169" s="5">
        <v>41460</v>
      </c>
      <c r="C169" t="s">
        <v>64</v>
      </c>
      <c r="D169" t="s">
        <v>18</v>
      </c>
      <c r="E169" s="3">
        <v>42.212831217253168</v>
      </c>
    </row>
    <row r="170" spans="2:6" x14ac:dyDescent="0.25">
      <c r="B170" s="5">
        <v>41460</v>
      </c>
      <c r="C170" t="s">
        <v>64</v>
      </c>
      <c r="D170" t="s">
        <v>49</v>
      </c>
      <c r="E170" s="3">
        <v>2.6289954778008986</v>
      </c>
    </row>
    <row r="171" spans="2:6" x14ac:dyDescent="0.25">
      <c r="B171" s="5">
        <v>41462</v>
      </c>
      <c r="C171" t="s">
        <v>64</v>
      </c>
      <c r="D171" t="s">
        <v>20</v>
      </c>
      <c r="E171" s="3">
        <v>59.879265595844821</v>
      </c>
    </row>
    <row r="172" spans="2:6" x14ac:dyDescent="0.25">
      <c r="B172" s="5">
        <v>41463</v>
      </c>
      <c r="C172" t="s">
        <v>63</v>
      </c>
      <c r="D172" t="s">
        <v>12</v>
      </c>
      <c r="E172" s="3">
        <v>120</v>
      </c>
    </row>
    <row r="173" spans="2:6" x14ac:dyDescent="0.25">
      <c r="B173" s="5">
        <v>41463</v>
      </c>
      <c r="C173" t="s">
        <v>62</v>
      </c>
      <c r="D173" t="s">
        <v>54</v>
      </c>
      <c r="F173" s="3">
        <v>141.41999999999999</v>
      </c>
    </row>
    <row r="174" spans="2:6" x14ac:dyDescent="0.25">
      <c r="B174" s="5">
        <v>41464</v>
      </c>
      <c r="C174" t="s">
        <v>63</v>
      </c>
      <c r="D174" t="s">
        <v>66</v>
      </c>
      <c r="E174" s="3">
        <v>853.97342226735657</v>
      </c>
    </row>
    <row r="175" spans="2:6" x14ac:dyDescent="0.25">
      <c r="B175" s="5">
        <v>41464</v>
      </c>
      <c r="C175" t="s">
        <v>64</v>
      </c>
      <c r="D175" t="s">
        <v>33</v>
      </c>
      <c r="E175" s="3">
        <v>58.914817583934756</v>
      </c>
    </row>
    <row r="176" spans="2:6" x14ac:dyDescent="0.25">
      <c r="B176" s="5">
        <v>41465.755324074074</v>
      </c>
      <c r="C176" t="s">
        <v>64</v>
      </c>
      <c r="D176" t="s">
        <v>108</v>
      </c>
      <c r="E176" s="3">
        <v>20.114516976626305</v>
      </c>
    </row>
    <row r="177" spans="2:6" x14ac:dyDescent="0.25">
      <c r="B177" s="5">
        <v>41466</v>
      </c>
      <c r="C177" t="s">
        <v>63</v>
      </c>
      <c r="D177" t="s">
        <v>13</v>
      </c>
      <c r="E177" s="3">
        <v>123</v>
      </c>
    </row>
    <row r="178" spans="2:6" x14ac:dyDescent="0.25">
      <c r="B178" s="5">
        <v>41466</v>
      </c>
      <c r="C178" t="s">
        <v>64</v>
      </c>
      <c r="D178" t="s">
        <v>18</v>
      </c>
      <c r="E178" s="3">
        <v>42.6349595294257</v>
      </c>
    </row>
    <row r="179" spans="2:6" x14ac:dyDescent="0.25">
      <c r="B179" s="5">
        <v>41467</v>
      </c>
      <c r="C179" t="s">
        <v>64</v>
      </c>
      <c r="D179" t="s">
        <v>49</v>
      </c>
      <c r="E179" s="3">
        <v>2.6552854325789075</v>
      </c>
    </row>
    <row r="180" spans="2:6" x14ac:dyDescent="0.25">
      <c r="B180" s="5">
        <v>41469</v>
      </c>
      <c r="C180" t="s">
        <v>64</v>
      </c>
      <c r="D180" t="s">
        <v>26</v>
      </c>
      <c r="E180" s="3">
        <v>102.78</v>
      </c>
    </row>
    <row r="181" spans="2:6" x14ac:dyDescent="0.25">
      <c r="B181" s="5">
        <v>41469</v>
      </c>
      <c r="C181" t="s">
        <v>64</v>
      </c>
      <c r="D181" t="s">
        <v>20</v>
      </c>
      <c r="E181" s="3">
        <v>60.178661923824038</v>
      </c>
    </row>
    <row r="182" spans="2:6" x14ac:dyDescent="0.25">
      <c r="B182" s="5">
        <v>41469</v>
      </c>
      <c r="C182" t="s">
        <v>60</v>
      </c>
      <c r="D182" t="s">
        <v>60</v>
      </c>
      <c r="E182" s="3">
        <v>2.0105653365319798</v>
      </c>
    </row>
    <row r="183" spans="2:6" x14ac:dyDescent="0.25">
      <c r="B183" s="5">
        <v>41469</v>
      </c>
      <c r="C183" t="s">
        <v>62</v>
      </c>
      <c r="D183" t="s">
        <v>68</v>
      </c>
      <c r="F183" s="3">
        <v>628.1841311167841</v>
      </c>
    </row>
    <row r="184" spans="2:6" x14ac:dyDescent="0.25">
      <c r="B184" s="5">
        <v>41469.196863425925</v>
      </c>
      <c r="C184" t="s">
        <v>64</v>
      </c>
      <c r="D184" t="s">
        <v>32</v>
      </c>
      <c r="E184" s="3">
        <v>51.595724516021789</v>
      </c>
    </row>
    <row r="185" spans="2:6" x14ac:dyDescent="0.25">
      <c r="B185" s="5">
        <v>41470</v>
      </c>
      <c r="C185" t="s">
        <v>64</v>
      </c>
      <c r="D185" t="s">
        <v>30</v>
      </c>
      <c r="E185" s="3">
        <v>56.189999999999991</v>
      </c>
    </row>
    <row r="186" spans="2:6" x14ac:dyDescent="0.25">
      <c r="B186" s="5">
        <v>41470</v>
      </c>
      <c r="C186" t="s">
        <v>62</v>
      </c>
      <c r="D186" t="s">
        <v>54</v>
      </c>
      <c r="F186" s="3">
        <v>141.41999999999999</v>
      </c>
    </row>
    <row r="187" spans="2:6" x14ac:dyDescent="0.25">
      <c r="B187" s="5">
        <v>41471</v>
      </c>
      <c r="C187" t="s">
        <v>64</v>
      </c>
      <c r="D187" t="s">
        <v>23</v>
      </c>
      <c r="E187" s="3">
        <v>55.28</v>
      </c>
    </row>
    <row r="188" spans="2:6" x14ac:dyDescent="0.25">
      <c r="B188" s="5">
        <v>41472</v>
      </c>
      <c r="C188" t="s">
        <v>64</v>
      </c>
      <c r="D188" t="s">
        <v>18</v>
      </c>
      <c r="E188" s="3">
        <v>43.061309124719955</v>
      </c>
    </row>
    <row r="189" spans="2:6" x14ac:dyDescent="0.25">
      <c r="B189" s="5">
        <v>41474</v>
      </c>
      <c r="C189" t="s">
        <v>64</v>
      </c>
      <c r="D189" t="s">
        <v>49</v>
      </c>
      <c r="E189" s="3">
        <v>2.6818382869046964</v>
      </c>
    </row>
    <row r="190" spans="2:6" x14ac:dyDescent="0.25">
      <c r="B190" s="5">
        <v>41476</v>
      </c>
      <c r="C190" t="s">
        <v>64</v>
      </c>
      <c r="D190" t="s">
        <v>20</v>
      </c>
      <c r="E190" s="3">
        <v>60.479555233443151</v>
      </c>
    </row>
    <row r="191" spans="2:6" x14ac:dyDescent="0.25">
      <c r="B191" s="5">
        <v>41477</v>
      </c>
      <c r="C191" t="s">
        <v>62</v>
      </c>
      <c r="D191" t="s">
        <v>54</v>
      </c>
      <c r="F191" s="3">
        <v>141.41999999999999</v>
      </c>
    </row>
    <row r="192" spans="2:6" x14ac:dyDescent="0.25">
      <c r="B192" s="5">
        <v>41477.893553240741</v>
      </c>
      <c r="C192" t="s">
        <v>64</v>
      </c>
      <c r="D192" t="s">
        <v>52</v>
      </c>
      <c r="E192" s="3">
        <v>73.663548741788844</v>
      </c>
    </row>
    <row r="193" spans="2:6" x14ac:dyDescent="0.25">
      <c r="B193" s="5">
        <v>41478</v>
      </c>
      <c r="C193" t="s">
        <v>64</v>
      </c>
      <c r="D193" t="s">
        <v>18</v>
      </c>
      <c r="E193" s="3">
        <v>43.491922215967158</v>
      </c>
    </row>
    <row r="194" spans="2:6" x14ac:dyDescent="0.25">
      <c r="B194" s="5">
        <v>41478</v>
      </c>
      <c r="C194" t="s">
        <v>64</v>
      </c>
      <c r="D194" t="s">
        <v>33</v>
      </c>
      <c r="E194" s="3">
        <v>6.7542864219198195</v>
      </c>
    </row>
    <row r="195" spans="2:6" x14ac:dyDescent="0.25">
      <c r="B195" s="5">
        <v>41478.00439814815</v>
      </c>
      <c r="C195" t="s">
        <v>64</v>
      </c>
      <c r="D195" t="s">
        <v>108</v>
      </c>
      <c r="E195" s="3">
        <v>41.984012165786183</v>
      </c>
    </row>
    <row r="196" spans="2:6" x14ac:dyDescent="0.25">
      <c r="B196" s="5">
        <v>41480</v>
      </c>
      <c r="C196" t="s">
        <v>64</v>
      </c>
      <c r="D196" t="s">
        <v>24</v>
      </c>
      <c r="E196" s="3">
        <v>15.99</v>
      </c>
    </row>
    <row r="197" spans="2:6" x14ac:dyDescent="0.25">
      <c r="B197" s="5">
        <v>41481</v>
      </c>
      <c r="C197" t="s">
        <v>64</v>
      </c>
      <c r="D197" t="s">
        <v>49</v>
      </c>
      <c r="E197" s="3">
        <v>2.7086566697737435</v>
      </c>
    </row>
    <row r="198" spans="2:6" x14ac:dyDescent="0.25">
      <c r="B198" s="5">
        <v>41483</v>
      </c>
      <c r="C198" t="s">
        <v>64</v>
      </c>
      <c r="D198" t="s">
        <v>20</v>
      </c>
      <c r="E198" s="3">
        <v>60.781953009610362</v>
      </c>
    </row>
    <row r="199" spans="2:6" x14ac:dyDescent="0.25">
      <c r="B199" s="5">
        <v>41483</v>
      </c>
      <c r="C199" t="s">
        <v>53</v>
      </c>
      <c r="D199" t="s">
        <v>53</v>
      </c>
      <c r="E199" s="3">
        <v>50</v>
      </c>
    </row>
    <row r="200" spans="2:6" x14ac:dyDescent="0.25">
      <c r="B200" s="5">
        <v>41484</v>
      </c>
      <c r="C200" t="s">
        <v>64</v>
      </c>
      <c r="D200" t="s">
        <v>18</v>
      </c>
      <c r="E200" s="3">
        <v>43.926841438126829</v>
      </c>
    </row>
    <row r="201" spans="2:6" x14ac:dyDescent="0.25">
      <c r="B201" s="5">
        <v>41484</v>
      </c>
      <c r="C201" t="s">
        <v>62</v>
      </c>
      <c r="D201" t="s">
        <v>54</v>
      </c>
      <c r="F201" s="3">
        <v>141.41999999999999</v>
      </c>
    </row>
    <row r="202" spans="2:6" x14ac:dyDescent="0.25">
      <c r="B202" s="5">
        <v>41487</v>
      </c>
      <c r="C202" t="s">
        <v>63</v>
      </c>
      <c r="D202" t="s">
        <v>43</v>
      </c>
      <c r="E202" s="3">
        <v>2000</v>
      </c>
    </row>
    <row r="203" spans="2:6" x14ac:dyDescent="0.25">
      <c r="B203" s="5">
        <v>41487</v>
      </c>
      <c r="C203" t="s">
        <v>64</v>
      </c>
      <c r="D203" t="s">
        <v>34</v>
      </c>
      <c r="E203" s="3">
        <v>430</v>
      </c>
    </row>
    <row r="204" spans="2:6" x14ac:dyDescent="0.25">
      <c r="B204" s="5">
        <v>41487</v>
      </c>
      <c r="C204" t="s">
        <v>62</v>
      </c>
      <c r="D204" t="s">
        <v>74</v>
      </c>
      <c r="F204" s="3">
        <v>3141.59</v>
      </c>
    </row>
    <row r="205" spans="2:6" x14ac:dyDescent="0.25">
      <c r="B205" s="5">
        <v>41487</v>
      </c>
      <c r="C205" t="s">
        <v>63</v>
      </c>
      <c r="D205" t="s">
        <v>91</v>
      </c>
      <c r="E205" s="3">
        <f>141*PI()/EXP(1)</f>
        <v>162.95755632051996</v>
      </c>
    </row>
    <row r="206" spans="2:6" x14ac:dyDescent="0.25">
      <c r="B206" s="5">
        <v>41488</v>
      </c>
      <c r="C206" t="s">
        <v>63</v>
      </c>
      <c r="D206" t="s">
        <v>8</v>
      </c>
      <c r="E206" s="3">
        <v>161.80000000000001</v>
      </c>
    </row>
    <row r="207" spans="2:6" x14ac:dyDescent="0.25">
      <c r="B207" s="5">
        <v>41488</v>
      </c>
      <c r="C207" t="s">
        <v>63</v>
      </c>
      <c r="D207" t="s">
        <v>11</v>
      </c>
      <c r="E207" s="3">
        <v>152.57</v>
      </c>
    </row>
    <row r="208" spans="2:6" x14ac:dyDescent="0.25">
      <c r="B208" s="5">
        <v>41488</v>
      </c>
      <c r="C208" t="s">
        <v>63</v>
      </c>
      <c r="D208" t="s">
        <v>16</v>
      </c>
      <c r="E208" s="3">
        <v>500</v>
      </c>
    </row>
    <row r="209" spans="2:6" x14ac:dyDescent="0.25">
      <c r="B209" s="5">
        <v>41488</v>
      </c>
      <c r="C209" t="s">
        <v>63</v>
      </c>
      <c r="D209" t="s">
        <v>10</v>
      </c>
      <c r="E209" s="3">
        <v>1442.25</v>
      </c>
    </row>
    <row r="210" spans="2:6" x14ac:dyDescent="0.25">
      <c r="B210" s="5">
        <v>41488</v>
      </c>
      <c r="C210" t="s">
        <v>63</v>
      </c>
      <c r="D210" t="s">
        <v>17</v>
      </c>
      <c r="E210" s="3">
        <v>20</v>
      </c>
    </row>
    <row r="211" spans="2:6" x14ac:dyDescent="0.25">
      <c r="B211" s="5">
        <v>41488</v>
      </c>
      <c r="C211" t="s">
        <v>64</v>
      </c>
      <c r="D211" t="s">
        <v>49</v>
      </c>
      <c r="E211" s="3">
        <v>2.7357432364714809</v>
      </c>
    </row>
    <row r="212" spans="2:6" x14ac:dyDescent="0.25">
      <c r="B212" s="5">
        <v>41488</v>
      </c>
      <c r="C212" t="s">
        <v>62</v>
      </c>
      <c r="D212" t="s">
        <v>65</v>
      </c>
      <c r="F212" s="3">
        <v>2718.28</v>
      </c>
    </row>
    <row r="213" spans="2:6" x14ac:dyDescent="0.25">
      <c r="B213" s="5">
        <v>41489</v>
      </c>
      <c r="C213" t="s">
        <v>63</v>
      </c>
      <c r="D213" t="s">
        <v>106</v>
      </c>
      <c r="E213" s="3">
        <v>25</v>
      </c>
    </row>
    <row r="214" spans="2:6" x14ac:dyDescent="0.25">
      <c r="B214" s="5">
        <v>41489</v>
      </c>
      <c r="C214" t="s">
        <v>63</v>
      </c>
      <c r="D214" t="s">
        <v>28</v>
      </c>
      <c r="E214" s="3">
        <v>10</v>
      </c>
    </row>
    <row r="215" spans="2:6" x14ac:dyDescent="0.25">
      <c r="B215" s="5">
        <v>41490</v>
      </c>
      <c r="C215" t="s">
        <v>64</v>
      </c>
      <c r="D215" t="s">
        <v>18</v>
      </c>
      <c r="E215" s="3">
        <v>44.366109852508096</v>
      </c>
    </row>
    <row r="216" spans="2:6" x14ac:dyDescent="0.25">
      <c r="B216" s="5">
        <v>41490</v>
      </c>
      <c r="C216" t="s">
        <v>64</v>
      </c>
      <c r="D216" t="s">
        <v>20</v>
      </c>
      <c r="E216" s="3">
        <v>61.085862774658409</v>
      </c>
    </row>
    <row r="217" spans="2:6" x14ac:dyDescent="0.25">
      <c r="B217" s="5">
        <v>41491</v>
      </c>
      <c r="C217" t="s">
        <v>63</v>
      </c>
      <c r="D217" t="s">
        <v>14</v>
      </c>
      <c r="E217" s="3">
        <v>350</v>
      </c>
    </row>
    <row r="218" spans="2:6" x14ac:dyDescent="0.25">
      <c r="B218" s="5">
        <v>41491</v>
      </c>
      <c r="C218" t="s">
        <v>64</v>
      </c>
      <c r="D218" t="s">
        <v>19</v>
      </c>
      <c r="E218" s="3">
        <v>96.49251608425331</v>
      </c>
    </row>
    <row r="219" spans="2:6" x14ac:dyDescent="0.25">
      <c r="B219" s="5">
        <v>41491</v>
      </c>
      <c r="C219" t="s">
        <v>62</v>
      </c>
      <c r="D219" t="s">
        <v>54</v>
      </c>
      <c r="F219" s="3">
        <v>141.41999999999999</v>
      </c>
    </row>
    <row r="220" spans="2:6" x14ac:dyDescent="0.25">
      <c r="B220" s="5">
        <v>41492</v>
      </c>
      <c r="C220" t="s">
        <v>64</v>
      </c>
      <c r="D220" t="s">
        <v>33</v>
      </c>
      <c r="E220" s="3">
        <v>45.543891209158183</v>
      </c>
    </row>
    <row r="221" spans="2:6" x14ac:dyDescent="0.25">
      <c r="B221" s="5">
        <v>41494</v>
      </c>
      <c r="C221" t="s">
        <v>63</v>
      </c>
      <c r="D221" t="s">
        <v>12</v>
      </c>
      <c r="E221" s="3">
        <v>120</v>
      </c>
    </row>
    <row r="222" spans="2:6" x14ac:dyDescent="0.25">
      <c r="B222" s="5">
        <v>41495</v>
      </c>
      <c r="C222" t="s">
        <v>63</v>
      </c>
      <c r="D222" t="s">
        <v>7</v>
      </c>
      <c r="E222" s="3">
        <v>50</v>
      </c>
    </row>
    <row r="223" spans="2:6" x14ac:dyDescent="0.25">
      <c r="B223" s="5">
        <v>41495</v>
      </c>
      <c r="C223" t="s">
        <v>64</v>
      </c>
      <c r="D223" t="s">
        <v>30</v>
      </c>
      <c r="E223" s="3">
        <v>57.419999999999987</v>
      </c>
    </row>
    <row r="224" spans="2:6" x14ac:dyDescent="0.25">
      <c r="B224" s="5">
        <v>41495</v>
      </c>
      <c r="C224" t="s">
        <v>64</v>
      </c>
      <c r="D224" t="s">
        <v>49</v>
      </c>
      <c r="E224" s="3">
        <v>2.7631006688361959</v>
      </c>
    </row>
    <row r="225" spans="2:6" x14ac:dyDescent="0.25">
      <c r="B225" s="5">
        <v>41496</v>
      </c>
      <c r="C225" t="s">
        <v>64</v>
      </c>
      <c r="D225" t="s">
        <v>18</v>
      </c>
      <c r="E225" s="3">
        <v>44.80977095103318</v>
      </c>
    </row>
    <row r="226" spans="2:6" x14ac:dyDescent="0.25">
      <c r="B226" s="5">
        <v>41497</v>
      </c>
      <c r="C226" t="s">
        <v>63</v>
      </c>
      <c r="D226" t="s">
        <v>13</v>
      </c>
      <c r="E226" s="3">
        <v>123</v>
      </c>
    </row>
    <row r="227" spans="2:6" x14ac:dyDescent="0.25">
      <c r="B227" s="5">
        <v>41497</v>
      </c>
      <c r="C227" t="s">
        <v>64</v>
      </c>
      <c r="D227" t="s">
        <v>20</v>
      </c>
      <c r="E227" s="3">
        <v>61.391292088531692</v>
      </c>
    </row>
    <row r="228" spans="2:6" x14ac:dyDescent="0.25">
      <c r="B228" s="5">
        <v>41498</v>
      </c>
      <c r="C228" t="s">
        <v>62</v>
      </c>
      <c r="D228" t="s">
        <v>54</v>
      </c>
      <c r="F228" s="3">
        <v>141.41999999999999</v>
      </c>
    </row>
    <row r="229" spans="2:6" x14ac:dyDescent="0.25">
      <c r="B229" s="5">
        <v>41499</v>
      </c>
      <c r="C229" t="s">
        <v>62</v>
      </c>
      <c r="D229" t="s">
        <v>68</v>
      </c>
      <c r="F229" s="3">
        <v>2167.8999145608914</v>
      </c>
    </row>
    <row r="230" spans="2:6" x14ac:dyDescent="0.25">
      <c r="B230" s="5">
        <v>41500</v>
      </c>
      <c r="C230" t="s">
        <v>60</v>
      </c>
      <c r="D230" t="s">
        <v>60</v>
      </c>
      <c r="E230" s="3">
        <v>6.41208015295752</v>
      </c>
    </row>
    <row r="231" spans="2:6" x14ac:dyDescent="0.25">
      <c r="B231" s="5">
        <v>41502</v>
      </c>
      <c r="C231" t="s">
        <v>64</v>
      </c>
      <c r="D231" t="s">
        <v>18</v>
      </c>
      <c r="E231" s="3">
        <v>45.257868660543515</v>
      </c>
    </row>
    <row r="232" spans="2:6" x14ac:dyDescent="0.25">
      <c r="B232" s="5">
        <v>41502</v>
      </c>
      <c r="C232" t="s">
        <v>64</v>
      </c>
      <c r="D232" t="s">
        <v>49</v>
      </c>
      <c r="E232" s="3">
        <v>2.7907316755245577</v>
      </c>
    </row>
    <row r="233" spans="2:6" x14ac:dyDescent="0.25">
      <c r="B233" s="5">
        <v>41502</v>
      </c>
      <c r="C233" t="s">
        <v>64</v>
      </c>
      <c r="D233" t="s">
        <v>23</v>
      </c>
      <c r="E233" s="3">
        <v>56.38</v>
      </c>
    </row>
    <row r="234" spans="2:6" x14ac:dyDescent="0.25">
      <c r="B234" s="5">
        <v>41503</v>
      </c>
      <c r="C234" t="s">
        <v>63</v>
      </c>
      <c r="D234" t="s">
        <v>48</v>
      </c>
      <c r="E234" s="3">
        <v>123</v>
      </c>
    </row>
    <row r="235" spans="2:6" x14ac:dyDescent="0.25">
      <c r="B235" s="5">
        <v>41504</v>
      </c>
      <c r="C235" t="s">
        <v>64</v>
      </c>
      <c r="D235" t="s">
        <v>20</v>
      </c>
      <c r="E235" s="3">
        <v>61.698248548974341</v>
      </c>
    </row>
    <row r="236" spans="2:6" x14ac:dyDescent="0.25">
      <c r="B236" s="5">
        <v>41505</v>
      </c>
      <c r="C236" t="s">
        <v>62</v>
      </c>
      <c r="D236" t="s">
        <v>54</v>
      </c>
      <c r="F236" s="3">
        <v>141.41999999999999</v>
      </c>
    </row>
    <row r="237" spans="2:6" x14ac:dyDescent="0.25">
      <c r="B237" s="5">
        <v>41506</v>
      </c>
      <c r="C237" t="s">
        <v>64</v>
      </c>
      <c r="D237" t="s">
        <v>33</v>
      </c>
      <c r="E237" s="3">
        <v>19.87393023225259</v>
      </c>
    </row>
    <row r="238" spans="2:6" x14ac:dyDescent="0.25">
      <c r="B238" s="5">
        <v>41508</v>
      </c>
      <c r="C238" t="s">
        <v>64</v>
      </c>
      <c r="D238" t="s">
        <v>18</v>
      </c>
      <c r="E238" s="3">
        <v>45.71044734714895</v>
      </c>
    </row>
    <row r="239" spans="2:6" x14ac:dyDescent="0.25">
      <c r="B239" s="5">
        <v>41509</v>
      </c>
      <c r="C239" t="s">
        <v>64</v>
      </c>
      <c r="D239" t="s">
        <v>49</v>
      </c>
      <c r="E239" s="3">
        <v>2.8186389922798032</v>
      </c>
    </row>
    <row r="240" spans="2:6" x14ac:dyDescent="0.25">
      <c r="B240" s="5">
        <v>41511</v>
      </c>
      <c r="C240" t="s">
        <v>64</v>
      </c>
      <c r="D240" t="s">
        <v>20</v>
      </c>
      <c r="E240" s="3">
        <v>62.006739791719205</v>
      </c>
    </row>
    <row r="241" spans="2:6" x14ac:dyDescent="0.25">
      <c r="B241" s="5">
        <v>41512</v>
      </c>
      <c r="C241" t="s">
        <v>62</v>
      </c>
      <c r="D241" t="s">
        <v>54</v>
      </c>
      <c r="F241" s="3">
        <v>141.41999999999999</v>
      </c>
    </row>
    <row r="242" spans="2:6" x14ac:dyDescent="0.25">
      <c r="B242" s="5">
        <v>41514</v>
      </c>
      <c r="C242" t="s">
        <v>64</v>
      </c>
      <c r="D242" t="s">
        <v>18</v>
      </c>
      <c r="E242" s="3">
        <v>46.167551820620439</v>
      </c>
    </row>
    <row r="243" spans="2:6" x14ac:dyDescent="0.25">
      <c r="B243" s="5">
        <v>41515</v>
      </c>
      <c r="C243" t="s">
        <v>53</v>
      </c>
      <c r="D243" t="s">
        <v>53</v>
      </c>
      <c r="E243" s="3">
        <v>50</v>
      </c>
    </row>
    <row r="244" spans="2:6" x14ac:dyDescent="0.25">
      <c r="B244" s="5">
        <v>41516</v>
      </c>
      <c r="C244" t="s">
        <v>64</v>
      </c>
      <c r="D244" t="s">
        <v>49</v>
      </c>
      <c r="E244" s="3">
        <v>2.8468253822026011</v>
      </c>
    </row>
    <row r="245" spans="2:6" x14ac:dyDescent="0.25">
      <c r="B245" s="5">
        <v>41517</v>
      </c>
      <c r="C245" t="s">
        <v>63</v>
      </c>
      <c r="D245" t="s">
        <v>91</v>
      </c>
      <c r="E245" s="3">
        <f>141*PI()/EXP(1)</f>
        <v>162.95755632051996</v>
      </c>
    </row>
    <row r="246" spans="2:6" x14ac:dyDescent="0.25">
      <c r="B246" s="5">
        <v>41518</v>
      </c>
      <c r="C246" t="s">
        <v>64</v>
      </c>
      <c r="D246" t="s">
        <v>20</v>
      </c>
      <c r="E246" s="3">
        <v>62.316773490677797</v>
      </c>
    </row>
    <row r="247" spans="2:6" x14ac:dyDescent="0.25">
      <c r="B247" s="5">
        <v>41518</v>
      </c>
      <c r="C247" t="s">
        <v>62</v>
      </c>
      <c r="D247" t="s">
        <v>74</v>
      </c>
      <c r="F247" s="3">
        <v>3141.59</v>
      </c>
    </row>
    <row r="248" spans="2:6" x14ac:dyDescent="0.25">
      <c r="B248" s="5">
        <v>41519</v>
      </c>
      <c r="C248" t="s">
        <v>63</v>
      </c>
      <c r="D248" t="s">
        <v>8</v>
      </c>
      <c r="E248" s="3">
        <v>161.80000000000001</v>
      </c>
    </row>
    <row r="249" spans="2:6" x14ac:dyDescent="0.25">
      <c r="B249" s="5">
        <v>41519</v>
      </c>
      <c r="C249" t="s">
        <v>63</v>
      </c>
      <c r="D249" t="s">
        <v>11</v>
      </c>
      <c r="E249" s="3">
        <v>150.44999999999999</v>
      </c>
    </row>
    <row r="250" spans="2:6" x14ac:dyDescent="0.25">
      <c r="B250" s="5">
        <v>41519</v>
      </c>
      <c r="C250" t="s">
        <v>63</v>
      </c>
      <c r="D250" t="s">
        <v>16</v>
      </c>
      <c r="E250" s="3">
        <v>500</v>
      </c>
    </row>
    <row r="251" spans="2:6" x14ac:dyDescent="0.25">
      <c r="B251" s="5">
        <v>41519</v>
      </c>
      <c r="C251" t="s">
        <v>63</v>
      </c>
      <c r="D251" t="s">
        <v>10</v>
      </c>
      <c r="E251" s="3">
        <v>1442.25</v>
      </c>
    </row>
    <row r="252" spans="2:6" x14ac:dyDescent="0.25">
      <c r="B252" s="5">
        <v>41519</v>
      </c>
      <c r="C252" t="s">
        <v>63</v>
      </c>
      <c r="D252" t="s">
        <v>17</v>
      </c>
      <c r="E252" s="3">
        <v>20</v>
      </c>
    </row>
    <row r="253" spans="2:6" x14ac:dyDescent="0.25">
      <c r="B253" s="5">
        <v>41519</v>
      </c>
      <c r="C253" t="s">
        <v>62</v>
      </c>
      <c r="D253" t="s">
        <v>65</v>
      </c>
      <c r="F253" s="3">
        <v>2718.28</v>
      </c>
    </row>
    <row r="254" spans="2:6" x14ac:dyDescent="0.25">
      <c r="B254" s="5">
        <v>41519</v>
      </c>
      <c r="C254" t="s">
        <v>62</v>
      </c>
      <c r="D254" t="s">
        <v>54</v>
      </c>
      <c r="F254" s="3">
        <v>141.41999999999999</v>
      </c>
    </row>
    <row r="255" spans="2:6" x14ac:dyDescent="0.25">
      <c r="B255" s="5">
        <v>41520</v>
      </c>
      <c r="C255" t="s">
        <v>63</v>
      </c>
      <c r="D255" t="s">
        <v>47</v>
      </c>
      <c r="E255" s="3">
        <v>10</v>
      </c>
    </row>
    <row r="256" spans="2:6" x14ac:dyDescent="0.25">
      <c r="B256" s="5">
        <v>41520</v>
      </c>
      <c r="C256" t="s">
        <v>64</v>
      </c>
      <c r="D256" t="s">
        <v>30</v>
      </c>
      <c r="E256" s="3">
        <v>58.649999999999984</v>
      </c>
    </row>
    <row r="257" spans="2:6" x14ac:dyDescent="0.25">
      <c r="B257" s="5">
        <v>41520</v>
      </c>
      <c r="C257" t="s">
        <v>63</v>
      </c>
      <c r="D257" t="s">
        <v>106</v>
      </c>
      <c r="E257" s="3">
        <v>25</v>
      </c>
    </row>
    <row r="258" spans="2:6" x14ac:dyDescent="0.25">
      <c r="B258" s="5">
        <v>41520</v>
      </c>
      <c r="C258" t="s">
        <v>64</v>
      </c>
      <c r="D258" t="s">
        <v>18</v>
      </c>
      <c r="E258" s="3">
        <v>46.629227338826645</v>
      </c>
    </row>
    <row r="259" spans="2:6" x14ac:dyDescent="0.25">
      <c r="B259" s="5">
        <v>41520</v>
      </c>
      <c r="C259" t="s">
        <v>63</v>
      </c>
      <c r="D259" t="s">
        <v>28</v>
      </c>
      <c r="E259" s="3">
        <v>10</v>
      </c>
    </row>
    <row r="260" spans="2:6" x14ac:dyDescent="0.25">
      <c r="B260" s="5">
        <v>41520</v>
      </c>
      <c r="C260" t="s">
        <v>64</v>
      </c>
      <c r="D260" t="s">
        <v>33</v>
      </c>
      <c r="E260" s="3">
        <v>85.079085421777194</v>
      </c>
    </row>
    <row r="261" spans="2:6" x14ac:dyDescent="0.25">
      <c r="B261" s="5">
        <v>41522</v>
      </c>
      <c r="C261" t="s">
        <v>63</v>
      </c>
      <c r="D261" t="s">
        <v>14</v>
      </c>
      <c r="E261" s="3">
        <v>350</v>
      </c>
    </row>
    <row r="262" spans="2:6" x14ac:dyDescent="0.25">
      <c r="B262" s="5">
        <v>41522</v>
      </c>
      <c r="C262" t="s">
        <v>64</v>
      </c>
      <c r="D262" t="s">
        <v>24</v>
      </c>
      <c r="E262" s="3">
        <v>15.99</v>
      </c>
    </row>
    <row r="263" spans="2:6" x14ac:dyDescent="0.25">
      <c r="B263" s="5">
        <v>41523</v>
      </c>
      <c r="C263" t="s">
        <v>64</v>
      </c>
      <c r="D263" t="s">
        <v>49</v>
      </c>
      <c r="E263" s="3">
        <v>2.8752936360246273</v>
      </c>
    </row>
    <row r="264" spans="2:6" x14ac:dyDescent="0.25">
      <c r="B264" s="5">
        <v>41525</v>
      </c>
      <c r="C264" t="s">
        <v>63</v>
      </c>
      <c r="D264" t="s">
        <v>12</v>
      </c>
      <c r="E264" s="3">
        <v>120</v>
      </c>
    </row>
    <row r="265" spans="2:6" x14ac:dyDescent="0.25">
      <c r="B265" s="5">
        <v>41525</v>
      </c>
      <c r="C265" t="s">
        <v>64</v>
      </c>
      <c r="D265" t="s">
        <v>20</v>
      </c>
      <c r="E265" s="3">
        <v>62.628357358131176</v>
      </c>
    </row>
    <row r="266" spans="2:6" x14ac:dyDescent="0.25">
      <c r="B266" s="5">
        <v>41526</v>
      </c>
      <c r="C266" t="s">
        <v>63</v>
      </c>
      <c r="D266" t="s">
        <v>15</v>
      </c>
      <c r="E266" s="3">
        <v>11111.11</v>
      </c>
    </row>
    <row r="267" spans="2:6" x14ac:dyDescent="0.25">
      <c r="B267" s="5">
        <v>41526</v>
      </c>
      <c r="C267" t="s">
        <v>64</v>
      </c>
      <c r="D267" t="s">
        <v>18</v>
      </c>
      <c r="E267" s="3">
        <v>47.095519612214915</v>
      </c>
    </row>
    <row r="268" spans="2:6" x14ac:dyDescent="0.25">
      <c r="B268" s="5">
        <v>41526</v>
      </c>
      <c r="C268" t="s">
        <v>62</v>
      </c>
      <c r="D268" t="s">
        <v>54</v>
      </c>
      <c r="F268" s="3">
        <v>141.41999999999999</v>
      </c>
    </row>
    <row r="269" spans="2:6" x14ac:dyDescent="0.25">
      <c r="B269" s="5">
        <v>41528</v>
      </c>
      <c r="C269" t="s">
        <v>63</v>
      </c>
      <c r="D269" t="s">
        <v>13</v>
      </c>
      <c r="E269" s="3">
        <v>123</v>
      </c>
    </row>
    <row r="270" spans="2:6" x14ac:dyDescent="0.25">
      <c r="B270" s="5">
        <v>41528</v>
      </c>
      <c r="C270" t="s">
        <v>64</v>
      </c>
      <c r="D270" t="s">
        <v>19</v>
      </c>
      <c r="E270" s="3">
        <v>59.730399351369392</v>
      </c>
    </row>
    <row r="271" spans="2:6" x14ac:dyDescent="0.25">
      <c r="B271" s="5">
        <v>41529</v>
      </c>
      <c r="C271" t="s">
        <v>62</v>
      </c>
      <c r="D271" t="s">
        <v>68</v>
      </c>
      <c r="F271" s="3">
        <v>1098.6328945618329</v>
      </c>
    </row>
    <row r="272" spans="2:6" x14ac:dyDescent="0.25">
      <c r="B272" s="5">
        <v>41530</v>
      </c>
      <c r="C272" t="s">
        <v>64</v>
      </c>
      <c r="D272" t="s">
        <v>49</v>
      </c>
      <c r="E272" s="3">
        <v>2.9040465723848734</v>
      </c>
    </row>
    <row r="273" spans="2:6" x14ac:dyDescent="0.25">
      <c r="B273" s="5">
        <v>41531</v>
      </c>
      <c r="C273" t="s">
        <v>60</v>
      </c>
      <c r="D273" t="s">
        <v>60</v>
      </c>
      <c r="E273" s="3">
        <v>4.3738382885238014</v>
      </c>
    </row>
    <row r="274" spans="2:6" x14ac:dyDescent="0.25">
      <c r="B274" s="5">
        <v>41532</v>
      </c>
      <c r="C274" t="s">
        <v>64</v>
      </c>
      <c r="D274" t="s">
        <v>18</v>
      </c>
      <c r="E274" s="3">
        <v>47.566474808337063</v>
      </c>
    </row>
    <row r="275" spans="2:6" x14ac:dyDescent="0.25">
      <c r="B275" s="5">
        <v>41532</v>
      </c>
      <c r="C275" t="s">
        <v>64</v>
      </c>
      <c r="D275" t="s">
        <v>20</v>
      </c>
      <c r="E275" s="3">
        <v>62.941499144921828</v>
      </c>
    </row>
    <row r="276" spans="2:6" x14ac:dyDescent="0.25">
      <c r="B276" s="5">
        <v>41533</v>
      </c>
      <c r="C276" t="s">
        <v>64</v>
      </c>
      <c r="D276" t="s">
        <v>23</v>
      </c>
      <c r="E276" s="3">
        <v>57.480000000000004</v>
      </c>
    </row>
    <row r="277" spans="2:6" x14ac:dyDescent="0.25">
      <c r="B277" s="5">
        <v>41533</v>
      </c>
      <c r="C277" t="s">
        <v>62</v>
      </c>
      <c r="D277" t="s">
        <v>54</v>
      </c>
      <c r="F277" s="3">
        <v>141.41999999999999</v>
      </c>
    </row>
    <row r="278" spans="2:6" x14ac:dyDescent="0.25">
      <c r="B278" s="5">
        <v>41534</v>
      </c>
      <c r="C278" t="s">
        <v>64</v>
      </c>
      <c r="D278" t="s">
        <v>33</v>
      </c>
      <c r="E278" s="3">
        <v>10.69563357660126</v>
      </c>
    </row>
    <row r="279" spans="2:6" x14ac:dyDescent="0.25">
      <c r="B279" s="5">
        <v>41537</v>
      </c>
      <c r="C279" t="s">
        <v>64</v>
      </c>
      <c r="D279" t="s">
        <v>49</v>
      </c>
      <c r="E279" s="3">
        <v>2.933087038108722</v>
      </c>
    </row>
    <row r="280" spans="2:6" x14ac:dyDescent="0.25">
      <c r="B280" s="5">
        <v>41538</v>
      </c>
      <c r="C280" t="s">
        <v>64</v>
      </c>
      <c r="D280" t="s">
        <v>18</v>
      </c>
      <c r="E280" s="3">
        <v>48.04213955642043</v>
      </c>
    </row>
    <row r="281" spans="2:6" x14ac:dyDescent="0.25">
      <c r="B281" s="5">
        <v>41539</v>
      </c>
      <c r="C281" t="s">
        <v>64</v>
      </c>
      <c r="D281" t="s">
        <v>20</v>
      </c>
      <c r="E281" s="3">
        <v>63.256206640646433</v>
      </c>
    </row>
    <row r="282" spans="2:6" x14ac:dyDescent="0.25">
      <c r="B282" s="5">
        <v>41540</v>
      </c>
      <c r="C282" t="s">
        <v>62</v>
      </c>
      <c r="D282" t="s">
        <v>54</v>
      </c>
      <c r="F282" s="3">
        <v>141.41999999999999</v>
      </c>
    </row>
    <row r="283" spans="2:6" x14ac:dyDescent="0.25">
      <c r="B283" s="5">
        <v>41544</v>
      </c>
      <c r="C283" t="s">
        <v>64</v>
      </c>
      <c r="D283" t="s">
        <v>18</v>
      </c>
      <c r="E283" s="3">
        <v>48.522560951984637</v>
      </c>
    </row>
    <row r="284" spans="2:6" x14ac:dyDescent="0.25">
      <c r="B284" s="5">
        <v>41544</v>
      </c>
      <c r="C284" t="s">
        <v>64</v>
      </c>
      <c r="D284" t="s">
        <v>49</v>
      </c>
      <c r="E284" s="3">
        <v>2.962417908489809</v>
      </c>
    </row>
    <row r="285" spans="2:6" x14ac:dyDescent="0.25">
      <c r="B285" s="5">
        <v>41545</v>
      </c>
      <c r="C285" t="s">
        <v>64</v>
      </c>
      <c r="D285" t="s">
        <v>30</v>
      </c>
      <c r="E285" s="3">
        <v>59.879999999999981</v>
      </c>
    </row>
    <row r="286" spans="2:6" x14ac:dyDescent="0.25">
      <c r="B286" s="5">
        <v>41546</v>
      </c>
      <c r="C286" t="s">
        <v>64</v>
      </c>
      <c r="D286" t="s">
        <v>20</v>
      </c>
      <c r="E286" s="3">
        <v>63.572487673849658</v>
      </c>
    </row>
    <row r="287" spans="2:6" x14ac:dyDescent="0.25">
      <c r="B287" s="5">
        <v>41547</v>
      </c>
      <c r="C287" t="s">
        <v>53</v>
      </c>
      <c r="D287" t="s">
        <v>53</v>
      </c>
      <c r="E287" s="3">
        <v>50</v>
      </c>
    </row>
    <row r="288" spans="2:6" x14ac:dyDescent="0.25">
      <c r="B288" s="5">
        <v>41547</v>
      </c>
      <c r="C288" t="s">
        <v>62</v>
      </c>
      <c r="D288" t="s">
        <v>54</v>
      </c>
      <c r="F288" s="3">
        <v>141.41999999999999</v>
      </c>
    </row>
    <row r="289" spans="2:6" x14ac:dyDescent="0.25">
      <c r="B289" s="5">
        <v>41547</v>
      </c>
      <c r="C289" t="s">
        <v>63</v>
      </c>
      <c r="D289" t="s">
        <v>91</v>
      </c>
      <c r="E289" s="3">
        <f>141*PI()/EXP(1)</f>
        <v>162.95755632051996</v>
      </c>
    </row>
    <row r="290" spans="2:6" x14ac:dyDescent="0.25">
      <c r="B290" s="5">
        <v>41548</v>
      </c>
      <c r="C290" t="s">
        <v>64</v>
      </c>
      <c r="D290" t="s">
        <v>27</v>
      </c>
      <c r="E290" s="3">
        <v>3.99</v>
      </c>
    </row>
    <row r="291" spans="2:6" x14ac:dyDescent="0.25">
      <c r="B291" s="5">
        <v>41548</v>
      </c>
      <c r="C291" t="s">
        <v>64</v>
      </c>
      <c r="D291" t="s">
        <v>33</v>
      </c>
      <c r="E291" s="3">
        <v>97.347873193972006</v>
      </c>
    </row>
    <row r="292" spans="2:6" x14ac:dyDescent="0.25">
      <c r="B292" s="5">
        <v>41548</v>
      </c>
      <c r="C292" t="s">
        <v>64</v>
      </c>
      <c r="D292" t="s">
        <v>32</v>
      </c>
      <c r="E292" s="3">
        <v>47.70894187398892</v>
      </c>
    </row>
    <row r="293" spans="2:6" x14ac:dyDescent="0.25">
      <c r="B293" s="5">
        <v>41548</v>
      </c>
      <c r="C293" t="s">
        <v>62</v>
      </c>
      <c r="D293" t="s">
        <v>74</v>
      </c>
      <c r="F293" s="3">
        <v>3141.59</v>
      </c>
    </row>
    <row r="294" spans="2:6" x14ac:dyDescent="0.25">
      <c r="B294" s="5">
        <v>41549</v>
      </c>
      <c r="C294" t="s">
        <v>63</v>
      </c>
      <c r="D294" t="s">
        <v>8</v>
      </c>
      <c r="E294" s="3">
        <v>161.80000000000001</v>
      </c>
    </row>
    <row r="295" spans="2:6" x14ac:dyDescent="0.25">
      <c r="B295" s="5">
        <v>41549</v>
      </c>
      <c r="C295" t="s">
        <v>63</v>
      </c>
      <c r="D295" t="s">
        <v>11</v>
      </c>
      <c r="E295" s="3">
        <v>149.66</v>
      </c>
    </row>
    <row r="296" spans="2:6" x14ac:dyDescent="0.25">
      <c r="B296" s="5">
        <v>41549</v>
      </c>
      <c r="C296" t="s">
        <v>63</v>
      </c>
      <c r="D296" t="s">
        <v>16</v>
      </c>
      <c r="E296" s="3">
        <v>500</v>
      </c>
    </row>
    <row r="297" spans="2:6" x14ac:dyDescent="0.25">
      <c r="B297" s="5">
        <v>41549</v>
      </c>
      <c r="C297" t="s">
        <v>63</v>
      </c>
      <c r="D297" t="s">
        <v>10</v>
      </c>
      <c r="E297" s="3">
        <v>1442.25</v>
      </c>
    </row>
    <row r="298" spans="2:6" x14ac:dyDescent="0.25">
      <c r="B298" s="5">
        <v>41549</v>
      </c>
      <c r="C298" t="s">
        <v>63</v>
      </c>
      <c r="D298" t="s">
        <v>17</v>
      </c>
      <c r="E298" s="3">
        <v>20</v>
      </c>
    </row>
    <row r="299" spans="2:6" x14ac:dyDescent="0.25">
      <c r="B299" s="5">
        <v>41549</v>
      </c>
      <c r="C299" t="s">
        <v>62</v>
      </c>
      <c r="D299" t="s">
        <v>65</v>
      </c>
      <c r="F299" s="3">
        <v>2718.28</v>
      </c>
    </row>
    <row r="300" spans="2:6" x14ac:dyDescent="0.25">
      <c r="B300" s="5">
        <v>41549.064385576938</v>
      </c>
      <c r="C300" t="s">
        <v>64</v>
      </c>
      <c r="D300" t="s">
        <v>108</v>
      </c>
      <c r="E300" s="3">
        <v>61.592668025671145</v>
      </c>
    </row>
    <row r="301" spans="2:6" x14ac:dyDescent="0.25">
      <c r="B301" s="5">
        <v>41550</v>
      </c>
      <c r="C301" t="s">
        <v>63</v>
      </c>
      <c r="D301" t="s">
        <v>106</v>
      </c>
      <c r="E301" s="3">
        <v>25</v>
      </c>
    </row>
    <row r="302" spans="2:6" x14ac:dyDescent="0.25">
      <c r="B302" s="5">
        <v>41550</v>
      </c>
      <c r="C302" t="s">
        <v>64</v>
      </c>
      <c r="D302" t="s">
        <v>18</v>
      </c>
      <c r="E302" s="3">
        <v>49.007786561504481</v>
      </c>
    </row>
    <row r="303" spans="2:6" x14ac:dyDescent="0.25">
      <c r="B303" s="5">
        <v>41550</v>
      </c>
      <c r="C303" t="s">
        <v>63</v>
      </c>
      <c r="D303" t="s">
        <v>28</v>
      </c>
      <c r="E303" s="3">
        <v>10</v>
      </c>
    </row>
    <row r="304" spans="2:6" x14ac:dyDescent="0.25">
      <c r="B304" s="5">
        <v>41551</v>
      </c>
      <c r="C304" t="s">
        <v>64</v>
      </c>
      <c r="D304" t="s">
        <v>49</v>
      </c>
      <c r="E304" s="3">
        <v>2.9920420875747071</v>
      </c>
    </row>
    <row r="305" spans="2:6" x14ac:dyDescent="0.25">
      <c r="B305" s="5">
        <v>41552</v>
      </c>
      <c r="C305" t="s">
        <v>63</v>
      </c>
      <c r="D305" t="s">
        <v>14</v>
      </c>
      <c r="E305" s="3">
        <v>350</v>
      </c>
    </row>
    <row r="306" spans="2:6" x14ac:dyDescent="0.25">
      <c r="B306" s="5">
        <v>41553</v>
      </c>
      <c r="C306" t="s">
        <v>64</v>
      </c>
      <c r="D306" t="s">
        <v>20</v>
      </c>
      <c r="E306" s="3">
        <v>63.890350112218897</v>
      </c>
    </row>
    <row r="307" spans="2:6" x14ac:dyDescent="0.25">
      <c r="B307" s="5">
        <v>41553.511596129494</v>
      </c>
      <c r="C307" t="s">
        <v>64</v>
      </c>
      <c r="D307" t="s">
        <v>44</v>
      </c>
      <c r="E307" s="3">
        <v>47.191262402013678</v>
      </c>
    </row>
    <row r="308" spans="2:6" x14ac:dyDescent="0.25">
      <c r="B308" s="5">
        <v>41554</v>
      </c>
      <c r="C308" t="s">
        <v>62</v>
      </c>
      <c r="D308" t="s">
        <v>54</v>
      </c>
      <c r="F308" s="3">
        <v>141.41999999999999</v>
      </c>
    </row>
    <row r="309" spans="2:6" x14ac:dyDescent="0.25">
      <c r="B309" s="5">
        <v>41555</v>
      </c>
      <c r="C309" t="s">
        <v>63</v>
      </c>
      <c r="D309" t="s">
        <v>12</v>
      </c>
      <c r="E309" s="3">
        <v>120</v>
      </c>
    </row>
    <row r="310" spans="2:6" x14ac:dyDescent="0.25">
      <c r="B310" s="5">
        <v>41556</v>
      </c>
      <c r="C310" t="s">
        <v>64</v>
      </c>
      <c r="D310" t="s">
        <v>18</v>
      </c>
      <c r="E310" s="3">
        <v>49.497864427119524</v>
      </c>
    </row>
    <row r="311" spans="2:6" x14ac:dyDescent="0.25">
      <c r="B311" s="5">
        <v>41558</v>
      </c>
      <c r="C311" t="s">
        <v>63</v>
      </c>
      <c r="D311" t="s">
        <v>13</v>
      </c>
      <c r="E311" s="3">
        <v>123</v>
      </c>
    </row>
    <row r="312" spans="2:6" x14ac:dyDescent="0.25">
      <c r="B312" s="5">
        <v>41558</v>
      </c>
      <c r="C312" t="s">
        <v>64</v>
      </c>
      <c r="D312" t="s">
        <v>49</v>
      </c>
      <c r="E312" s="3">
        <v>3.0219625084504544</v>
      </c>
    </row>
    <row r="313" spans="2:6" x14ac:dyDescent="0.25">
      <c r="B313" s="5">
        <v>41559</v>
      </c>
      <c r="C313" t="s">
        <v>62</v>
      </c>
      <c r="D313" t="s">
        <v>68</v>
      </c>
      <c r="F313" s="3">
        <v>1552.9320944691212</v>
      </c>
    </row>
    <row r="314" spans="2:6" x14ac:dyDescent="0.25">
      <c r="B314" s="5">
        <v>41560</v>
      </c>
      <c r="C314" t="s">
        <v>64</v>
      </c>
      <c r="D314" t="s">
        <v>20</v>
      </c>
      <c r="E314" s="3">
        <v>64.209801862779983</v>
      </c>
    </row>
    <row r="315" spans="2:6" x14ac:dyDescent="0.25">
      <c r="B315" s="5">
        <v>41561</v>
      </c>
      <c r="C315" t="s">
        <v>64</v>
      </c>
      <c r="D315" t="s">
        <v>36</v>
      </c>
      <c r="E315" s="3">
        <v>378</v>
      </c>
    </row>
    <row r="316" spans="2:6" x14ac:dyDescent="0.25">
      <c r="B316" s="5">
        <v>41561</v>
      </c>
      <c r="C316" t="s">
        <v>62</v>
      </c>
      <c r="D316" t="s">
        <v>54</v>
      </c>
      <c r="F316" s="3">
        <v>141.41999999999999</v>
      </c>
    </row>
    <row r="317" spans="2:6" x14ac:dyDescent="0.25">
      <c r="B317" s="5">
        <v>41562</v>
      </c>
      <c r="C317" t="s">
        <v>64</v>
      </c>
      <c r="D317" t="s">
        <v>18</v>
      </c>
      <c r="E317" s="3">
        <v>49.992843071390716</v>
      </c>
    </row>
    <row r="318" spans="2:6" x14ac:dyDescent="0.25">
      <c r="B318" s="5">
        <v>41562</v>
      </c>
      <c r="C318" t="s">
        <v>64</v>
      </c>
      <c r="D318" t="s">
        <v>33</v>
      </c>
      <c r="E318" s="3">
        <v>31.273667981057663</v>
      </c>
    </row>
    <row r="319" spans="2:6" x14ac:dyDescent="0.25">
      <c r="B319" s="5">
        <v>41562</v>
      </c>
      <c r="C319" t="s">
        <v>60</v>
      </c>
      <c r="D319" t="s">
        <v>60</v>
      </c>
      <c r="E319" s="3">
        <v>6.7384073052592797</v>
      </c>
    </row>
    <row r="320" spans="2:6" x14ac:dyDescent="0.25">
      <c r="B320" s="5">
        <v>41564</v>
      </c>
      <c r="C320" t="s">
        <v>64</v>
      </c>
      <c r="D320" t="s">
        <v>24</v>
      </c>
      <c r="E320" s="3">
        <v>15.99</v>
      </c>
    </row>
    <row r="321" spans="2:6" x14ac:dyDescent="0.25">
      <c r="B321" s="5">
        <v>41564</v>
      </c>
      <c r="C321" t="s">
        <v>64</v>
      </c>
      <c r="D321" t="s">
        <v>23</v>
      </c>
      <c r="E321" s="3">
        <v>58.580000000000005</v>
      </c>
    </row>
    <row r="322" spans="2:6" x14ac:dyDescent="0.25">
      <c r="B322" s="5">
        <v>41564.749981770714</v>
      </c>
      <c r="C322" t="s">
        <v>64</v>
      </c>
      <c r="D322" t="s">
        <v>31</v>
      </c>
      <c r="E322" s="3">
        <v>41.183394904793829</v>
      </c>
    </row>
    <row r="323" spans="2:6" x14ac:dyDescent="0.25">
      <c r="B323" s="5">
        <v>41565</v>
      </c>
      <c r="C323" t="s">
        <v>64</v>
      </c>
      <c r="D323" t="s">
        <v>49</v>
      </c>
      <c r="E323" s="3">
        <v>3.0521821335349588</v>
      </c>
    </row>
    <row r="324" spans="2:6" x14ac:dyDescent="0.25">
      <c r="B324" s="5">
        <v>41565</v>
      </c>
      <c r="C324" t="s">
        <v>64</v>
      </c>
      <c r="D324" t="s">
        <v>19</v>
      </c>
      <c r="E324" s="3">
        <v>80.550721151570897</v>
      </c>
    </row>
    <row r="325" spans="2:6" x14ac:dyDescent="0.25">
      <c r="B325" s="5">
        <v>41567</v>
      </c>
      <c r="C325" t="s">
        <v>64</v>
      </c>
      <c r="D325" t="s">
        <v>20</v>
      </c>
      <c r="E325" s="3">
        <v>64.530850872093879</v>
      </c>
    </row>
    <row r="326" spans="2:6" x14ac:dyDescent="0.25">
      <c r="B326" s="5">
        <v>41567.482549595043</v>
      </c>
      <c r="C326" t="s">
        <v>64</v>
      </c>
      <c r="D326" t="s">
        <v>29</v>
      </c>
      <c r="E326" s="3">
        <v>65.267754177835741</v>
      </c>
    </row>
    <row r="327" spans="2:6" x14ac:dyDescent="0.25">
      <c r="B327" s="5">
        <v>41568</v>
      </c>
      <c r="C327" t="s">
        <v>64</v>
      </c>
      <c r="D327" t="s">
        <v>18</v>
      </c>
      <c r="E327" s="3">
        <v>50.492771502104624</v>
      </c>
    </row>
    <row r="328" spans="2:6" x14ac:dyDescent="0.25">
      <c r="B328" s="5">
        <v>41568</v>
      </c>
      <c r="C328" t="s">
        <v>62</v>
      </c>
      <c r="D328" t="s">
        <v>54</v>
      </c>
      <c r="F328" s="3">
        <v>141.41999999999999</v>
      </c>
    </row>
    <row r="329" spans="2:6" x14ac:dyDescent="0.25">
      <c r="B329" s="5">
        <v>41568.208633554597</v>
      </c>
      <c r="C329" t="s">
        <v>64</v>
      </c>
      <c r="D329" t="s">
        <v>108</v>
      </c>
      <c r="E329" s="3">
        <v>37.685992998390532</v>
      </c>
    </row>
    <row r="330" spans="2:6" x14ac:dyDescent="0.25">
      <c r="B330" s="5">
        <v>41570</v>
      </c>
      <c r="C330" t="s">
        <v>64</v>
      </c>
      <c r="D330" t="s">
        <v>30</v>
      </c>
      <c r="E330" s="3">
        <v>61.109999999999978</v>
      </c>
    </row>
    <row r="331" spans="2:6" x14ac:dyDescent="0.25">
      <c r="B331" s="5">
        <v>41572</v>
      </c>
      <c r="C331" t="s">
        <v>64</v>
      </c>
      <c r="D331" t="s">
        <v>49</v>
      </c>
      <c r="E331" s="3">
        <v>3.0827039548703086</v>
      </c>
    </row>
    <row r="332" spans="2:6" x14ac:dyDescent="0.25">
      <c r="B332" s="5">
        <v>41574</v>
      </c>
      <c r="C332" t="s">
        <v>64</v>
      </c>
      <c r="D332" t="s">
        <v>18</v>
      </c>
      <c r="E332" s="3">
        <v>50.997699217125671</v>
      </c>
    </row>
    <row r="333" spans="2:6" x14ac:dyDescent="0.25">
      <c r="B333" s="5">
        <v>41574</v>
      </c>
      <c r="C333" t="s">
        <v>64</v>
      </c>
      <c r="D333" t="s">
        <v>20</v>
      </c>
      <c r="E333" s="3">
        <v>64.853505126454337</v>
      </c>
    </row>
    <row r="334" spans="2:6" x14ac:dyDescent="0.25">
      <c r="B334" s="5">
        <v>41575</v>
      </c>
      <c r="C334" t="s">
        <v>62</v>
      </c>
      <c r="D334" t="s">
        <v>54</v>
      </c>
      <c r="F334" s="3">
        <v>141.41999999999999</v>
      </c>
    </row>
    <row r="335" spans="2:6" x14ac:dyDescent="0.25">
      <c r="B335" s="5">
        <v>41576</v>
      </c>
      <c r="C335" t="s">
        <v>64</v>
      </c>
      <c r="D335" t="s">
        <v>33</v>
      </c>
      <c r="E335" s="3">
        <v>74.519382428498645</v>
      </c>
    </row>
    <row r="336" spans="2:6" x14ac:dyDescent="0.25">
      <c r="B336" s="5">
        <v>41577</v>
      </c>
      <c r="C336" t="s">
        <v>63</v>
      </c>
      <c r="D336" t="s">
        <v>91</v>
      </c>
      <c r="E336" s="3">
        <f>141*PI()/EXP(1)</f>
        <v>162.95755632051996</v>
      </c>
    </row>
    <row r="337" spans="2:6" x14ac:dyDescent="0.25">
      <c r="B337" s="5">
        <v>41579</v>
      </c>
      <c r="C337" t="s">
        <v>63</v>
      </c>
      <c r="D337" t="s">
        <v>9</v>
      </c>
      <c r="E337" s="3">
        <v>150</v>
      </c>
    </row>
    <row r="338" spans="2:6" x14ac:dyDescent="0.25">
      <c r="B338" s="5">
        <v>41579</v>
      </c>
      <c r="C338" t="s">
        <v>64</v>
      </c>
      <c r="D338" t="s">
        <v>49</v>
      </c>
      <c r="E338" s="3">
        <v>3.1135309944190115</v>
      </c>
    </row>
    <row r="339" spans="2:6" x14ac:dyDescent="0.25">
      <c r="B339" s="5">
        <v>41579</v>
      </c>
      <c r="C339" t="s">
        <v>53</v>
      </c>
      <c r="D339" t="s">
        <v>53</v>
      </c>
      <c r="E339" s="3">
        <v>50</v>
      </c>
    </row>
    <row r="340" spans="2:6" x14ac:dyDescent="0.25">
      <c r="B340" s="5">
        <v>41579</v>
      </c>
      <c r="C340" t="s">
        <v>62</v>
      </c>
      <c r="D340" t="s">
        <v>74</v>
      </c>
      <c r="F340" s="3">
        <v>3141.59</v>
      </c>
    </row>
    <row r="341" spans="2:6" x14ac:dyDescent="0.25">
      <c r="B341" s="5">
        <v>41580</v>
      </c>
      <c r="C341" t="s">
        <v>63</v>
      </c>
      <c r="D341" t="s">
        <v>8</v>
      </c>
      <c r="E341" s="3">
        <v>161.80000000000001</v>
      </c>
    </row>
    <row r="342" spans="2:6" x14ac:dyDescent="0.25">
      <c r="B342" s="5">
        <v>41580</v>
      </c>
      <c r="C342" t="s">
        <v>63</v>
      </c>
      <c r="D342" t="s">
        <v>11</v>
      </c>
      <c r="E342" s="3">
        <v>150.78</v>
      </c>
    </row>
    <row r="343" spans="2:6" x14ac:dyDescent="0.25">
      <c r="B343" s="5">
        <v>41580</v>
      </c>
      <c r="C343" t="s">
        <v>63</v>
      </c>
      <c r="D343" t="s">
        <v>16</v>
      </c>
      <c r="E343" s="3">
        <v>500</v>
      </c>
    </row>
    <row r="344" spans="2:6" x14ac:dyDescent="0.25">
      <c r="B344" s="5">
        <v>41580</v>
      </c>
      <c r="C344" t="s">
        <v>63</v>
      </c>
      <c r="D344" t="s">
        <v>10</v>
      </c>
      <c r="E344" s="3">
        <v>1442.25</v>
      </c>
    </row>
    <row r="345" spans="2:6" x14ac:dyDescent="0.25">
      <c r="B345" s="5">
        <v>41580</v>
      </c>
      <c r="C345" t="s">
        <v>63</v>
      </c>
      <c r="D345" t="s">
        <v>17</v>
      </c>
      <c r="E345" s="3">
        <v>20</v>
      </c>
    </row>
    <row r="346" spans="2:6" x14ac:dyDescent="0.25">
      <c r="B346" s="5">
        <v>41580</v>
      </c>
      <c r="C346" t="s">
        <v>64</v>
      </c>
      <c r="D346" t="s">
        <v>18</v>
      </c>
      <c r="E346" s="3">
        <v>51.507676209296932</v>
      </c>
    </row>
    <row r="347" spans="2:6" x14ac:dyDescent="0.25">
      <c r="B347" s="5">
        <v>41580</v>
      </c>
      <c r="C347" t="s">
        <v>62</v>
      </c>
      <c r="D347" t="s">
        <v>65</v>
      </c>
      <c r="F347" s="3">
        <v>2718.28</v>
      </c>
    </row>
    <row r="348" spans="2:6" x14ac:dyDescent="0.25">
      <c r="B348" s="5">
        <v>41581</v>
      </c>
      <c r="C348" t="s">
        <v>63</v>
      </c>
      <c r="D348" t="s">
        <v>106</v>
      </c>
      <c r="E348" s="3">
        <v>25</v>
      </c>
    </row>
    <row r="349" spans="2:6" x14ac:dyDescent="0.25">
      <c r="B349" s="5">
        <v>41581</v>
      </c>
      <c r="C349" t="s">
        <v>63</v>
      </c>
      <c r="D349" t="s">
        <v>28</v>
      </c>
      <c r="E349" s="3">
        <v>10</v>
      </c>
    </row>
    <row r="350" spans="2:6" x14ac:dyDescent="0.25">
      <c r="B350" s="5">
        <v>41581</v>
      </c>
      <c r="C350" t="s">
        <v>64</v>
      </c>
      <c r="D350" t="s">
        <v>20</v>
      </c>
      <c r="E350" s="3">
        <v>65.177772652086603</v>
      </c>
    </row>
    <row r="351" spans="2:6" x14ac:dyDescent="0.25">
      <c r="B351" s="5">
        <v>41581.032567818598</v>
      </c>
      <c r="C351" t="s">
        <v>64</v>
      </c>
      <c r="D351" t="s">
        <v>52</v>
      </c>
      <c r="E351" s="3">
        <v>57.544146525375766</v>
      </c>
    </row>
    <row r="352" spans="2:6" x14ac:dyDescent="0.25">
      <c r="B352" s="5">
        <v>41582</v>
      </c>
      <c r="C352" t="s">
        <v>62</v>
      </c>
      <c r="D352" t="s">
        <v>54</v>
      </c>
      <c r="F352" s="3">
        <v>141.41999999999999</v>
      </c>
    </row>
    <row r="353" spans="2:6" x14ac:dyDescent="0.25">
      <c r="B353" s="5">
        <v>41582.321197120764</v>
      </c>
      <c r="C353" t="s">
        <v>64</v>
      </c>
      <c r="D353" t="s">
        <v>44</v>
      </c>
      <c r="E353" s="3">
        <v>27.02723011715301</v>
      </c>
    </row>
    <row r="354" spans="2:6" x14ac:dyDescent="0.25">
      <c r="B354" s="5">
        <v>41583</v>
      </c>
      <c r="C354" t="s">
        <v>63</v>
      </c>
      <c r="D354" t="s">
        <v>14</v>
      </c>
      <c r="E354" s="3">
        <v>350</v>
      </c>
    </row>
    <row r="355" spans="2:6" x14ac:dyDescent="0.25">
      <c r="B355" s="5">
        <v>41586</v>
      </c>
      <c r="C355" t="s">
        <v>63</v>
      </c>
      <c r="D355" t="s">
        <v>12</v>
      </c>
      <c r="E355" s="3">
        <v>120</v>
      </c>
    </row>
    <row r="356" spans="2:6" x14ac:dyDescent="0.25">
      <c r="B356" s="5">
        <v>41586</v>
      </c>
      <c r="C356" t="s">
        <v>64</v>
      </c>
      <c r="D356" t="s">
        <v>18</v>
      </c>
      <c r="E356" s="3">
        <v>52.022752971389899</v>
      </c>
    </row>
    <row r="357" spans="2:6" x14ac:dyDescent="0.25">
      <c r="B357" s="5">
        <v>41586</v>
      </c>
      <c r="C357" t="s">
        <v>64</v>
      </c>
      <c r="D357" t="s">
        <v>49</v>
      </c>
      <c r="E357" s="3">
        <v>3.1446663043632017</v>
      </c>
    </row>
    <row r="358" spans="2:6" x14ac:dyDescent="0.25">
      <c r="B358" s="5">
        <v>41587</v>
      </c>
      <c r="C358" t="s">
        <v>63</v>
      </c>
      <c r="D358" t="s">
        <v>7</v>
      </c>
      <c r="E358" s="3">
        <v>50</v>
      </c>
    </row>
    <row r="359" spans="2:6" x14ac:dyDescent="0.25">
      <c r="B359" s="5">
        <v>41588</v>
      </c>
      <c r="C359" t="s">
        <v>64</v>
      </c>
      <c r="D359" t="s">
        <v>20</v>
      </c>
      <c r="E359" s="3">
        <v>65.503661515347034</v>
      </c>
    </row>
    <row r="360" spans="2:6" x14ac:dyDescent="0.25">
      <c r="B360" s="5">
        <v>41589</v>
      </c>
      <c r="C360" t="s">
        <v>63</v>
      </c>
      <c r="D360" t="s">
        <v>13</v>
      </c>
      <c r="E360" s="3">
        <v>123</v>
      </c>
    </row>
    <row r="361" spans="2:6" x14ac:dyDescent="0.25">
      <c r="B361" s="5">
        <v>41589</v>
      </c>
      <c r="C361" t="s">
        <v>62</v>
      </c>
      <c r="D361" t="s">
        <v>54</v>
      </c>
      <c r="F361" s="3">
        <v>141.41999999999999</v>
      </c>
    </row>
    <row r="362" spans="2:6" x14ac:dyDescent="0.25">
      <c r="B362" s="5">
        <v>41589</v>
      </c>
      <c r="C362" t="s">
        <v>62</v>
      </c>
      <c r="D362" t="s">
        <v>68</v>
      </c>
      <c r="F362" s="3">
        <v>1454.4651210025427</v>
      </c>
    </row>
    <row r="363" spans="2:6" x14ac:dyDescent="0.25">
      <c r="B363" s="5">
        <v>41590</v>
      </c>
      <c r="C363" t="s">
        <v>64</v>
      </c>
      <c r="D363" t="s">
        <v>33</v>
      </c>
      <c r="E363" s="3">
        <v>66.508014999926331</v>
      </c>
    </row>
    <row r="364" spans="2:6" x14ac:dyDescent="0.25">
      <c r="B364" s="5">
        <v>41591</v>
      </c>
      <c r="C364" t="s">
        <v>64</v>
      </c>
      <c r="D364" t="s">
        <v>25</v>
      </c>
      <c r="E364" s="3">
        <v>211.4</v>
      </c>
    </row>
    <row r="365" spans="2:6" x14ac:dyDescent="0.25">
      <c r="B365" s="5">
        <v>41591.425019562092</v>
      </c>
      <c r="C365" t="s">
        <v>64</v>
      </c>
      <c r="D365" t="s">
        <v>108</v>
      </c>
      <c r="E365" s="3">
        <v>61.451058419330039</v>
      </c>
    </row>
    <row r="366" spans="2:6" x14ac:dyDescent="0.25">
      <c r="B366" s="5">
        <v>41592</v>
      </c>
      <c r="C366" t="s">
        <v>64</v>
      </c>
      <c r="D366" t="s">
        <v>18</v>
      </c>
      <c r="E366" s="3">
        <v>52.542980501103798</v>
      </c>
    </row>
    <row r="367" spans="2:6" x14ac:dyDescent="0.25">
      <c r="B367" s="5">
        <v>41593</v>
      </c>
      <c r="C367" t="s">
        <v>64</v>
      </c>
      <c r="D367" t="s">
        <v>49</v>
      </c>
      <c r="E367" s="3">
        <v>3.1761129674068336</v>
      </c>
    </row>
    <row r="368" spans="2:6" x14ac:dyDescent="0.25">
      <c r="B368" s="5">
        <v>41593</v>
      </c>
      <c r="C368" t="s">
        <v>60</v>
      </c>
      <c r="D368" t="s">
        <v>60</v>
      </c>
      <c r="E368" s="3">
        <v>4.3648103968403751</v>
      </c>
    </row>
    <row r="369" spans="2:6" x14ac:dyDescent="0.25">
      <c r="B369" s="5">
        <v>41595</v>
      </c>
      <c r="C369" t="s">
        <v>64</v>
      </c>
      <c r="D369" t="s">
        <v>30</v>
      </c>
      <c r="E369" s="3">
        <v>62.339999999999975</v>
      </c>
    </row>
    <row r="370" spans="2:6" x14ac:dyDescent="0.25">
      <c r="B370" s="5">
        <v>41595</v>
      </c>
      <c r="C370" t="s">
        <v>64</v>
      </c>
      <c r="D370" t="s">
        <v>20</v>
      </c>
      <c r="E370" s="3">
        <v>65.831179822923758</v>
      </c>
    </row>
    <row r="371" spans="2:6" x14ac:dyDescent="0.25">
      <c r="B371" s="5">
        <v>41595</v>
      </c>
      <c r="C371" t="s">
        <v>64</v>
      </c>
      <c r="D371" t="s">
        <v>23</v>
      </c>
      <c r="E371" s="3">
        <v>59.680000000000007</v>
      </c>
    </row>
    <row r="372" spans="2:6" x14ac:dyDescent="0.25">
      <c r="B372" s="5">
        <v>41596</v>
      </c>
      <c r="C372" t="s">
        <v>62</v>
      </c>
      <c r="D372" t="s">
        <v>54</v>
      </c>
      <c r="F372" s="3">
        <v>141.41999999999999</v>
      </c>
    </row>
    <row r="373" spans="2:6" x14ac:dyDescent="0.25">
      <c r="B373" s="5">
        <v>41596.253324508856</v>
      </c>
      <c r="C373" t="s">
        <v>64</v>
      </c>
      <c r="D373" t="s">
        <v>35</v>
      </c>
      <c r="E373" s="3">
        <v>64.75297997784925</v>
      </c>
    </row>
    <row r="374" spans="2:6" x14ac:dyDescent="0.25">
      <c r="B374" s="5">
        <v>41598</v>
      </c>
      <c r="C374" t="s">
        <v>64</v>
      </c>
      <c r="D374" t="s">
        <v>18</v>
      </c>
      <c r="E374" s="3">
        <v>53.068410306114835</v>
      </c>
    </row>
    <row r="375" spans="2:6" x14ac:dyDescent="0.25">
      <c r="B375" s="5">
        <v>41599.910534274793</v>
      </c>
      <c r="C375" t="s">
        <v>64</v>
      </c>
      <c r="D375" t="s">
        <v>22</v>
      </c>
      <c r="E375" s="3">
        <v>75.82228492785373</v>
      </c>
    </row>
    <row r="376" spans="2:6" x14ac:dyDescent="0.25">
      <c r="B376" s="5">
        <v>41600</v>
      </c>
      <c r="C376" t="s">
        <v>64</v>
      </c>
      <c r="D376" t="s">
        <v>49</v>
      </c>
      <c r="E376" s="3">
        <v>3.2078740970809019</v>
      </c>
    </row>
    <row r="377" spans="2:6" x14ac:dyDescent="0.25">
      <c r="B377" s="5">
        <v>41602</v>
      </c>
      <c r="C377" t="s">
        <v>64</v>
      </c>
      <c r="D377" t="s">
        <v>20</v>
      </c>
      <c r="E377" s="3">
        <v>66.160335722038369</v>
      </c>
    </row>
    <row r="378" spans="2:6" x14ac:dyDescent="0.25">
      <c r="B378" s="5">
        <v>41602</v>
      </c>
      <c r="C378" t="s">
        <v>64</v>
      </c>
      <c r="D378" t="s">
        <v>19</v>
      </c>
      <c r="E378" s="3">
        <v>44.808947345725713</v>
      </c>
    </row>
    <row r="379" spans="2:6" x14ac:dyDescent="0.25">
      <c r="B379" s="5">
        <v>41603</v>
      </c>
      <c r="C379" t="s">
        <v>62</v>
      </c>
      <c r="D379" t="s">
        <v>54</v>
      </c>
      <c r="F379" s="3">
        <v>141.41999999999999</v>
      </c>
    </row>
    <row r="380" spans="2:6" x14ac:dyDescent="0.25">
      <c r="B380" s="5">
        <v>41603.342841313504</v>
      </c>
      <c r="C380" t="s">
        <v>64</v>
      </c>
      <c r="D380" t="s">
        <v>32</v>
      </c>
      <c r="E380" s="3">
        <v>66.97958291565368</v>
      </c>
    </row>
    <row r="381" spans="2:6" x14ac:dyDescent="0.25">
      <c r="B381" s="5">
        <v>41603.615590119422</v>
      </c>
      <c r="C381" t="s">
        <v>64</v>
      </c>
      <c r="D381" t="s">
        <v>29</v>
      </c>
      <c r="E381" s="3">
        <v>52.76231004378522</v>
      </c>
    </row>
    <row r="382" spans="2:6" x14ac:dyDescent="0.25">
      <c r="B382" s="5">
        <v>41604</v>
      </c>
      <c r="C382" t="s">
        <v>64</v>
      </c>
      <c r="D382" t="s">
        <v>18</v>
      </c>
      <c r="E382" s="3">
        <v>53.599094409175983</v>
      </c>
    </row>
    <row r="383" spans="2:6" x14ac:dyDescent="0.25">
      <c r="B383" s="5">
        <v>41604</v>
      </c>
      <c r="C383" t="s">
        <v>64</v>
      </c>
      <c r="D383" t="s">
        <v>33</v>
      </c>
      <c r="E383" s="3">
        <v>86.257393697967061</v>
      </c>
    </row>
    <row r="384" spans="2:6" x14ac:dyDescent="0.25">
      <c r="B384" s="5">
        <v>41606</v>
      </c>
      <c r="C384" t="s">
        <v>64</v>
      </c>
      <c r="D384" t="s">
        <v>24</v>
      </c>
      <c r="E384" s="3">
        <v>15.99</v>
      </c>
    </row>
    <row r="385" spans="2:6" x14ac:dyDescent="0.25">
      <c r="B385" s="5">
        <v>41607</v>
      </c>
      <c r="C385" t="s">
        <v>64</v>
      </c>
      <c r="D385" t="s">
        <v>49</v>
      </c>
      <c r="E385" s="3">
        <v>3.2399528380517109</v>
      </c>
    </row>
    <row r="386" spans="2:6" x14ac:dyDescent="0.25">
      <c r="B386" s="5">
        <v>41607</v>
      </c>
      <c r="C386" t="s">
        <v>63</v>
      </c>
      <c r="D386" t="s">
        <v>91</v>
      </c>
      <c r="E386" s="3">
        <f>141*PI()/EXP(1)</f>
        <v>162.95755632051996</v>
      </c>
    </row>
    <row r="387" spans="2:6" x14ac:dyDescent="0.25">
      <c r="B387" s="5">
        <v>41609</v>
      </c>
      <c r="C387" t="s">
        <v>64</v>
      </c>
      <c r="D387" t="s">
        <v>20</v>
      </c>
      <c r="E387" s="3">
        <v>66.491137400648554</v>
      </c>
    </row>
    <row r="388" spans="2:6" x14ac:dyDescent="0.25">
      <c r="B388" s="5">
        <v>41609</v>
      </c>
      <c r="C388" t="s">
        <v>62</v>
      </c>
      <c r="D388" t="s">
        <v>74</v>
      </c>
      <c r="F388" s="3">
        <v>3141.59</v>
      </c>
    </row>
    <row r="389" spans="2:6" x14ac:dyDescent="0.25">
      <c r="B389" s="5">
        <v>41610</v>
      </c>
      <c r="C389" t="s">
        <v>64</v>
      </c>
      <c r="D389" t="s">
        <v>38</v>
      </c>
      <c r="E389" s="3">
        <v>87</v>
      </c>
    </row>
    <row r="390" spans="2:6" x14ac:dyDescent="0.25">
      <c r="B390" s="5">
        <v>41610</v>
      </c>
      <c r="C390" t="s">
        <v>63</v>
      </c>
      <c r="D390" t="s">
        <v>8</v>
      </c>
      <c r="E390" s="3">
        <v>161.80000000000001</v>
      </c>
    </row>
    <row r="391" spans="2:6" x14ac:dyDescent="0.25">
      <c r="B391" s="5">
        <v>41610</v>
      </c>
      <c r="C391" t="s">
        <v>63</v>
      </c>
      <c r="D391" t="s">
        <v>11</v>
      </c>
      <c r="E391" s="3">
        <v>217</v>
      </c>
    </row>
    <row r="392" spans="2:6" x14ac:dyDescent="0.25">
      <c r="B392" s="5">
        <v>41610</v>
      </c>
      <c r="C392" t="s">
        <v>63</v>
      </c>
      <c r="D392" t="s">
        <v>16</v>
      </c>
      <c r="E392" s="3">
        <v>500</v>
      </c>
    </row>
    <row r="393" spans="2:6" x14ac:dyDescent="0.25">
      <c r="B393" s="5">
        <v>41610</v>
      </c>
      <c r="C393" t="s">
        <v>63</v>
      </c>
      <c r="D393" t="s">
        <v>10</v>
      </c>
      <c r="E393" s="3">
        <v>1442.25</v>
      </c>
    </row>
    <row r="394" spans="2:6" x14ac:dyDescent="0.25">
      <c r="B394" s="5">
        <v>41610</v>
      </c>
      <c r="C394" t="s">
        <v>63</v>
      </c>
      <c r="D394" t="s">
        <v>17</v>
      </c>
      <c r="E394" s="3">
        <v>20</v>
      </c>
    </row>
    <row r="395" spans="2:6" x14ac:dyDescent="0.25">
      <c r="B395" s="5">
        <v>41610</v>
      </c>
      <c r="C395" t="s">
        <v>64</v>
      </c>
      <c r="D395" t="s">
        <v>18</v>
      </c>
      <c r="E395" s="3">
        <v>54.135085353267741</v>
      </c>
    </row>
    <row r="396" spans="2:6" x14ac:dyDescent="0.25">
      <c r="B396" s="5">
        <v>41610</v>
      </c>
      <c r="C396" t="s">
        <v>62</v>
      </c>
      <c r="D396" t="s">
        <v>54</v>
      </c>
      <c r="F396" s="3">
        <v>141.41999999999999</v>
      </c>
    </row>
    <row r="397" spans="2:6" x14ac:dyDescent="0.25">
      <c r="B397" s="5">
        <v>41610</v>
      </c>
      <c r="C397" t="s">
        <v>62</v>
      </c>
      <c r="D397" t="s">
        <v>65</v>
      </c>
      <c r="F397" s="3">
        <v>2718.28</v>
      </c>
    </row>
    <row r="398" spans="2:6" x14ac:dyDescent="0.25">
      <c r="B398" s="5">
        <v>41611</v>
      </c>
      <c r="C398" t="s">
        <v>63</v>
      </c>
      <c r="D398" t="s">
        <v>47</v>
      </c>
      <c r="E398" s="3">
        <v>10</v>
      </c>
    </row>
    <row r="399" spans="2:6" x14ac:dyDescent="0.25">
      <c r="B399" s="5">
        <v>41611</v>
      </c>
      <c r="C399" t="s">
        <v>63</v>
      </c>
      <c r="D399" t="s">
        <v>41</v>
      </c>
      <c r="E399" s="3">
        <v>50</v>
      </c>
    </row>
    <row r="400" spans="2:6" x14ac:dyDescent="0.25">
      <c r="B400" s="5">
        <v>41611</v>
      </c>
      <c r="C400" t="s">
        <v>63</v>
      </c>
      <c r="D400" t="s">
        <v>106</v>
      </c>
      <c r="E400" s="3">
        <v>25</v>
      </c>
    </row>
    <row r="401" spans="2:6" x14ac:dyDescent="0.25">
      <c r="B401" s="5">
        <v>41611</v>
      </c>
      <c r="C401" t="s">
        <v>63</v>
      </c>
      <c r="D401" t="s">
        <v>28</v>
      </c>
      <c r="E401" s="3">
        <v>10</v>
      </c>
    </row>
    <row r="402" spans="2:6" x14ac:dyDescent="0.25">
      <c r="B402" s="5">
        <v>41611</v>
      </c>
      <c r="C402" t="s">
        <v>53</v>
      </c>
      <c r="D402" t="s">
        <v>53</v>
      </c>
      <c r="E402" s="3">
        <v>50</v>
      </c>
    </row>
    <row r="403" spans="2:6" x14ac:dyDescent="0.25">
      <c r="B403" s="5">
        <v>41612</v>
      </c>
      <c r="C403" t="s">
        <v>63</v>
      </c>
      <c r="D403" t="s">
        <v>42</v>
      </c>
      <c r="E403" s="3">
        <v>100</v>
      </c>
    </row>
    <row r="404" spans="2:6" x14ac:dyDescent="0.25">
      <c r="B404" s="5">
        <v>41613</v>
      </c>
      <c r="C404" t="s">
        <v>63</v>
      </c>
      <c r="D404" t="s">
        <v>14</v>
      </c>
      <c r="E404" s="3">
        <v>350</v>
      </c>
    </row>
    <row r="405" spans="2:6" x14ac:dyDescent="0.25">
      <c r="B405" s="5">
        <v>41613.19224384577</v>
      </c>
      <c r="C405" t="s">
        <v>64</v>
      </c>
      <c r="D405" t="s">
        <v>32</v>
      </c>
      <c r="E405" s="3">
        <v>53.38983754354274</v>
      </c>
    </row>
    <row r="406" spans="2:6" x14ac:dyDescent="0.25">
      <c r="B406" s="5">
        <v>41614</v>
      </c>
      <c r="C406" t="s">
        <v>64</v>
      </c>
      <c r="D406" t="s">
        <v>49</v>
      </c>
      <c r="E406" s="3">
        <v>3.2723523664322278</v>
      </c>
    </row>
    <row r="407" spans="2:6" x14ac:dyDescent="0.25">
      <c r="B407" s="5">
        <v>41616</v>
      </c>
      <c r="C407" t="s">
        <v>63</v>
      </c>
      <c r="D407" t="s">
        <v>12</v>
      </c>
      <c r="E407" s="3">
        <v>120</v>
      </c>
    </row>
    <row r="408" spans="2:6" x14ac:dyDescent="0.25">
      <c r="B408" s="5">
        <v>41616</v>
      </c>
      <c r="C408" t="s">
        <v>64</v>
      </c>
      <c r="D408" t="s">
        <v>18</v>
      </c>
      <c r="E408" s="3">
        <v>54.676436206800417</v>
      </c>
    </row>
    <row r="409" spans="2:6" x14ac:dyDescent="0.25">
      <c r="B409" s="5">
        <v>41616</v>
      </c>
      <c r="C409" t="s">
        <v>64</v>
      </c>
      <c r="D409" t="s">
        <v>20</v>
      </c>
      <c r="E409" s="3">
        <v>66.823593087651787</v>
      </c>
    </row>
    <row r="410" spans="2:6" x14ac:dyDescent="0.25">
      <c r="B410" s="5">
        <v>41617</v>
      </c>
      <c r="C410" t="s">
        <v>62</v>
      </c>
      <c r="D410" t="s">
        <v>54</v>
      </c>
      <c r="F410" s="3">
        <v>141.41999999999999</v>
      </c>
    </row>
    <row r="411" spans="2:6" x14ac:dyDescent="0.25">
      <c r="B411" s="5">
        <v>41618</v>
      </c>
      <c r="C411" t="s">
        <v>64</v>
      </c>
      <c r="D411" t="s">
        <v>33</v>
      </c>
      <c r="E411" s="3">
        <v>97.066961316216108</v>
      </c>
    </row>
    <row r="412" spans="2:6" x14ac:dyDescent="0.25">
      <c r="B412" s="5">
        <v>41618.083189654368</v>
      </c>
      <c r="C412" t="s">
        <v>64</v>
      </c>
      <c r="D412" t="s">
        <v>44</v>
      </c>
      <c r="E412" s="3">
        <v>25.03709129366932</v>
      </c>
    </row>
    <row r="413" spans="2:6" x14ac:dyDescent="0.25">
      <c r="B413" s="5">
        <v>41619</v>
      </c>
      <c r="C413" t="s">
        <v>63</v>
      </c>
      <c r="D413" t="s">
        <v>13</v>
      </c>
      <c r="E413" s="3">
        <v>123</v>
      </c>
    </row>
    <row r="414" spans="2:6" x14ac:dyDescent="0.25">
      <c r="B414" s="5">
        <v>41619</v>
      </c>
      <c r="C414" t="s">
        <v>62</v>
      </c>
      <c r="D414" t="s">
        <v>68</v>
      </c>
      <c r="F414" s="3">
        <v>503.74456321482921</v>
      </c>
    </row>
    <row r="415" spans="2:6" x14ac:dyDescent="0.25">
      <c r="B415" s="5">
        <v>41620</v>
      </c>
      <c r="C415" t="s">
        <v>64</v>
      </c>
      <c r="D415" t="s">
        <v>26</v>
      </c>
      <c r="E415" s="3">
        <v>256.87</v>
      </c>
    </row>
    <row r="416" spans="2:6" x14ac:dyDescent="0.25">
      <c r="B416" s="5">
        <v>41620</v>
      </c>
      <c r="C416" t="s">
        <v>64</v>
      </c>
      <c r="D416" t="s">
        <v>30</v>
      </c>
      <c r="E416" s="3">
        <v>63.569999999999972</v>
      </c>
    </row>
    <row r="417" spans="2:6" x14ac:dyDescent="0.25">
      <c r="B417" s="5">
        <v>41620.350153044921</v>
      </c>
      <c r="C417" t="s">
        <v>64</v>
      </c>
      <c r="D417" t="s">
        <v>35</v>
      </c>
      <c r="E417" s="3">
        <v>77.359595736985412</v>
      </c>
    </row>
    <row r="418" spans="2:6" x14ac:dyDescent="0.25">
      <c r="B418" s="5">
        <v>41621</v>
      </c>
      <c r="C418" t="s">
        <v>64</v>
      </c>
      <c r="D418" t="s">
        <v>49</v>
      </c>
      <c r="E418" s="3">
        <v>3.3050758900965502</v>
      </c>
    </row>
    <row r="419" spans="2:6" x14ac:dyDescent="0.25">
      <c r="B419" s="5">
        <v>41622</v>
      </c>
      <c r="C419" t="s">
        <v>64</v>
      </c>
      <c r="D419" t="s">
        <v>18</v>
      </c>
      <c r="E419" s="3">
        <v>55.223200568868421</v>
      </c>
    </row>
    <row r="420" spans="2:6" x14ac:dyDescent="0.25">
      <c r="B420" s="5">
        <v>41623</v>
      </c>
      <c r="C420" t="s">
        <v>64</v>
      </c>
      <c r="D420" t="s">
        <v>20</v>
      </c>
      <c r="E420" s="3">
        <v>67.15771105309004</v>
      </c>
    </row>
    <row r="421" spans="2:6" x14ac:dyDescent="0.25">
      <c r="B421" s="5">
        <v>41623.835187771256</v>
      </c>
      <c r="C421" t="s">
        <v>64</v>
      </c>
      <c r="D421" t="s">
        <v>35</v>
      </c>
      <c r="E421" s="3">
        <v>31.761007207668285</v>
      </c>
    </row>
    <row r="422" spans="2:6" x14ac:dyDescent="0.25">
      <c r="B422" s="5">
        <v>41624</v>
      </c>
      <c r="C422" t="s">
        <v>60</v>
      </c>
      <c r="D422" t="s">
        <v>60</v>
      </c>
      <c r="E422" s="3">
        <v>3.6699661741274014</v>
      </c>
    </row>
    <row r="423" spans="2:6" x14ac:dyDescent="0.25">
      <c r="B423" s="5">
        <v>41624</v>
      </c>
      <c r="C423" t="s">
        <v>62</v>
      </c>
      <c r="D423" t="s">
        <v>54</v>
      </c>
      <c r="F423" s="3">
        <v>141.41999999999999</v>
      </c>
    </row>
    <row r="424" spans="2:6" x14ac:dyDescent="0.25">
      <c r="B424" s="5">
        <v>41625</v>
      </c>
      <c r="C424" t="s">
        <v>64</v>
      </c>
      <c r="D424" t="s">
        <v>27</v>
      </c>
      <c r="E424" s="3">
        <v>17.989999999999998</v>
      </c>
    </row>
    <row r="425" spans="2:6" x14ac:dyDescent="0.25">
      <c r="B425" s="5">
        <v>41626</v>
      </c>
      <c r="C425" t="s">
        <v>64</v>
      </c>
      <c r="D425" t="s">
        <v>23</v>
      </c>
      <c r="E425" s="3">
        <v>60.780000000000008</v>
      </c>
    </row>
    <row r="426" spans="2:6" x14ac:dyDescent="0.25">
      <c r="B426" s="5">
        <v>41627.525055504426</v>
      </c>
      <c r="C426" t="s">
        <v>64</v>
      </c>
      <c r="D426" t="s">
        <v>31</v>
      </c>
      <c r="E426" s="3">
        <v>61.478930418886023</v>
      </c>
    </row>
    <row r="427" spans="2:6" x14ac:dyDescent="0.25">
      <c r="B427" s="5">
        <v>41627.829170351964</v>
      </c>
      <c r="C427" t="s">
        <v>64</v>
      </c>
      <c r="D427" t="s">
        <v>45</v>
      </c>
      <c r="E427" s="3">
        <v>32.875206708778521</v>
      </c>
    </row>
    <row r="428" spans="2:6" x14ac:dyDescent="0.25">
      <c r="B428" s="5">
        <v>41628</v>
      </c>
      <c r="C428" t="s">
        <v>64</v>
      </c>
      <c r="D428" t="s">
        <v>18</v>
      </c>
      <c r="E428" s="3">
        <v>55.775432574557108</v>
      </c>
    </row>
    <row r="429" spans="2:6" x14ac:dyDescent="0.25">
      <c r="B429" s="5">
        <v>41628</v>
      </c>
      <c r="C429" t="s">
        <v>64</v>
      </c>
      <c r="D429" t="s">
        <v>49</v>
      </c>
      <c r="E429" s="3">
        <v>3.3381266489975157</v>
      </c>
    </row>
    <row r="430" spans="2:6" x14ac:dyDescent="0.25">
      <c r="B430" s="5">
        <v>41628.723597816635</v>
      </c>
      <c r="C430" t="s">
        <v>64</v>
      </c>
      <c r="D430" t="s">
        <v>52</v>
      </c>
      <c r="E430" s="3">
        <v>82.367377369728416</v>
      </c>
    </row>
    <row r="431" spans="2:6" x14ac:dyDescent="0.25">
      <c r="B431" s="5">
        <v>41629.300036511297</v>
      </c>
      <c r="C431" t="s">
        <v>64</v>
      </c>
      <c r="D431" t="s">
        <v>55</v>
      </c>
      <c r="E431" s="3">
        <v>51.448533407344499</v>
      </c>
    </row>
    <row r="432" spans="2:6" x14ac:dyDescent="0.25">
      <c r="B432" s="5">
        <v>41630</v>
      </c>
      <c r="C432" t="s">
        <v>64</v>
      </c>
      <c r="D432" t="s">
        <v>20</v>
      </c>
      <c r="E432" s="3">
        <v>67.493499608355478</v>
      </c>
    </row>
    <row r="433" spans="2:6" x14ac:dyDescent="0.25">
      <c r="B433" s="5">
        <v>41631</v>
      </c>
      <c r="C433" t="s">
        <v>62</v>
      </c>
      <c r="D433" t="s">
        <v>54</v>
      </c>
      <c r="F433" s="3">
        <v>141.41999999999999</v>
      </c>
    </row>
    <row r="434" spans="2:6" x14ac:dyDescent="0.25">
      <c r="B434" s="5">
        <v>41632</v>
      </c>
      <c r="C434" t="s">
        <v>64</v>
      </c>
      <c r="D434" t="s">
        <v>33</v>
      </c>
      <c r="E434" s="3">
        <v>4.3777540702840234</v>
      </c>
    </row>
    <row r="435" spans="2:6" x14ac:dyDescent="0.25">
      <c r="B435" s="5">
        <v>41633</v>
      </c>
      <c r="C435" t="s">
        <v>63</v>
      </c>
      <c r="D435" t="s">
        <v>58</v>
      </c>
      <c r="E435" s="3">
        <v>20</v>
      </c>
    </row>
    <row r="436" spans="2:6" x14ac:dyDescent="0.25">
      <c r="B436" s="5">
        <v>41634</v>
      </c>
      <c r="C436" t="s">
        <v>64</v>
      </c>
      <c r="D436" t="s">
        <v>18</v>
      </c>
      <c r="E436" s="3">
        <v>56.333186900302678</v>
      </c>
    </row>
    <row r="437" spans="2:6" x14ac:dyDescent="0.25">
      <c r="B437" s="5">
        <v>41635</v>
      </c>
      <c r="C437" t="s">
        <v>64</v>
      </c>
      <c r="D437" t="s">
        <v>49</v>
      </c>
      <c r="E437" s="3">
        <v>3.371507915487491</v>
      </c>
    </row>
    <row r="438" spans="2:6" x14ac:dyDescent="0.25">
      <c r="B438" s="5">
        <v>41637</v>
      </c>
      <c r="C438" t="s">
        <v>64</v>
      </c>
      <c r="D438" t="s">
        <v>20</v>
      </c>
      <c r="E438" s="3">
        <v>67.830967106397253</v>
      </c>
    </row>
    <row r="439" spans="2:6" x14ac:dyDescent="0.25">
      <c r="B439" s="5">
        <v>41637</v>
      </c>
      <c r="C439" t="s">
        <v>63</v>
      </c>
      <c r="D439" t="s">
        <v>91</v>
      </c>
      <c r="E439" s="3">
        <f>141*PI()/EXP(1)</f>
        <v>162.95755632051996</v>
      </c>
    </row>
    <row r="440" spans="2:6" x14ac:dyDescent="0.25">
      <c r="B440" s="5">
        <v>41638</v>
      </c>
      <c r="C440" t="s">
        <v>62</v>
      </c>
      <c r="D440" t="s">
        <v>54</v>
      </c>
      <c r="F440" s="3">
        <v>141.41999999999999</v>
      </c>
    </row>
    <row r="441" spans="2:6" x14ac:dyDescent="0.25">
      <c r="B441" s="5">
        <v>41638.900335959217</v>
      </c>
      <c r="C441" t="s">
        <v>64</v>
      </c>
      <c r="D441" t="s">
        <v>22</v>
      </c>
      <c r="E441" s="3">
        <v>54.597191701358724</v>
      </c>
    </row>
    <row r="442" spans="2:6" x14ac:dyDescent="0.25">
      <c r="B442" s="5">
        <v>41639</v>
      </c>
      <c r="C442" t="s">
        <v>64</v>
      </c>
      <c r="D442" t="s">
        <v>19</v>
      </c>
      <c r="E442" s="3">
        <v>25.322186708062166</v>
      </c>
    </row>
    <row r="443" spans="2:6" x14ac:dyDescent="0.25">
      <c r="B443" s="5">
        <v>41640</v>
      </c>
      <c r="C443" t="s">
        <v>64</v>
      </c>
      <c r="D443" t="s">
        <v>27</v>
      </c>
      <c r="E443" s="3">
        <v>6.99</v>
      </c>
    </row>
    <row r="444" spans="2:6" x14ac:dyDescent="0.25">
      <c r="B444" s="5">
        <v>41640</v>
      </c>
      <c r="C444" t="s">
        <v>64</v>
      </c>
      <c r="D444" t="s">
        <v>18</v>
      </c>
      <c r="E444" s="3">
        <v>56.896518769305708</v>
      </c>
    </row>
    <row r="445" spans="2:6" x14ac:dyDescent="0.25">
      <c r="B445" s="5">
        <v>41640</v>
      </c>
      <c r="C445" t="s">
        <v>62</v>
      </c>
      <c r="D445" t="s">
        <v>74</v>
      </c>
      <c r="F445" s="3">
        <v>3141.59</v>
      </c>
    </row>
    <row r="446" spans="2:6" x14ac:dyDescent="0.25">
      <c r="B446" s="5">
        <v>41641</v>
      </c>
      <c r="C446" t="s">
        <v>64</v>
      </c>
      <c r="D446" t="s">
        <v>26</v>
      </c>
      <c r="E446" s="3">
        <v>478.12</v>
      </c>
    </row>
    <row r="447" spans="2:6" x14ac:dyDescent="0.25">
      <c r="B447" s="5">
        <v>41641</v>
      </c>
      <c r="C447" t="s">
        <v>63</v>
      </c>
      <c r="D447" t="s">
        <v>8</v>
      </c>
      <c r="E447" s="3">
        <v>161.80000000000001</v>
      </c>
    </row>
    <row r="448" spans="2:6" x14ac:dyDescent="0.25">
      <c r="B448" s="5">
        <v>41641</v>
      </c>
      <c r="C448" t="s">
        <v>63</v>
      </c>
      <c r="D448" t="s">
        <v>11</v>
      </c>
      <c r="E448" s="3">
        <v>231</v>
      </c>
    </row>
    <row r="449" spans="2:6" x14ac:dyDescent="0.25">
      <c r="B449" s="5">
        <v>41641</v>
      </c>
      <c r="C449" t="s">
        <v>63</v>
      </c>
      <c r="D449" t="s">
        <v>16</v>
      </c>
      <c r="E449" s="3">
        <v>500</v>
      </c>
    </row>
    <row r="450" spans="2:6" x14ac:dyDescent="0.25">
      <c r="B450" s="5">
        <v>41641</v>
      </c>
      <c r="C450" t="s">
        <v>63</v>
      </c>
      <c r="D450" t="s">
        <v>10</v>
      </c>
      <c r="E450" s="3">
        <v>1442.25</v>
      </c>
    </row>
    <row r="451" spans="2:6" x14ac:dyDescent="0.25">
      <c r="B451" s="5">
        <v>41641</v>
      </c>
      <c r="C451" t="s">
        <v>63</v>
      </c>
      <c r="D451" t="s">
        <v>17</v>
      </c>
      <c r="E451" s="3">
        <v>20</v>
      </c>
    </row>
    <row r="452" spans="2:6" x14ac:dyDescent="0.25">
      <c r="B452" s="5">
        <v>41641</v>
      </c>
      <c r="C452" t="s">
        <v>62</v>
      </c>
      <c r="D452" t="s">
        <v>65</v>
      </c>
      <c r="F452" s="3">
        <v>2718.28</v>
      </c>
    </row>
    <row r="453" spans="2:6" x14ac:dyDescent="0.25">
      <c r="B453" s="5">
        <v>41642</v>
      </c>
      <c r="C453" t="s">
        <v>64</v>
      </c>
      <c r="D453" t="s">
        <v>21</v>
      </c>
      <c r="E453" s="3">
        <v>340</v>
      </c>
    </row>
    <row r="454" spans="2:6" x14ac:dyDescent="0.25">
      <c r="B454" s="5">
        <v>41642</v>
      </c>
      <c r="C454" t="s">
        <v>63</v>
      </c>
      <c r="D454" t="s">
        <v>106</v>
      </c>
      <c r="E454" s="3">
        <v>25</v>
      </c>
    </row>
    <row r="455" spans="2:6" x14ac:dyDescent="0.25">
      <c r="B455" s="5">
        <v>41642</v>
      </c>
      <c r="C455" t="s">
        <v>63</v>
      </c>
      <c r="D455" t="s">
        <v>28</v>
      </c>
      <c r="E455" s="3">
        <v>10</v>
      </c>
    </row>
    <row r="456" spans="2:6" x14ac:dyDescent="0.25">
      <c r="B456" s="5">
        <v>41642</v>
      </c>
      <c r="C456" t="s">
        <v>64</v>
      </c>
      <c r="D456" t="s">
        <v>49</v>
      </c>
      <c r="E456" s="3">
        <v>3.405222994642366</v>
      </c>
    </row>
    <row r="457" spans="2:6" x14ac:dyDescent="0.25">
      <c r="B457" s="5">
        <v>41643</v>
      </c>
      <c r="C457" t="s">
        <v>53</v>
      </c>
      <c r="D457" t="s">
        <v>53</v>
      </c>
      <c r="E457" s="3">
        <v>50</v>
      </c>
    </row>
    <row r="458" spans="2:6" x14ac:dyDescent="0.25">
      <c r="B458" s="5">
        <v>41644</v>
      </c>
      <c r="C458" t="s">
        <v>63</v>
      </c>
      <c r="D458" t="s">
        <v>14</v>
      </c>
      <c r="E458" s="3">
        <v>350</v>
      </c>
    </row>
    <row r="459" spans="2:6" x14ac:dyDescent="0.25">
      <c r="B459" s="5">
        <v>41644</v>
      </c>
      <c r="C459" t="s">
        <v>64</v>
      </c>
      <c r="D459" t="s">
        <v>20</v>
      </c>
      <c r="E459" s="3">
        <v>68.170121941929239</v>
      </c>
    </row>
    <row r="460" spans="2:6" x14ac:dyDescent="0.25">
      <c r="B460" s="5">
        <v>41645</v>
      </c>
      <c r="C460" t="s">
        <v>62</v>
      </c>
      <c r="D460" t="s">
        <v>54</v>
      </c>
      <c r="F460" s="3">
        <v>141.41999999999999</v>
      </c>
    </row>
    <row r="461" spans="2:6" x14ac:dyDescent="0.25">
      <c r="B461" s="5">
        <v>41645.813049721663</v>
      </c>
      <c r="C461" t="s">
        <v>64</v>
      </c>
      <c r="D461" t="s">
        <v>55</v>
      </c>
      <c r="E461" s="3">
        <v>54.765282182687486</v>
      </c>
    </row>
    <row r="462" spans="2:6" x14ac:dyDescent="0.25">
      <c r="B462" s="5">
        <v>41646</v>
      </c>
      <c r="C462" t="s">
        <v>64</v>
      </c>
      <c r="D462" t="s">
        <v>27</v>
      </c>
      <c r="E462" s="3">
        <v>2.99</v>
      </c>
    </row>
    <row r="463" spans="2:6" x14ac:dyDescent="0.25">
      <c r="B463" s="5">
        <v>41646</v>
      </c>
      <c r="C463" t="s">
        <v>64</v>
      </c>
      <c r="D463" t="s">
        <v>18</v>
      </c>
      <c r="E463" s="3">
        <v>57.465483956998767</v>
      </c>
    </row>
    <row r="464" spans="2:6" x14ac:dyDescent="0.25">
      <c r="B464" s="5">
        <v>41646</v>
      </c>
      <c r="C464" t="s">
        <v>64</v>
      </c>
      <c r="D464" t="s">
        <v>33</v>
      </c>
      <c r="E464" s="3">
        <v>5.67</v>
      </c>
    </row>
    <row r="465" spans="2:6" x14ac:dyDescent="0.25">
      <c r="B465" s="5">
        <v>41647</v>
      </c>
      <c r="C465" t="s">
        <v>63</v>
      </c>
      <c r="D465" t="s">
        <v>12</v>
      </c>
      <c r="E465" s="3">
        <v>120</v>
      </c>
    </row>
    <row r="466" spans="2:6" x14ac:dyDescent="0.25">
      <c r="B466" s="5">
        <v>41647.017340088933</v>
      </c>
      <c r="C466" t="s">
        <v>64</v>
      </c>
      <c r="D466" t="s">
        <v>29</v>
      </c>
      <c r="E466" s="3">
        <v>71.604605094597559</v>
      </c>
    </row>
    <row r="467" spans="2:6" x14ac:dyDescent="0.25">
      <c r="B467" s="5">
        <v>41648</v>
      </c>
      <c r="C467" t="s">
        <v>63</v>
      </c>
      <c r="D467" t="s">
        <v>15</v>
      </c>
      <c r="E467" s="3">
        <v>11111.11</v>
      </c>
    </row>
    <row r="468" spans="2:6" x14ac:dyDescent="0.25">
      <c r="B468" s="5">
        <v>41648</v>
      </c>
      <c r="C468" t="s">
        <v>64</v>
      </c>
      <c r="D468" t="s">
        <v>24</v>
      </c>
      <c r="E468" s="3">
        <v>15.99</v>
      </c>
    </row>
    <row r="469" spans="2:6" x14ac:dyDescent="0.25">
      <c r="B469" s="5">
        <v>41649</v>
      </c>
      <c r="C469" t="s">
        <v>64</v>
      </c>
      <c r="D469" t="s">
        <v>49</v>
      </c>
      <c r="E469" s="3">
        <v>3.4392752245887896</v>
      </c>
    </row>
    <row r="470" spans="2:6" x14ac:dyDescent="0.25">
      <c r="B470" s="5">
        <v>41649</v>
      </c>
      <c r="C470" t="s">
        <v>62</v>
      </c>
      <c r="D470" t="s">
        <v>68</v>
      </c>
      <c r="F470" s="3">
        <v>1954.6609132879955</v>
      </c>
    </row>
    <row r="471" spans="2:6" x14ac:dyDescent="0.25">
      <c r="B471" s="5">
        <v>41650</v>
      </c>
      <c r="C471" t="s">
        <v>63</v>
      </c>
      <c r="D471" t="s">
        <v>13</v>
      </c>
      <c r="E471" s="3">
        <v>123</v>
      </c>
    </row>
    <row r="472" spans="2:6" x14ac:dyDescent="0.25">
      <c r="B472" s="5">
        <v>41651</v>
      </c>
      <c r="C472" t="s">
        <v>64</v>
      </c>
      <c r="D472" t="s">
        <v>20</v>
      </c>
      <c r="E472" s="3">
        <v>68.510972551638872</v>
      </c>
    </row>
    <row r="473" spans="2:6" x14ac:dyDescent="0.25">
      <c r="B473" s="5">
        <v>41652</v>
      </c>
      <c r="C473" t="s">
        <v>64</v>
      </c>
      <c r="D473" t="s">
        <v>18</v>
      </c>
      <c r="E473" s="3">
        <v>58.040138796568755</v>
      </c>
    </row>
    <row r="474" spans="2:6" x14ac:dyDescent="0.25">
      <c r="B474" s="5">
        <v>41652</v>
      </c>
      <c r="C474" t="s">
        <v>62</v>
      </c>
      <c r="D474" t="s">
        <v>54</v>
      </c>
      <c r="F474" s="3">
        <v>141.41999999999999</v>
      </c>
    </row>
    <row r="475" spans="2:6" x14ac:dyDescent="0.25">
      <c r="B475" s="5">
        <v>41653.954697753601</v>
      </c>
      <c r="C475" t="s">
        <v>64</v>
      </c>
      <c r="D475" t="s">
        <v>22</v>
      </c>
      <c r="E475" s="3">
        <v>65.609097976856148</v>
      </c>
    </row>
    <row r="476" spans="2:6" x14ac:dyDescent="0.25">
      <c r="B476" s="5">
        <v>41655</v>
      </c>
      <c r="C476" t="s">
        <v>60</v>
      </c>
      <c r="D476" t="s">
        <v>60</v>
      </c>
      <c r="E476" s="3">
        <v>7.6951904308139252</v>
      </c>
    </row>
    <row r="477" spans="2:6" x14ac:dyDescent="0.25">
      <c r="B477" s="5">
        <v>41656</v>
      </c>
      <c r="C477" t="s">
        <v>64</v>
      </c>
      <c r="D477" t="s">
        <v>49</v>
      </c>
      <c r="E477" s="3">
        <v>3.4736679768346774</v>
      </c>
    </row>
    <row r="478" spans="2:6" x14ac:dyDescent="0.25">
      <c r="B478" s="5">
        <v>41657</v>
      </c>
      <c r="C478" t="s">
        <v>64</v>
      </c>
      <c r="D478" t="s">
        <v>23</v>
      </c>
      <c r="E478" s="3">
        <v>61.88000000000001</v>
      </c>
    </row>
    <row r="479" spans="2:6" x14ac:dyDescent="0.25">
      <c r="B479" s="5">
        <v>41658</v>
      </c>
      <c r="C479" t="s">
        <v>64</v>
      </c>
      <c r="D479" t="s">
        <v>18</v>
      </c>
      <c r="E479" s="3">
        <v>58.620540184534441</v>
      </c>
    </row>
    <row r="480" spans="2:6" x14ac:dyDescent="0.25">
      <c r="B480" s="5">
        <v>41658</v>
      </c>
      <c r="C480" t="s">
        <v>64</v>
      </c>
      <c r="D480" t="s">
        <v>20</v>
      </c>
      <c r="E480" s="3">
        <v>68.853527414397064</v>
      </c>
    </row>
    <row r="481" spans="2:6" x14ac:dyDescent="0.25">
      <c r="B481" s="5">
        <v>41659</v>
      </c>
      <c r="C481" t="s">
        <v>62</v>
      </c>
      <c r="D481" t="s">
        <v>54</v>
      </c>
      <c r="F481" s="3">
        <v>141.41999999999999</v>
      </c>
    </row>
    <row r="482" spans="2:6" x14ac:dyDescent="0.25">
      <c r="B482" s="5">
        <v>41660</v>
      </c>
      <c r="C482" t="s">
        <v>64</v>
      </c>
      <c r="D482" t="s">
        <v>33</v>
      </c>
      <c r="E482" s="3">
        <v>66.674429964360044</v>
      </c>
    </row>
    <row r="483" spans="2:6" x14ac:dyDescent="0.25">
      <c r="B483" s="5">
        <v>41660.959788481341</v>
      </c>
      <c r="C483" t="s">
        <v>64</v>
      </c>
      <c r="D483" t="s">
        <v>40</v>
      </c>
      <c r="E483" s="3">
        <v>64.777085784141747</v>
      </c>
    </row>
    <row r="484" spans="2:6" x14ac:dyDescent="0.25">
      <c r="B484" s="5">
        <v>41662.043260583996</v>
      </c>
      <c r="C484" t="s">
        <v>64</v>
      </c>
      <c r="D484" t="s">
        <v>29</v>
      </c>
      <c r="E484" s="3">
        <v>65.483083345160367</v>
      </c>
    </row>
    <row r="485" spans="2:6" x14ac:dyDescent="0.25">
      <c r="B485" s="5">
        <v>41663</v>
      </c>
      <c r="C485" t="s">
        <v>64</v>
      </c>
      <c r="D485" t="s">
        <v>49</v>
      </c>
      <c r="E485" s="3">
        <v>3.508404656603024</v>
      </c>
    </row>
    <row r="486" spans="2:6" x14ac:dyDescent="0.25">
      <c r="B486" s="5">
        <v>41664</v>
      </c>
      <c r="C486" t="s">
        <v>64</v>
      </c>
      <c r="D486" t="s">
        <v>18</v>
      </c>
      <c r="E486" s="3">
        <v>59.206745586379789</v>
      </c>
    </row>
    <row r="487" spans="2:6" x14ac:dyDescent="0.25">
      <c r="B487" s="5">
        <v>41664.159019331528</v>
      </c>
      <c r="C487" t="s">
        <v>64</v>
      </c>
      <c r="D487" t="s">
        <v>40</v>
      </c>
      <c r="E487" s="3">
        <v>32.084932362230688</v>
      </c>
    </row>
    <row r="488" spans="2:6" x14ac:dyDescent="0.25">
      <c r="B488" s="5">
        <v>41665</v>
      </c>
      <c r="C488" t="s">
        <v>64</v>
      </c>
      <c r="D488" t="s">
        <v>20</v>
      </c>
      <c r="E488" s="3">
        <v>69.197795051469043</v>
      </c>
    </row>
    <row r="489" spans="2:6" x14ac:dyDescent="0.25">
      <c r="B489" s="5">
        <v>41665.596130974758</v>
      </c>
      <c r="C489" t="s">
        <v>64</v>
      </c>
      <c r="D489" t="s">
        <v>35</v>
      </c>
      <c r="E489" s="3">
        <v>51.848015259924978</v>
      </c>
    </row>
    <row r="490" spans="2:6" x14ac:dyDescent="0.25">
      <c r="B490" s="5">
        <v>41665.653184733354</v>
      </c>
      <c r="C490" t="s">
        <v>64</v>
      </c>
      <c r="D490" t="s">
        <v>31</v>
      </c>
      <c r="E490" s="3">
        <v>57.091264719988985</v>
      </c>
    </row>
    <row r="491" spans="2:6" x14ac:dyDescent="0.25">
      <c r="B491" s="5">
        <v>41666</v>
      </c>
      <c r="C491" t="s">
        <v>62</v>
      </c>
      <c r="D491" t="s">
        <v>54</v>
      </c>
      <c r="F491" s="3">
        <v>141.41999999999999</v>
      </c>
    </row>
    <row r="492" spans="2:6" x14ac:dyDescent="0.25">
      <c r="B492" s="5">
        <v>41667</v>
      </c>
      <c r="C492" t="s">
        <v>64</v>
      </c>
      <c r="D492" t="s">
        <v>26</v>
      </c>
      <c r="E492" s="3">
        <v>23.33</v>
      </c>
    </row>
    <row r="493" spans="2:6" x14ac:dyDescent="0.25">
      <c r="B493" s="5">
        <v>41668</v>
      </c>
      <c r="C493" t="s">
        <v>63</v>
      </c>
      <c r="D493" t="s">
        <v>91</v>
      </c>
      <c r="E493" s="3">
        <f>141*PI()/EXP(1)</f>
        <v>162.95755632051996</v>
      </c>
    </row>
    <row r="494" spans="2:6" x14ac:dyDescent="0.25">
      <c r="B494" s="5">
        <v>41670</v>
      </c>
      <c r="C494" t="s">
        <v>64</v>
      </c>
      <c r="D494" t="s">
        <v>18</v>
      </c>
      <c r="E494" s="3">
        <v>59.798813042243587</v>
      </c>
    </row>
    <row r="495" spans="2:6" x14ac:dyDescent="0.25">
      <c r="B495" s="5">
        <v>41670</v>
      </c>
      <c r="C495" t="s">
        <v>64</v>
      </c>
      <c r="D495" t="s">
        <v>49</v>
      </c>
      <c r="E495" s="3">
        <v>3.5434887031690545</v>
      </c>
    </row>
    <row r="496" spans="2:6" x14ac:dyDescent="0.25">
      <c r="B496" s="5">
        <v>41670.371726873731</v>
      </c>
      <c r="C496" t="s">
        <v>64</v>
      </c>
      <c r="D496" t="s">
        <v>32</v>
      </c>
      <c r="E496" s="3">
        <v>31.033818016224245</v>
      </c>
    </row>
    <row r="497" spans="2:6" x14ac:dyDescent="0.25">
      <c r="B497" s="5">
        <v>41671</v>
      </c>
      <c r="C497" t="s">
        <v>62</v>
      </c>
      <c r="D497" t="s">
        <v>74</v>
      </c>
      <c r="F497" s="3">
        <v>3141.59</v>
      </c>
    </row>
    <row r="498" spans="2:6" x14ac:dyDescent="0.25">
      <c r="B498" s="5">
        <v>41672</v>
      </c>
      <c r="C498" t="s">
        <v>63</v>
      </c>
      <c r="D498" t="s">
        <v>8</v>
      </c>
      <c r="E498" s="3">
        <v>161.80000000000001</v>
      </c>
    </row>
    <row r="499" spans="2:6" x14ac:dyDescent="0.25">
      <c r="B499" s="5">
        <v>41672</v>
      </c>
      <c r="C499" t="s">
        <v>63</v>
      </c>
      <c r="D499" t="s">
        <v>11</v>
      </c>
      <c r="E499" s="3">
        <v>242</v>
      </c>
    </row>
    <row r="500" spans="2:6" x14ac:dyDescent="0.25">
      <c r="B500" s="5">
        <v>41672</v>
      </c>
      <c r="C500" t="s">
        <v>63</v>
      </c>
      <c r="D500" t="s">
        <v>16</v>
      </c>
      <c r="E500" s="3">
        <v>500</v>
      </c>
    </row>
    <row r="501" spans="2:6" x14ac:dyDescent="0.25">
      <c r="B501" s="5">
        <v>41672</v>
      </c>
      <c r="C501" t="s">
        <v>63</v>
      </c>
      <c r="D501" t="s">
        <v>10</v>
      </c>
      <c r="E501" s="3">
        <v>1442.25</v>
      </c>
    </row>
    <row r="502" spans="2:6" x14ac:dyDescent="0.25">
      <c r="B502" s="5">
        <v>41672</v>
      </c>
      <c r="C502" t="s">
        <v>63</v>
      </c>
      <c r="D502" t="s">
        <v>17</v>
      </c>
      <c r="E502" s="3">
        <v>20</v>
      </c>
    </row>
    <row r="503" spans="2:6" x14ac:dyDescent="0.25">
      <c r="B503" s="5">
        <v>41672</v>
      </c>
      <c r="C503" t="s">
        <v>64</v>
      </c>
      <c r="D503" t="s">
        <v>20</v>
      </c>
      <c r="E503" s="3">
        <v>69.543784026726385</v>
      </c>
    </row>
    <row r="504" spans="2:6" x14ac:dyDescent="0.25">
      <c r="B504" s="5">
        <v>41672</v>
      </c>
      <c r="C504" t="s">
        <v>62</v>
      </c>
      <c r="D504" t="s">
        <v>65</v>
      </c>
      <c r="F504" s="3">
        <v>2718.28</v>
      </c>
    </row>
    <row r="505" spans="2:6" x14ac:dyDescent="0.25">
      <c r="B505" s="5">
        <v>41673</v>
      </c>
      <c r="C505" t="s">
        <v>63</v>
      </c>
      <c r="D505" t="s">
        <v>47</v>
      </c>
      <c r="E505" s="3">
        <v>10</v>
      </c>
    </row>
    <row r="506" spans="2:6" x14ac:dyDescent="0.25">
      <c r="B506" s="5">
        <v>41673</v>
      </c>
      <c r="C506" t="s">
        <v>64</v>
      </c>
      <c r="D506" t="s">
        <v>37</v>
      </c>
      <c r="E506" s="3">
        <v>400</v>
      </c>
    </row>
    <row r="507" spans="2:6" x14ac:dyDescent="0.25">
      <c r="B507" s="5">
        <v>41673</v>
      </c>
      <c r="C507" t="s">
        <v>63</v>
      </c>
      <c r="D507" t="s">
        <v>106</v>
      </c>
      <c r="E507" s="3">
        <v>25</v>
      </c>
    </row>
    <row r="508" spans="2:6" x14ac:dyDescent="0.25">
      <c r="B508" s="5">
        <v>41673</v>
      </c>
      <c r="C508" t="s">
        <v>63</v>
      </c>
      <c r="D508" t="s">
        <v>28</v>
      </c>
      <c r="E508" s="3">
        <v>10</v>
      </c>
    </row>
    <row r="509" spans="2:6" x14ac:dyDescent="0.25">
      <c r="B509" s="5">
        <v>41673</v>
      </c>
      <c r="C509" t="s">
        <v>62</v>
      </c>
      <c r="D509" t="s">
        <v>54</v>
      </c>
      <c r="F509" s="3">
        <v>141.41999999999999</v>
      </c>
    </row>
    <row r="510" spans="2:6" x14ac:dyDescent="0.25">
      <c r="B510" s="5">
        <v>41674</v>
      </c>
      <c r="C510" t="s">
        <v>64</v>
      </c>
      <c r="D510" t="s">
        <v>33</v>
      </c>
      <c r="E510" s="3">
        <v>33.156555310678826</v>
      </c>
    </row>
    <row r="511" spans="2:6" x14ac:dyDescent="0.25">
      <c r="B511" s="5">
        <v>41675</v>
      </c>
      <c r="C511" t="s">
        <v>63</v>
      </c>
      <c r="D511" t="s">
        <v>14</v>
      </c>
      <c r="E511" s="3">
        <v>350</v>
      </c>
    </row>
    <row r="512" spans="2:6" x14ac:dyDescent="0.25">
      <c r="B512" s="5">
        <v>41675</v>
      </c>
      <c r="C512" t="s">
        <v>53</v>
      </c>
      <c r="D512" t="s">
        <v>53</v>
      </c>
      <c r="E512" s="3">
        <v>50</v>
      </c>
    </row>
    <row r="513" spans="2:6" x14ac:dyDescent="0.25">
      <c r="B513" s="5">
        <v>41676</v>
      </c>
      <c r="C513" t="s">
        <v>64</v>
      </c>
      <c r="D513" t="s">
        <v>18</v>
      </c>
      <c r="E513" s="3">
        <v>60.396801172666024</v>
      </c>
    </row>
    <row r="514" spans="2:6" x14ac:dyDescent="0.25">
      <c r="B514" s="5">
        <v>41676</v>
      </c>
      <c r="C514" t="s">
        <v>64</v>
      </c>
      <c r="D514" t="s">
        <v>19</v>
      </c>
      <c r="E514" s="3">
        <v>27.256101711016754</v>
      </c>
    </row>
    <row r="515" spans="2:6" x14ac:dyDescent="0.25">
      <c r="B515" s="5">
        <v>41677</v>
      </c>
      <c r="C515" t="s">
        <v>64</v>
      </c>
      <c r="D515" t="s">
        <v>49</v>
      </c>
      <c r="E515" s="3">
        <v>3.5789235902007452</v>
      </c>
    </row>
    <row r="516" spans="2:6" x14ac:dyDescent="0.25">
      <c r="B516" s="5">
        <v>41678</v>
      </c>
      <c r="C516" t="s">
        <v>63</v>
      </c>
      <c r="D516" t="s">
        <v>12</v>
      </c>
      <c r="E516" s="3">
        <v>120</v>
      </c>
    </row>
    <row r="517" spans="2:6" x14ac:dyDescent="0.25">
      <c r="B517" s="5">
        <v>41678.259757185318</v>
      </c>
      <c r="C517" t="s">
        <v>64</v>
      </c>
      <c r="D517" t="s">
        <v>40</v>
      </c>
      <c r="E517" s="3">
        <v>43.023986964295091</v>
      </c>
    </row>
    <row r="518" spans="2:6" x14ac:dyDescent="0.25">
      <c r="B518" s="5">
        <v>41679</v>
      </c>
      <c r="C518" t="s">
        <v>63</v>
      </c>
      <c r="D518" t="s">
        <v>7</v>
      </c>
      <c r="E518" s="3">
        <v>50</v>
      </c>
    </row>
    <row r="519" spans="2:6" x14ac:dyDescent="0.25">
      <c r="B519" s="5">
        <v>41679</v>
      </c>
      <c r="C519" t="s">
        <v>64</v>
      </c>
      <c r="D519" t="s">
        <v>20</v>
      </c>
      <c r="E519" s="3">
        <v>69.891502946860015</v>
      </c>
    </row>
    <row r="520" spans="2:6" x14ac:dyDescent="0.25">
      <c r="B520" s="5">
        <v>41679</v>
      </c>
      <c r="C520" t="s">
        <v>62</v>
      </c>
      <c r="D520" t="s">
        <v>68</v>
      </c>
      <c r="F520" s="3">
        <v>1318.0011653103741</v>
      </c>
    </row>
    <row r="521" spans="2:6" x14ac:dyDescent="0.25">
      <c r="B521" s="5">
        <v>41680</v>
      </c>
      <c r="C521" t="s">
        <v>62</v>
      </c>
      <c r="D521" t="s">
        <v>54</v>
      </c>
      <c r="F521" s="3">
        <v>141.41999999999999</v>
      </c>
    </row>
    <row r="522" spans="2:6" x14ac:dyDescent="0.25">
      <c r="B522" s="5">
        <v>41681</v>
      </c>
      <c r="C522" t="s">
        <v>63</v>
      </c>
      <c r="D522" t="s">
        <v>13</v>
      </c>
      <c r="E522" s="3">
        <v>123</v>
      </c>
    </row>
    <row r="523" spans="2:6" x14ac:dyDescent="0.25">
      <c r="B523" s="5">
        <v>41681.86067855006</v>
      </c>
      <c r="C523" t="s">
        <v>64</v>
      </c>
      <c r="D523" t="s">
        <v>29</v>
      </c>
      <c r="E523" s="3">
        <v>47.221264846014776</v>
      </c>
    </row>
    <row r="524" spans="2:6" x14ac:dyDescent="0.25">
      <c r="B524" s="5">
        <v>41682</v>
      </c>
      <c r="C524" t="s">
        <v>64</v>
      </c>
      <c r="D524" t="s">
        <v>57</v>
      </c>
      <c r="E524" s="3">
        <v>2456</v>
      </c>
    </row>
    <row r="525" spans="2:6" x14ac:dyDescent="0.25">
      <c r="B525" s="5">
        <v>41682</v>
      </c>
      <c r="C525" t="s">
        <v>64</v>
      </c>
      <c r="D525" t="s">
        <v>18</v>
      </c>
      <c r="E525" s="3">
        <v>61.000769184392688</v>
      </c>
    </row>
    <row r="526" spans="2:6" x14ac:dyDescent="0.25">
      <c r="B526" s="5">
        <v>41684</v>
      </c>
      <c r="C526" t="s">
        <v>64</v>
      </c>
      <c r="D526" t="s">
        <v>49</v>
      </c>
      <c r="E526" s="3">
        <v>3.6147128261027528</v>
      </c>
    </row>
    <row r="527" spans="2:6" x14ac:dyDescent="0.25">
      <c r="B527" s="5">
        <v>41686</v>
      </c>
      <c r="C527" t="s">
        <v>64</v>
      </c>
      <c r="D527" t="s">
        <v>26</v>
      </c>
      <c r="E527" s="3">
        <v>18.43</v>
      </c>
    </row>
    <row r="528" spans="2:6" x14ac:dyDescent="0.25">
      <c r="B528" s="5">
        <v>41686</v>
      </c>
      <c r="C528" t="s">
        <v>59</v>
      </c>
      <c r="D528" t="s">
        <v>59</v>
      </c>
      <c r="E528" s="3">
        <v>2.4300000000000002</v>
      </c>
    </row>
    <row r="529" spans="2:6" x14ac:dyDescent="0.25">
      <c r="B529" s="5">
        <v>41686</v>
      </c>
      <c r="C529" t="s">
        <v>67</v>
      </c>
      <c r="D529" t="s">
        <v>53</v>
      </c>
      <c r="E529" s="3">
        <v>350</v>
      </c>
    </row>
    <row r="530" spans="2:6" x14ac:dyDescent="0.25">
      <c r="B530" s="5">
        <v>41686</v>
      </c>
      <c r="C530" t="s">
        <v>64</v>
      </c>
      <c r="D530" t="s">
        <v>20</v>
      </c>
      <c r="E530" s="3">
        <v>70.240960461594312</v>
      </c>
    </row>
    <row r="531" spans="2:6" x14ac:dyDescent="0.25">
      <c r="B531" s="5">
        <v>41686</v>
      </c>
      <c r="C531" t="s">
        <v>60</v>
      </c>
      <c r="D531" t="s">
        <v>60</v>
      </c>
      <c r="E531" s="3">
        <v>1.2298354207982598</v>
      </c>
    </row>
    <row r="532" spans="2:6" x14ac:dyDescent="0.25">
      <c r="B532" s="5">
        <v>41686.612960212027</v>
      </c>
      <c r="C532" t="s">
        <v>64</v>
      </c>
      <c r="D532" t="s">
        <v>44</v>
      </c>
      <c r="E532" s="3">
        <v>58.909702363268991</v>
      </c>
    </row>
    <row r="533" spans="2:6" x14ac:dyDescent="0.25">
      <c r="B533" s="5">
        <v>41686.780871589617</v>
      </c>
      <c r="C533" t="s">
        <v>64</v>
      </c>
      <c r="D533" t="s">
        <v>108</v>
      </c>
      <c r="E533" s="3">
        <v>35.199845810331055</v>
      </c>
    </row>
    <row r="534" spans="2:6" x14ac:dyDescent="0.25">
      <c r="B534" s="5">
        <v>41687</v>
      </c>
      <c r="C534" t="s">
        <v>62</v>
      </c>
      <c r="D534" t="s">
        <v>54</v>
      </c>
      <c r="F534" s="3">
        <v>141.41999999999999</v>
      </c>
    </row>
    <row r="535" spans="2:6" x14ac:dyDescent="0.25">
      <c r="B535" s="5">
        <v>41687.68691874342</v>
      </c>
      <c r="C535" t="s">
        <v>64</v>
      </c>
      <c r="D535" t="s">
        <v>40</v>
      </c>
      <c r="E535" s="3">
        <v>52.009223396871732</v>
      </c>
    </row>
    <row r="536" spans="2:6" x14ac:dyDescent="0.25">
      <c r="B536" s="5">
        <v>41688</v>
      </c>
      <c r="C536" t="s">
        <v>64</v>
      </c>
      <c r="D536" t="s">
        <v>18</v>
      </c>
      <c r="E536" s="3">
        <v>61.610776876236613</v>
      </c>
    </row>
    <row r="537" spans="2:6" x14ac:dyDescent="0.25">
      <c r="B537" s="5">
        <v>41688</v>
      </c>
      <c r="C537" t="s">
        <v>64</v>
      </c>
      <c r="D537" t="s">
        <v>23</v>
      </c>
      <c r="E537" s="3">
        <v>62.980000000000011</v>
      </c>
    </row>
    <row r="538" spans="2:6" x14ac:dyDescent="0.25">
      <c r="B538" s="5">
        <v>41688</v>
      </c>
      <c r="C538" t="s">
        <v>64</v>
      </c>
      <c r="D538" t="s">
        <v>33</v>
      </c>
      <c r="E538" s="3">
        <v>61.251349049708303</v>
      </c>
    </row>
    <row r="539" spans="2:6" x14ac:dyDescent="0.25">
      <c r="B539" s="5">
        <v>41688.091252125436</v>
      </c>
      <c r="C539" t="s">
        <v>64</v>
      </c>
      <c r="D539" t="s">
        <v>22</v>
      </c>
      <c r="E539" s="3">
        <v>57.292784131489043</v>
      </c>
    </row>
    <row r="540" spans="2:6" x14ac:dyDescent="0.25">
      <c r="B540" s="5">
        <v>41688.105381708192</v>
      </c>
      <c r="C540" t="s">
        <v>64</v>
      </c>
      <c r="D540" t="s">
        <v>44</v>
      </c>
      <c r="E540" s="3">
        <v>59.660127701149463</v>
      </c>
    </row>
    <row r="541" spans="2:6" x14ac:dyDescent="0.25">
      <c r="B541" s="5">
        <v>41688.735475845788</v>
      </c>
      <c r="C541" t="s">
        <v>64</v>
      </c>
      <c r="D541" t="s">
        <v>31</v>
      </c>
      <c r="E541" s="3">
        <v>67.716699025582557</v>
      </c>
    </row>
    <row r="542" spans="2:6" x14ac:dyDescent="0.25">
      <c r="B542" s="5">
        <v>41689.263622747887</v>
      </c>
      <c r="C542" t="s">
        <v>64</v>
      </c>
      <c r="D542" t="s">
        <v>46</v>
      </c>
      <c r="E542" s="3">
        <v>80.676972907814829</v>
      </c>
    </row>
    <row r="543" spans="2:6" x14ac:dyDescent="0.25">
      <c r="B543" s="5">
        <v>41690</v>
      </c>
      <c r="C543" t="s">
        <v>64</v>
      </c>
      <c r="D543" t="s">
        <v>24</v>
      </c>
      <c r="E543" s="3">
        <v>15.99</v>
      </c>
    </row>
    <row r="544" spans="2:6" x14ac:dyDescent="0.25">
      <c r="B544" s="5">
        <v>41691</v>
      </c>
      <c r="C544" t="s">
        <v>64</v>
      </c>
      <c r="D544" t="s">
        <v>49</v>
      </c>
      <c r="E544" s="3">
        <v>3.6508599543637805</v>
      </c>
    </row>
    <row r="545" spans="2:6" x14ac:dyDescent="0.25">
      <c r="B545" s="5">
        <v>41692.880227297544</v>
      </c>
      <c r="C545" t="s">
        <v>64</v>
      </c>
      <c r="D545" t="s">
        <v>32</v>
      </c>
      <c r="E545" s="3">
        <v>48.741121264250182</v>
      </c>
    </row>
    <row r="546" spans="2:6" x14ac:dyDescent="0.25">
      <c r="B546" s="5">
        <v>41693</v>
      </c>
      <c r="C546" t="s">
        <v>64</v>
      </c>
      <c r="D546" t="s">
        <v>20</v>
      </c>
      <c r="E546" s="3">
        <v>70.592165263902274</v>
      </c>
    </row>
    <row r="547" spans="2:6" x14ac:dyDescent="0.25">
      <c r="B547" s="5">
        <v>41694</v>
      </c>
      <c r="C547" t="s">
        <v>64</v>
      </c>
      <c r="D547" t="s">
        <v>18</v>
      </c>
      <c r="E547" s="3">
        <v>62.226884644998982</v>
      </c>
    </row>
    <row r="548" spans="2:6" x14ac:dyDescent="0.25">
      <c r="B548" s="5">
        <v>41694</v>
      </c>
      <c r="C548" t="s">
        <v>62</v>
      </c>
      <c r="D548" t="s">
        <v>54</v>
      </c>
      <c r="F548" s="3">
        <v>141.41999999999999</v>
      </c>
    </row>
    <row r="549" spans="2:6" x14ac:dyDescent="0.25">
      <c r="B549" s="5">
        <v>41697.777514937712</v>
      </c>
      <c r="C549" t="s">
        <v>64</v>
      </c>
      <c r="D549" t="s">
        <v>31</v>
      </c>
      <c r="E549" s="3">
        <v>60.283461868968075</v>
      </c>
    </row>
    <row r="550" spans="2:6" x14ac:dyDescent="0.25">
      <c r="B550" s="5">
        <v>41697.864731785507</v>
      </c>
      <c r="C550" t="s">
        <v>64</v>
      </c>
      <c r="D550" t="s">
        <v>108</v>
      </c>
      <c r="E550" s="3">
        <v>68.863440441833347</v>
      </c>
    </row>
    <row r="551" spans="2:6" x14ac:dyDescent="0.25">
      <c r="B551" s="5">
        <v>41698</v>
      </c>
      <c r="C551" t="s">
        <v>64</v>
      </c>
      <c r="D551" t="s">
        <v>49</v>
      </c>
      <c r="E551" s="3">
        <v>3.6873685539074184</v>
      </c>
    </row>
    <row r="552" spans="2:6" x14ac:dyDescent="0.25">
      <c r="B552" s="5">
        <v>41699</v>
      </c>
      <c r="C552" t="s">
        <v>62</v>
      </c>
      <c r="D552" t="s">
        <v>74</v>
      </c>
      <c r="F552" s="3">
        <v>3141.59</v>
      </c>
    </row>
    <row r="553" spans="2:6" x14ac:dyDescent="0.25">
      <c r="B553" s="5">
        <v>41699</v>
      </c>
      <c r="C553" t="s">
        <v>63</v>
      </c>
      <c r="D553" t="s">
        <v>91</v>
      </c>
      <c r="E553" s="3">
        <f>141*PI()/EXP(1)</f>
        <v>162.95755632051996</v>
      </c>
    </row>
    <row r="554" spans="2:6" x14ac:dyDescent="0.25">
      <c r="B554" s="5">
        <v>41699.903538113875</v>
      </c>
      <c r="C554" t="s">
        <v>64</v>
      </c>
      <c r="D554" t="s">
        <v>31</v>
      </c>
      <c r="E554" s="3">
        <v>37.711504322886654</v>
      </c>
    </row>
    <row r="555" spans="2:6" x14ac:dyDescent="0.25">
      <c r="B555" s="5">
        <v>41700</v>
      </c>
      <c r="C555" t="s">
        <v>63</v>
      </c>
      <c r="D555" t="s">
        <v>8</v>
      </c>
      <c r="E555" s="3">
        <v>161.80000000000001</v>
      </c>
    </row>
    <row r="556" spans="2:6" x14ac:dyDescent="0.25">
      <c r="B556" s="5">
        <v>41700</v>
      </c>
      <c r="C556" t="s">
        <v>63</v>
      </c>
      <c r="D556" t="s">
        <v>11</v>
      </c>
      <c r="E556" s="3">
        <v>210</v>
      </c>
    </row>
    <row r="557" spans="2:6" x14ac:dyDescent="0.25">
      <c r="B557" s="5">
        <v>41700</v>
      </c>
      <c r="C557" t="s">
        <v>63</v>
      </c>
      <c r="D557" t="s">
        <v>10</v>
      </c>
      <c r="E557" s="3">
        <v>1442.25</v>
      </c>
    </row>
    <row r="558" spans="2:6" x14ac:dyDescent="0.25">
      <c r="B558" s="5">
        <v>41700</v>
      </c>
      <c r="C558" t="s">
        <v>63</v>
      </c>
      <c r="D558" t="s">
        <v>17</v>
      </c>
      <c r="E558" s="3">
        <v>20</v>
      </c>
    </row>
    <row r="559" spans="2:6" x14ac:dyDescent="0.25">
      <c r="B559" s="5">
        <v>41700</v>
      </c>
      <c r="C559" t="s">
        <v>64</v>
      </c>
      <c r="D559" t="s">
        <v>18</v>
      </c>
      <c r="E559" s="3">
        <v>62.849153491448973</v>
      </c>
    </row>
    <row r="560" spans="2:6" x14ac:dyDescent="0.25">
      <c r="B560" s="5">
        <v>41700</v>
      </c>
      <c r="C560" t="s">
        <v>64</v>
      </c>
      <c r="D560" t="s">
        <v>20</v>
      </c>
      <c r="E560" s="3">
        <v>70.945126090221777</v>
      </c>
    </row>
    <row r="561" spans="2:6" x14ac:dyDescent="0.25">
      <c r="B561" s="5">
        <v>41700</v>
      </c>
      <c r="C561" t="s">
        <v>62</v>
      </c>
      <c r="D561" t="s">
        <v>65</v>
      </c>
      <c r="F561" s="3">
        <v>2718.28</v>
      </c>
    </row>
    <row r="562" spans="2:6" x14ac:dyDescent="0.25">
      <c r="B562" s="5">
        <v>41701</v>
      </c>
      <c r="C562" t="s">
        <v>64</v>
      </c>
      <c r="D562" t="s">
        <v>27</v>
      </c>
      <c r="E562" s="3">
        <v>1.99</v>
      </c>
    </row>
    <row r="563" spans="2:6" x14ac:dyDescent="0.25">
      <c r="B563" s="5">
        <v>41701</v>
      </c>
      <c r="C563" t="s">
        <v>63</v>
      </c>
      <c r="D563" t="s">
        <v>106</v>
      </c>
      <c r="E563" s="3">
        <v>25</v>
      </c>
    </row>
    <row r="564" spans="2:6" x14ac:dyDescent="0.25">
      <c r="B564" s="5">
        <v>41701</v>
      </c>
      <c r="C564" t="s">
        <v>63</v>
      </c>
      <c r="D564" t="s">
        <v>28</v>
      </c>
      <c r="E564" s="3">
        <v>10</v>
      </c>
    </row>
    <row r="565" spans="2:6" x14ac:dyDescent="0.25">
      <c r="B565" s="5">
        <v>41701</v>
      </c>
      <c r="C565" t="s">
        <v>62</v>
      </c>
      <c r="D565" t="s">
        <v>54</v>
      </c>
      <c r="F565" s="3">
        <v>141.41999999999999</v>
      </c>
    </row>
    <row r="566" spans="2:6" x14ac:dyDescent="0.25">
      <c r="B566" s="5">
        <v>41701.804573200614</v>
      </c>
      <c r="C566" t="s">
        <v>64</v>
      </c>
      <c r="D566" t="s">
        <v>108</v>
      </c>
      <c r="E566" s="3">
        <v>73.427535248331111</v>
      </c>
    </row>
    <row r="567" spans="2:6" x14ac:dyDescent="0.25">
      <c r="B567" s="5">
        <v>41702</v>
      </c>
      <c r="C567" t="s">
        <v>64</v>
      </c>
      <c r="D567" t="s">
        <v>33</v>
      </c>
      <c r="E567" s="3">
        <v>70.233452411892344</v>
      </c>
    </row>
    <row r="568" spans="2:6" x14ac:dyDescent="0.25">
      <c r="B568" s="5">
        <v>41703</v>
      </c>
      <c r="C568" t="s">
        <v>63</v>
      </c>
      <c r="D568" t="s">
        <v>14</v>
      </c>
      <c r="E568" s="3">
        <v>350</v>
      </c>
    </row>
    <row r="569" spans="2:6" x14ac:dyDescent="0.25">
      <c r="B569" s="5">
        <v>41703.729429304556</v>
      </c>
      <c r="C569" t="s">
        <v>64</v>
      </c>
      <c r="D569" t="s">
        <v>46</v>
      </c>
      <c r="E569" s="3">
        <v>75.730675999656697</v>
      </c>
    </row>
    <row r="570" spans="2:6" x14ac:dyDescent="0.25">
      <c r="B570" s="5">
        <v>41705</v>
      </c>
      <c r="C570" t="s">
        <v>64</v>
      </c>
      <c r="D570" t="s">
        <v>49</v>
      </c>
      <c r="E570" s="3">
        <v>3.7242422394464927</v>
      </c>
    </row>
    <row r="571" spans="2:6" x14ac:dyDescent="0.25">
      <c r="B571" s="5">
        <v>41706</v>
      </c>
      <c r="C571" t="s">
        <v>63</v>
      </c>
      <c r="D571" t="s">
        <v>12</v>
      </c>
      <c r="E571" s="3">
        <v>120</v>
      </c>
    </row>
    <row r="572" spans="2:6" x14ac:dyDescent="0.25">
      <c r="B572" s="5">
        <v>41706</v>
      </c>
      <c r="C572" t="s">
        <v>64</v>
      </c>
      <c r="D572" t="s">
        <v>18</v>
      </c>
      <c r="E572" s="3">
        <v>63.477645026363462</v>
      </c>
    </row>
    <row r="573" spans="2:6" x14ac:dyDescent="0.25">
      <c r="B573" s="5">
        <v>41706.263312442235</v>
      </c>
      <c r="C573" t="s">
        <v>64</v>
      </c>
      <c r="D573" t="s">
        <v>108</v>
      </c>
      <c r="E573" s="3">
        <v>46.830492958468028</v>
      </c>
    </row>
    <row r="574" spans="2:6" x14ac:dyDescent="0.25">
      <c r="B574" s="5">
        <v>41707</v>
      </c>
      <c r="C574" t="s">
        <v>64</v>
      </c>
      <c r="D574" t="s">
        <v>20</v>
      </c>
      <c r="E574" s="3">
        <v>71.299851720672876</v>
      </c>
    </row>
    <row r="575" spans="2:6" x14ac:dyDescent="0.25">
      <c r="B575" s="5">
        <v>41707</v>
      </c>
      <c r="C575" t="s">
        <v>53</v>
      </c>
      <c r="D575" t="s">
        <v>53</v>
      </c>
      <c r="E575" s="3">
        <v>50</v>
      </c>
    </row>
    <row r="576" spans="2:6" x14ac:dyDescent="0.25">
      <c r="B576" s="5">
        <v>41708</v>
      </c>
      <c r="C576" t="s">
        <v>62</v>
      </c>
      <c r="D576" t="s">
        <v>54</v>
      </c>
      <c r="F576" s="3">
        <v>141.41999999999999</v>
      </c>
    </row>
    <row r="577" spans="2:6" x14ac:dyDescent="0.25">
      <c r="B577" s="5">
        <v>41709</v>
      </c>
      <c r="C577" t="s">
        <v>63</v>
      </c>
      <c r="D577" t="s">
        <v>13</v>
      </c>
      <c r="E577" s="3">
        <v>123</v>
      </c>
    </row>
    <row r="578" spans="2:6" x14ac:dyDescent="0.25">
      <c r="B578" s="5">
        <v>41709</v>
      </c>
      <c r="C578" t="s">
        <v>62</v>
      </c>
      <c r="D578" t="s">
        <v>68</v>
      </c>
      <c r="F578" s="3">
        <v>1525.2357896611707</v>
      </c>
    </row>
    <row r="579" spans="2:6" x14ac:dyDescent="0.25">
      <c r="B579" s="5">
        <v>41710</v>
      </c>
      <c r="C579" t="s">
        <v>64</v>
      </c>
      <c r="D579" t="s">
        <v>26</v>
      </c>
      <c r="E579" s="3">
        <v>67.34</v>
      </c>
    </row>
    <row r="580" spans="2:6" x14ac:dyDescent="0.25">
      <c r="B580" s="5">
        <v>41712</v>
      </c>
      <c r="C580" t="s">
        <v>64</v>
      </c>
      <c r="D580" t="s">
        <v>18</v>
      </c>
      <c r="E580" s="3">
        <v>64.112421476627091</v>
      </c>
    </row>
    <row r="581" spans="2:6" x14ac:dyDescent="0.25">
      <c r="B581" s="5">
        <v>41712</v>
      </c>
      <c r="C581" t="s">
        <v>64</v>
      </c>
      <c r="D581" t="s">
        <v>49</v>
      </c>
      <c r="E581" s="3">
        <v>3.7614846618409579</v>
      </c>
    </row>
    <row r="582" spans="2:6" x14ac:dyDescent="0.25">
      <c r="B582" s="5">
        <v>41713</v>
      </c>
      <c r="C582" t="s">
        <v>64</v>
      </c>
      <c r="D582" t="s">
        <v>19</v>
      </c>
      <c r="E582" s="3">
        <v>93.225656374720202</v>
      </c>
    </row>
    <row r="583" spans="2:6" x14ac:dyDescent="0.25">
      <c r="B583" s="5">
        <v>41714</v>
      </c>
      <c r="C583" t="s">
        <v>64</v>
      </c>
      <c r="D583" t="s">
        <v>20</v>
      </c>
      <c r="E583" s="3">
        <v>71.656350979276226</v>
      </c>
    </row>
    <row r="584" spans="2:6" x14ac:dyDescent="0.25">
      <c r="B584" s="5">
        <v>41715</v>
      </c>
      <c r="C584" t="s">
        <v>62</v>
      </c>
      <c r="D584" t="s">
        <v>54</v>
      </c>
      <c r="F584" s="3">
        <v>141.41999999999999</v>
      </c>
    </row>
    <row r="585" spans="2:6" x14ac:dyDescent="0.25">
      <c r="B585" s="5">
        <v>41716</v>
      </c>
      <c r="C585" t="s">
        <v>64</v>
      </c>
      <c r="D585" t="s">
        <v>33</v>
      </c>
      <c r="E585" s="3">
        <v>36.761589942049696</v>
      </c>
    </row>
    <row r="586" spans="2:6" x14ac:dyDescent="0.25">
      <c r="B586" s="5">
        <v>41717</v>
      </c>
      <c r="C586" t="s">
        <v>60</v>
      </c>
      <c r="D586" t="s">
        <v>60</v>
      </c>
      <c r="E586" s="3">
        <v>9.2047239201589104</v>
      </c>
    </row>
    <row r="587" spans="2:6" x14ac:dyDescent="0.25">
      <c r="B587" s="5">
        <v>41718</v>
      </c>
      <c r="C587" t="s">
        <v>64</v>
      </c>
      <c r="D587" t="s">
        <v>18</v>
      </c>
      <c r="E587" s="3">
        <v>64.753545691393356</v>
      </c>
    </row>
    <row r="588" spans="2:6" x14ac:dyDescent="0.25">
      <c r="B588" s="5">
        <v>41719</v>
      </c>
      <c r="C588" t="s">
        <v>64</v>
      </c>
      <c r="D588" t="s">
        <v>49</v>
      </c>
      <c r="E588" s="3">
        <v>3.7990995084593675</v>
      </c>
    </row>
    <row r="589" spans="2:6" x14ac:dyDescent="0.25">
      <c r="B589" s="5">
        <v>41719</v>
      </c>
      <c r="C589" t="s">
        <v>64</v>
      </c>
      <c r="D589" t="s">
        <v>23</v>
      </c>
      <c r="E589" s="3">
        <v>64.080000000000013</v>
      </c>
    </row>
    <row r="590" spans="2:6" x14ac:dyDescent="0.25">
      <c r="B590" s="5">
        <v>41721</v>
      </c>
      <c r="C590" t="s">
        <v>64</v>
      </c>
      <c r="D590" t="s">
        <v>20</v>
      </c>
      <c r="E590" s="3">
        <v>72.014632734172594</v>
      </c>
    </row>
    <row r="591" spans="2:6" x14ac:dyDescent="0.25">
      <c r="B591" s="5">
        <v>41722</v>
      </c>
      <c r="C591" t="s">
        <v>62</v>
      </c>
      <c r="D591" t="s">
        <v>54</v>
      </c>
      <c r="F591" s="3">
        <v>141.41999999999999</v>
      </c>
    </row>
    <row r="592" spans="2:6" x14ac:dyDescent="0.25">
      <c r="B592" s="5">
        <v>41723.57654961841</v>
      </c>
      <c r="C592" t="s">
        <v>64</v>
      </c>
      <c r="D592" t="s">
        <v>46</v>
      </c>
      <c r="E592" s="3">
        <v>52.120796639359028</v>
      </c>
    </row>
    <row r="593" spans="2:5" x14ac:dyDescent="0.25">
      <c r="B593" s="5">
        <v>41724</v>
      </c>
      <c r="C593" t="s">
        <v>64</v>
      </c>
      <c r="D593" t="s">
        <v>18</v>
      </c>
      <c r="E593" s="3">
        <v>65.401081148307284</v>
      </c>
    </row>
    <row r="594" spans="2:5" x14ac:dyDescent="0.25">
      <c r="B594" s="5">
        <v>41726</v>
      </c>
      <c r="C594" t="s">
        <v>64</v>
      </c>
      <c r="D594" t="s">
        <v>49</v>
      </c>
      <c r="E594" s="3">
        <v>3.8370905035439611</v>
      </c>
    </row>
    <row r="595" spans="2:5" x14ac:dyDescent="0.25">
      <c r="B595" s="5">
        <v>41728</v>
      </c>
      <c r="C595" t="s">
        <v>64</v>
      </c>
      <c r="D595" t="s">
        <v>20</v>
      </c>
      <c r="E595" s="3">
        <v>72.374705897843455</v>
      </c>
    </row>
    <row r="596" spans="2:5" x14ac:dyDescent="0.25">
      <c r="B596" s="5">
        <v>41728.409839243839</v>
      </c>
      <c r="C596" t="s">
        <v>64</v>
      </c>
      <c r="D596" t="s">
        <v>45</v>
      </c>
      <c r="E596" s="3">
        <v>43.507706525148151</v>
      </c>
    </row>
    <row r="597" spans="2:5" x14ac:dyDescent="0.25">
      <c r="B597" s="5"/>
      <c r="E597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2:H597"/>
  <sheetViews>
    <sheetView workbookViewId="0">
      <pane ySplit="1755" topLeftCell="A4" activePane="bottomLeft"/>
      <selection sqref="A1:XFD1048576"/>
      <selection pane="bottomLeft" activeCell="P36" sqref="P36"/>
    </sheetView>
  </sheetViews>
  <sheetFormatPr defaultRowHeight="15" x14ac:dyDescent="0.25"/>
  <cols>
    <col min="1" max="1" width="9.140625" style="26"/>
    <col min="2" max="2" width="13.28515625" style="26" customWidth="1"/>
    <col min="3" max="3" width="22" style="26" customWidth="1"/>
    <col min="4" max="4" width="48.42578125" style="26" customWidth="1"/>
    <col min="5" max="5" width="23.42578125" style="26" customWidth="1"/>
    <col min="6" max="6" width="27.7109375" style="26" bestFit="1" customWidth="1"/>
    <col min="7" max="7" width="20" style="27" customWidth="1"/>
    <col min="8" max="8" width="13.5703125" style="27" customWidth="1"/>
    <col min="9" max="16384" width="9.140625" style="26"/>
  </cols>
  <sheetData>
    <row r="2" spans="2:8" s="11" customFormat="1" x14ac:dyDescent="0.25">
      <c r="B2" s="12" t="s">
        <v>5</v>
      </c>
      <c r="G2" s="30"/>
      <c r="H2" s="30"/>
    </row>
    <row r="3" spans="2:8" s="11" customFormat="1" x14ac:dyDescent="0.25">
      <c r="B3" s="11" t="s">
        <v>6</v>
      </c>
      <c r="G3" s="30"/>
      <c r="H3" s="30"/>
    </row>
    <row r="5" spans="2:8" x14ac:dyDescent="0.25">
      <c r="B5" s="51" t="s">
        <v>0</v>
      </c>
      <c r="C5" s="51" t="s">
        <v>1</v>
      </c>
      <c r="D5" s="51" t="s">
        <v>2</v>
      </c>
      <c r="E5" s="51" t="s">
        <v>134</v>
      </c>
      <c r="F5" s="51" t="s">
        <v>135</v>
      </c>
      <c r="G5" s="58" t="s">
        <v>3</v>
      </c>
      <c r="H5" s="58" t="s">
        <v>4</v>
      </c>
    </row>
    <row r="6" spans="2:8" x14ac:dyDescent="0.25">
      <c r="B6" s="59">
        <v>41365</v>
      </c>
      <c r="C6" s="60" t="s">
        <v>62</v>
      </c>
      <c r="D6" s="60" t="s">
        <v>74</v>
      </c>
      <c r="E6" s="60" t="s">
        <v>76</v>
      </c>
      <c r="F6" s="60" t="s">
        <v>83</v>
      </c>
      <c r="G6" s="61"/>
      <c r="H6" s="61">
        <v>3141.59</v>
      </c>
    </row>
    <row r="7" spans="2:8" ht="30" x14ac:dyDescent="0.25">
      <c r="B7" s="59">
        <v>41365</v>
      </c>
      <c r="C7" s="60" t="s">
        <v>62</v>
      </c>
      <c r="D7" s="60" t="s">
        <v>54</v>
      </c>
      <c r="E7" s="60" t="s">
        <v>76</v>
      </c>
      <c r="F7" s="60" t="s">
        <v>81</v>
      </c>
      <c r="G7" s="61"/>
      <c r="H7" s="61">
        <v>141.41999999999999</v>
      </c>
    </row>
    <row r="8" spans="2:8" x14ac:dyDescent="0.25">
      <c r="B8" s="59">
        <v>41365</v>
      </c>
      <c r="C8" s="60" t="s">
        <v>63</v>
      </c>
      <c r="D8" s="60" t="s">
        <v>8</v>
      </c>
      <c r="E8" s="60" t="s">
        <v>100</v>
      </c>
      <c r="F8" s="60" t="s">
        <v>98</v>
      </c>
      <c r="G8" s="61">
        <v>161.80000000000001</v>
      </c>
      <c r="H8" s="61"/>
    </row>
    <row r="9" spans="2:8" ht="45" x14ac:dyDescent="0.25">
      <c r="B9" s="59">
        <v>41365</v>
      </c>
      <c r="C9" s="60" t="s">
        <v>63</v>
      </c>
      <c r="D9" s="60" t="s">
        <v>11</v>
      </c>
      <c r="E9" s="60" t="s">
        <v>87</v>
      </c>
      <c r="F9" s="60" t="s">
        <v>90</v>
      </c>
      <c r="G9" s="61">
        <v>210.89</v>
      </c>
      <c r="H9" s="61"/>
    </row>
    <row r="10" spans="2:8" x14ac:dyDescent="0.25">
      <c r="B10" s="59">
        <v>41365</v>
      </c>
      <c r="C10" s="60" t="s">
        <v>63</v>
      </c>
      <c r="D10" s="60" t="s">
        <v>16</v>
      </c>
      <c r="E10" s="60" t="s">
        <v>104</v>
      </c>
      <c r="F10" s="60" t="s">
        <v>103</v>
      </c>
      <c r="G10" s="61">
        <v>500</v>
      </c>
      <c r="H10" s="61"/>
    </row>
    <row r="11" spans="2:8" x14ac:dyDescent="0.25">
      <c r="B11" s="59">
        <v>41365</v>
      </c>
      <c r="C11" s="60" t="s">
        <v>63</v>
      </c>
      <c r="D11" s="60" t="s">
        <v>10</v>
      </c>
      <c r="E11" s="60" t="s">
        <v>87</v>
      </c>
      <c r="F11" s="60" t="s">
        <v>84</v>
      </c>
      <c r="G11" s="61">
        <v>1442.25</v>
      </c>
      <c r="H11" s="61"/>
    </row>
    <row r="12" spans="2:8" x14ac:dyDescent="0.25">
      <c r="B12" s="59">
        <v>41365</v>
      </c>
      <c r="C12" s="60" t="s">
        <v>63</v>
      </c>
      <c r="D12" s="60" t="s">
        <v>17</v>
      </c>
      <c r="E12" s="60" t="s">
        <v>112</v>
      </c>
      <c r="F12" s="60" t="s">
        <v>115</v>
      </c>
      <c r="G12" s="61">
        <v>20</v>
      </c>
      <c r="H12" s="61"/>
    </row>
    <row r="13" spans="2:8" x14ac:dyDescent="0.25">
      <c r="B13" s="59">
        <v>41366</v>
      </c>
      <c r="C13" s="60" t="s">
        <v>61</v>
      </c>
      <c r="D13" s="60" t="s">
        <v>61</v>
      </c>
      <c r="E13" s="60" t="s">
        <v>104</v>
      </c>
      <c r="F13" s="60" t="s">
        <v>143</v>
      </c>
      <c r="G13" s="61">
        <v>215.73</v>
      </c>
      <c r="H13" s="61"/>
    </row>
    <row r="14" spans="2:8" ht="30" x14ac:dyDescent="0.25">
      <c r="B14" s="59">
        <v>41366</v>
      </c>
      <c r="C14" s="60" t="s">
        <v>62</v>
      </c>
      <c r="D14" s="60" t="s">
        <v>65</v>
      </c>
      <c r="E14" s="60" t="s">
        <v>76</v>
      </c>
      <c r="F14" s="60" t="s">
        <v>79</v>
      </c>
      <c r="G14" s="61"/>
      <c r="H14" s="61">
        <v>2718.28</v>
      </c>
    </row>
    <row r="15" spans="2:8" x14ac:dyDescent="0.25">
      <c r="B15" s="59">
        <v>41366</v>
      </c>
      <c r="C15" s="60" t="s">
        <v>63</v>
      </c>
      <c r="D15" s="60" t="s">
        <v>91</v>
      </c>
      <c r="E15" s="60" t="s">
        <v>87</v>
      </c>
      <c r="F15" s="60" t="s">
        <v>92</v>
      </c>
      <c r="G15" s="61">
        <f>141*PI()/EXP(1)</f>
        <v>162.95755632051996</v>
      </c>
      <c r="H15" s="61"/>
    </row>
    <row r="16" spans="2:8" x14ac:dyDescent="0.25">
      <c r="B16" s="59">
        <v>41367</v>
      </c>
      <c r="C16" s="60" t="s">
        <v>63</v>
      </c>
      <c r="D16" s="60" t="s">
        <v>106</v>
      </c>
      <c r="E16" s="60" t="s">
        <v>87</v>
      </c>
      <c r="F16" s="60" t="s">
        <v>94</v>
      </c>
      <c r="G16" s="61">
        <v>25</v>
      </c>
      <c r="H16" s="61"/>
    </row>
    <row r="17" spans="2:8" x14ac:dyDescent="0.25">
      <c r="B17" s="59">
        <v>41367</v>
      </c>
      <c r="C17" s="60" t="s">
        <v>63</v>
      </c>
      <c r="D17" s="60" t="s">
        <v>28</v>
      </c>
      <c r="E17" s="60" t="s">
        <v>112</v>
      </c>
      <c r="F17" s="60" t="s">
        <v>113</v>
      </c>
      <c r="G17" s="61">
        <v>10</v>
      </c>
      <c r="H17" s="61"/>
    </row>
    <row r="18" spans="2:8" x14ac:dyDescent="0.25">
      <c r="B18" s="59">
        <v>41368</v>
      </c>
      <c r="C18" s="60" t="s">
        <v>63</v>
      </c>
      <c r="D18" s="60" t="s">
        <v>14</v>
      </c>
      <c r="E18" s="60" t="s">
        <v>125</v>
      </c>
      <c r="F18" s="60" t="s">
        <v>126</v>
      </c>
      <c r="G18" s="61">
        <v>350</v>
      </c>
      <c r="H18" s="61"/>
    </row>
    <row r="19" spans="2:8" x14ac:dyDescent="0.25">
      <c r="B19" s="59">
        <v>41369</v>
      </c>
      <c r="C19" s="60" t="s">
        <v>63</v>
      </c>
      <c r="D19" s="60" t="s">
        <v>50</v>
      </c>
      <c r="E19" s="60" t="s">
        <v>131</v>
      </c>
      <c r="F19" s="60" t="s">
        <v>128</v>
      </c>
      <c r="G19" s="61">
        <v>2314.0700000000002</v>
      </c>
      <c r="H19" s="61"/>
    </row>
    <row r="20" spans="2:8" x14ac:dyDescent="0.25">
      <c r="B20" s="59">
        <v>41369</v>
      </c>
      <c r="C20" s="60" t="s">
        <v>64</v>
      </c>
      <c r="D20" s="60" t="s">
        <v>49</v>
      </c>
      <c r="E20" s="60" t="s">
        <v>110</v>
      </c>
      <c r="F20" s="60" t="s">
        <v>120</v>
      </c>
      <c r="G20" s="61">
        <v>2.31</v>
      </c>
      <c r="H20" s="61"/>
    </row>
    <row r="21" spans="2:8" x14ac:dyDescent="0.25">
      <c r="B21" s="59">
        <v>41370</v>
      </c>
      <c r="C21" s="60" t="s">
        <v>64</v>
      </c>
      <c r="D21" s="60" t="s">
        <v>18</v>
      </c>
      <c r="E21" s="60" t="s">
        <v>125</v>
      </c>
      <c r="F21" s="60" t="s">
        <v>136</v>
      </c>
      <c r="G21" s="61">
        <v>36.36</v>
      </c>
      <c r="H21" s="61"/>
    </row>
    <row r="22" spans="2:8" x14ac:dyDescent="0.25">
      <c r="B22" s="59">
        <v>41370</v>
      </c>
      <c r="C22" s="60" t="s">
        <v>64</v>
      </c>
      <c r="D22" s="60" t="s">
        <v>30</v>
      </c>
      <c r="E22" s="60" t="s">
        <v>110</v>
      </c>
      <c r="F22" s="60" t="s">
        <v>119</v>
      </c>
      <c r="G22" s="61">
        <v>51.27</v>
      </c>
      <c r="H22" s="61"/>
    </row>
    <row r="23" spans="2:8" x14ac:dyDescent="0.25">
      <c r="B23" s="59">
        <v>41371</v>
      </c>
      <c r="C23" s="60" t="s">
        <v>63</v>
      </c>
      <c r="D23" s="60" t="s">
        <v>12</v>
      </c>
      <c r="E23" s="60" t="s">
        <v>87</v>
      </c>
      <c r="F23" s="60" t="s">
        <v>88</v>
      </c>
      <c r="G23" s="61">
        <v>120</v>
      </c>
      <c r="H23" s="61"/>
    </row>
    <row r="24" spans="2:8" x14ac:dyDescent="0.25">
      <c r="B24" s="59">
        <v>41371</v>
      </c>
      <c r="C24" s="60" t="s">
        <v>64</v>
      </c>
      <c r="D24" s="60" t="s">
        <v>20</v>
      </c>
      <c r="E24" s="60" t="s">
        <v>110</v>
      </c>
      <c r="F24" s="60" t="s">
        <v>111</v>
      </c>
      <c r="G24" s="61">
        <v>56.12</v>
      </c>
      <c r="H24" s="61"/>
    </row>
    <row r="25" spans="2:8" ht="30" x14ac:dyDescent="0.25">
      <c r="B25" s="59">
        <v>41372</v>
      </c>
      <c r="C25" s="60" t="s">
        <v>62</v>
      </c>
      <c r="D25" s="60" t="s">
        <v>54</v>
      </c>
      <c r="E25" s="60" t="s">
        <v>76</v>
      </c>
      <c r="F25" s="60" t="s">
        <v>81</v>
      </c>
      <c r="G25" s="61"/>
      <c r="H25" s="61">
        <v>141.41999999999999</v>
      </c>
    </row>
    <row r="26" spans="2:8" x14ac:dyDescent="0.25">
      <c r="B26" s="59">
        <v>41373</v>
      </c>
      <c r="C26" s="60" t="s">
        <v>63</v>
      </c>
      <c r="D26" s="60" t="s">
        <v>15</v>
      </c>
      <c r="E26" s="60" t="s">
        <v>130</v>
      </c>
      <c r="F26" s="60" t="s">
        <v>101</v>
      </c>
      <c r="G26" s="61">
        <v>11111.11</v>
      </c>
      <c r="H26" s="61"/>
    </row>
    <row r="27" spans="2:8" x14ac:dyDescent="0.25">
      <c r="B27" s="59">
        <v>41374</v>
      </c>
      <c r="C27" s="60" t="s">
        <v>63</v>
      </c>
      <c r="D27" s="60" t="s">
        <v>13</v>
      </c>
      <c r="E27" s="60" t="s">
        <v>87</v>
      </c>
      <c r="F27" s="60" t="s">
        <v>89</v>
      </c>
      <c r="G27" s="61">
        <v>123</v>
      </c>
      <c r="H27" s="61"/>
    </row>
    <row r="28" spans="2:8" x14ac:dyDescent="0.25">
      <c r="B28" s="59">
        <v>41376</v>
      </c>
      <c r="C28" s="60" t="s">
        <v>64</v>
      </c>
      <c r="D28" s="60" t="s">
        <v>18</v>
      </c>
      <c r="E28" s="60" t="s">
        <v>125</v>
      </c>
      <c r="F28" s="60" t="s">
        <v>136</v>
      </c>
      <c r="G28" s="61">
        <v>36.723599999999998</v>
      </c>
      <c r="H28" s="61"/>
    </row>
    <row r="29" spans="2:8" x14ac:dyDescent="0.25">
      <c r="B29" s="59">
        <v>41376</v>
      </c>
      <c r="C29" s="60" t="s">
        <v>64</v>
      </c>
      <c r="D29" s="60" t="s">
        <v>49</v>
      </c>
      <c r="E29" s="60" t="s">
        <v>110</v>
      </c>
      <c r="F29" s="60" t="s">
        <v>120</v>
      </c>
      <c r="G29" s="61">
        <v>2.3331</v>
      </c>
      <c r="H29" s="61"/>
    </row>
    <row r="30" spans="2:8" x14ac:dyDescent="0.25">
      <c r="B30" s="59">
        <v>41377</v>
      </c>
      <c r="C30" s="60" t="s">
        <v>60</v>
      </c>
      <c r="D30" s="60" t="s">
        <v>60</v>
      </c>
      <c r="E30" s="60" t="s">
        <v>104</v>
      </c>
      <c r="F30" s="60" t="s">
        <v>141</v>
      </c>
      <c r="G30" s="61">
        <v>6.6395791422530515</v>
      </c>
      <c r="H30" s="61"/>
    </row>
    <row r="31" spans="2:8" x14ac:dyDescent="0.25">
      <c r="B31" s="59">
        <v>41378</v>
      </c>
      <c r="C31" s="60" t="s">
        <v>64</v>
      </c>
      <c r="D31" s="60" t="s">
        <v>27</v>
      </c>
      <c r="E31" s="60" t="s">
        <v>112</v>
      </c>
      <c r="F31" s="60" t="s">
        <v>117</v>
      </c>
      <c r="G31" s="61">
        <v>5.99</v>
      </c>
      <c r="H31" s="61"/>
    </row>
    <row r="32" spans="2:8" x14ac:dyDescent="0.25">
      <c r="B32" s="59">
        <v>41378</v>
      </c>
      <c r="C32" s="60" t="s">
        <v>64</v>
      </c>
      <c r="D32" s="60" t="s">
        <v>20</v>
      </c>
      <c r="E32" s="60" t="s">
        <v>110</v>
      </c>
      <c r="F32" s="60" t="s">
        <v>111</v>
      </c>
      <c r="G32" s="61">
        <v>56.40059999999999</v>
      </c>
      <c r="H32" s="61"/>
    </row>
    <row r="33" spans="2:8" x14ac:dyDescent="0.25">
      <c r="B33" s="59">
        <v>41378</v>
      </c>
      <c r="C33" s="60" t="s">
        <v>64</v>
      </c>
      <c r="D33" s="60" t="s">
        <v>23</v>
      </c>
      <c r="E33" s="60" t="s">
        <v>110</v>
      </c>
      <c r="F33" s="60" t="s">
        <v>114</v>
      </c>
      <c r="G33" s="61">
        <v>51.98</v>
      </c>
      <c r="H33" s="61"/>
    </row>
    <row r="34" spans="2:8" ht="30" x14ac:dyDescent="0.25">
      <c r="B34" s="59">
        <v>41379</v>
      </c>
      <c r="C34" s="60" t="s">
        <v>62</v>
      </c>
      <c r="D34" s="60" t="s">
        <v>54</v>
      </c>
      <c r="E34" s="60" t="s">
        <v>76</v>
      </c>
      <c r="F34" s="60" t="s">
        <v>81</v>
      </c>
      <c r="G34" s="61"/>
      <c r="H34" s="61">
        <v>141.41999999999999</v>
      </c>
    </row>
    <row r="35" spans="2:8" ht="45" x14ac:dyDescent="0.25">
      <c r="B35" s="59">
        <v>41379</v>
      </c>
      <c r="C35" s="60" t="s">
        <v>62</v>
      </c>
      <c r="D35" s="60" t="s">
        <v>68</v>
      </c>
      <c r="E35" s="60" t="s">
        <v>76</v>
      </c>
      <c r="F35" s="60" t="s">
        <v>82</v>
      </c>
      <c r="G35" s="61"/>
      <c r="H35" s="61">
        <v>2057.0279566663485</v>
      </c>
    </row>
    <row r="36" spans="2:8" x14ac:dyDescent="0.25">
      <c r="B36" s="59">
        <v>41380</v>
      </c>
      <c r="C36" s="60" t="s">
        <v>64</v>
      </c>
      <c r="D36" s="60" t="s">
        <v>19</v>
      </c>
      <c r="E36" s="60" t="s">
        <v>110</v>
      </c>
      <c r="F36" s="60" t="s">
        <v>111</v>
      </c>
      <c r="G36" s="61">
        <v>46.54615072059385</v>
      </c>
      <c r="H36" s="61"/>
    </row>
    <row r="37" spans="2:8" x14ac:dyDescent="0.25">
      <c r="B37" s="59">
        <v>41380</v>
      </c>
      <c r="C37" s="60" t="s">
        <v>64</v>
      </c>
      <c r="D37" s="60" t="s">
        <v>33</v>
      </c>
      <c r="E37" s="60" t="s">
        <v>125</v>
      </c>
      <c r="F37" s="60" t="s">
        <v>127</v>
      </c>
      <c r="G37" s="61">
        <v>9.6737186884785054</v>
      </c>
      <c r="H37" s="61"/>
    </row>
    <row r="38" spans="2:8" x14ac:dyDescent="0.25">
      <c r="B38" s="59">
        <v>41382</v>
      </c>
      <c r="C38" s="60" t="s">
        <v>64</v>
      </c>
      <c r="D38" s="60" t="s">
        <v>18</v>
      </c>
      <c r="E38" s="60" t="s">
        <v>125</v>
      </c>
      <c r="F38" s="60" t="s">
        <v>136</v>
      </c>
      <c r="G38" s="61">
        <v>37.090835999999996</v>
      </c>
      <c r="H38" s="61"/>
    </row>
    <row r="39" spans="2:8" x14ac:dyDescent="0.25">
      <c r="B39" s="59">
        <v>41383</v>
      </c>
      <c r="C39" s="60" t="s">
        <v>64</v>
      </c>
      <c r="D39" s="60" t="s">
        <v>49</v>
      </c>
      <c r="E39" s="60" t="s">
        <v>110</v>
      </c>
      <c r="F39" s="60" t="s">
        <v>120</v>
      </c>
      <c r="G39" s="61">
        <v>2.3564310000000002</v>
      </c>
      <c r="H39" s="61"/>
    </row>
    <row r="40" spans="2:8" x14ac:dyDescent="0.25">
      <c r="B40" s="59">
        <v>41385</v>
      </c>
      <c r="C40" s="60" t="s">
        <v>64</v>
      </c>
      <c r="D40" s="60" t="s">
        <v>20</v>
      </c>
      <c r="E40" s="60" t="s">
        <v>110</v>
      </c>
      <c r="F40" s="60" t="s">
        <v>111</v>
      </c>
      <c r="G40" s="61">
        <v>56.682602999999986</v>
      </c>
      <c r="H40" s="61"/>
    </row>
    <row r="41" spans="2:8" ht="30" x14ac:dyDescent="0.25">
      <c r="B41" s="59">
        <v>41386</v>
      </c>
      <c r="C41" s="60" t="s">
        <v>62</v>
      </c>
      <c r="D41" s="60" t="s">
        <v>54</v>
      </c>
      <c r="E41" s="60" t="s">
        <v>76</v>
      </c>
      <c r="F41" s="60" t="s">
        <v>81</v>
      </c>
      <c r="G41" s="61"/>
      <c r="H41" s="61">
        <v>141.41999999999999</v>
      </c>
    </row>
    <row r="42" spans="2:8" x14ac:dyDescent="0.25">
      <c r="B42" s="59">
        <v>41387</v>
      </c>
      <c r="C42" s="60" t="s">
        <v>53</v>
      </c>
      <c r="D42" s="60" t="s">
        <v>53</v>
      </c>
      <c r="E42" s="60" t="s">
        <v>104</v>
      </c>
      <c r="F42" s="60" t="s">
        <v>105</v>
      </c>
      <c r="G42" s="61">
        <v>50</v>
      </c>
      <c r="H42" s="61"/>
    </row>
    <row r="43" spans="2:8" x14ac:dyDescent="0.25">
      <c r="B43" s="59">
        <v>41388</v>
      </c>
      <c r="C43" s="60" t="s">
        <v>64</v>
      </c>
      <c r="D43" s="60" t="s">
        <v>18</v>
      </c>
      <c r="E43" s="60" t="s">
        <v>125</v>
      </c>
      <c r="F43" s="60" t="s">
        <v>136</v>
      </c>
      <c r="G43" s="61">
        <v>37.461744359999997</v>
      </c>
      <c r="H43" s="61"/>
    </row>
    <row r="44" spans="2:8" x14ac:dyDescent="0.25">
      <c r="B44" s="59">
        <v>41390</v>
      </c>
      <c r="C44" s="60" t="s">
        <v>64</v>
      </c>
      <c r="D44" s="60" t="s">
        <v>49</v>
      </c>
      <c r="E44" s="60" t="s">
        <v>110</v>
      </c>
      <c r="F44" s="60" t="s">
        <v>120</v>
      </c>
      <c r="G44" s="61">
        <v>2.37999531</v>
      </c>
      <c r="H44" s="61"/>
    </row>
    <row r="45" spans="2:8" x14ac:dyDescent="0.25">
      <c r="B45" s="59">
        <v>41392</v>
      </c>
      <c r="C45" s="60" t="s">
        <v>64</v>
      </c>
      <c r="D45" s="60" t="s">
        <v>20</v>
      </c>
      <c r="E45" s="60" t="s">
        <v>110</v>
      </c>
      <c r="F45" s="60" t="s">
        <v>111</v>
      </c>
      <c r="G45" s="61">
        <v>56.96601601499998</v>
      </c>
      <c r="H45" s="61"/>
    </row>
    <row r="46" spans="2:8" ht="30" x14ac:dyDescent="0.25">
      <c r="B46" s="59">
        <v>41393</v>
      </c>
      <c r="C46" s="60" t="s">
        <v>62</v>
      </c>
      <c r="D46" s="60" t="s">
        <v>54</v>
      </c>
      <c r="E46" s="60" t="s">
        <v>76</v>
      </c>
      <c r="F46" s="60" t="s">
        <v>81</v>
      </c>
      <c r="G46" s="61"/>
      <c r="H46" s="61">
        <v>141.41999999999999</v>
      </c>
    </row>
    <row r="47" spans="2:8" x14ac:dyDescent="0.25">
      <c r="B47" s="59">
        <v>41394</v>
      </c>
      <c r="C47" s="60" t="s">
        <v>64</v>
      </c>
      <c r="D47" s="60" t="s">
        <v>18</v>
      </c>
      <c r="E47" s="60" t="s">
        <v>125</v>
      </c>
      <c r="F47" s="60" t="s">
        <v>136</v>
      </c>
      <c r="G47" s="61">
        <v>37.836361803599999</v>
      </c>
      <c r="H47" s="61"/>
    </row>
    <row r="48" spans="2:8" x14ac:dyDescent="0.25">
      <c r="B48" s="59">
        <v>41394</v>
      </c>
      <c r="C48" s="60" t="s">
        <v>64</v>
      </c>
      <c r="D48" s="60" t="s">
        <v>33</v>
      </c>
      <c r="E48" s="60" t="s">
        <v>125</v>
      </c>
      <c r="F48" s="60" t="s">
        <v>127</v>
      </c>
      <c r="G48" s="61">
        <v>24.763890728120419</v>
      </c>
      <c r="H48" s="61"/>
    </row>
    <row r="49" spans="2:8" x14ac:dyDescent="0.25">
      <c r="B49" s="59">
        <v>41395</v>
      </c>
      <c r="C49" s="60" t="s">
        <v>64</v>
      </c>
      <c r="D49" s="60" t="s">
        <v>30</v>
      </c>
      <c r="E49" s="60" t="s">
        <v>110</v>
      </c>
      <c r="F49" s="60" t="s">
        <v>119</v>
      </c>
      <c r="G49" s="61">
        <v>52.5</v>
      </c>
      <c r="H49" s="61"/>
    </row>
    <row r="50" spans="2:8" x14ac:dyDescent="0.25">
      <c r="B50" s="59">
        <v>41395</v>
      </c>
      <c r="C50" s="60" t="s">
        <v>62</v>
      </c>
      <c r="D50" s="60" t="s">
        <v>74</v>
      </c>
      <c r="E50" s="60" t="s">
        <v>76</v>
      </c>
      <c r="F50" s="60" t="s">
        <v>83</v>
      </c>
      <c r="G50" s="61"/>
      <c r="H50" s="61">
        <v>3141.59</v>
      </c>
    </row>
    <row r="51" spans="2:8" x14ac:dyDescent="0.25">
      <c r="B51" s="59">
        <v>41396</v>
      </c>
      <c r="C51" s="60" t="s">
        <v>63</v>
      </c>
      <c r="D51" s="60" t="s">
        <v>8</v>
      </c>
      <c r="E51" s="60" t="s">
        <v>100</v>
      </c>
      <c r="F51" s="60" t="s">
        <v>98</v>
      </c>
      <c r="G51" s="61">
        <v>161.80000000000001</v>
      </c>
      <c r="H51" s="61"/>
    </row>
    <row r="52" spans="2:8" ht="45" x14ac:dyDescent="0.25">
      <c r="B52" s="59">
        <v>41396</v>
      </c>
      <c r="C52" s="60" t="s">
        <v>63</v>
      </c>
      <c r="D52" s="60" t="s">
        <v>11</v>
      </c>
      <c r="E52" s="60" t="s">
        <v>87</v>
      </c>
      <c r="F52" s="60" t="s">
        <v>90</v>
      </c>
      <c r="G52" s="61">
        <v>211.43</v>
      </c>
      <c r="H52" s="61"/>
    </row>
    <row r="53" spans="2:8" x14ac:dyDescent="0.25">
      <c r="B53" s="59">
        <v>41396</v>
      </c>
      <c r="C53" s="60" t="s">
        <v>63</v>
      </c>
      <c r="D53" s="60" t="s">
        <v>16</v>
      </c>
      <c r="E53" s="60" t="s">
        <v>104</v>
      </c>
      <c r="F53" s="60" t="s">
        <v>103</v>
      </c>
      <c r="G53" s="61">
        <v>500</v>
      </c>
      <c r="H53" s="61"/>
    </row>
    <row r="54" spans="2:8" x14ac:dyDescent="0.25">
      <c r="B54" s="59">
        <v>41396</v>
      </c>
      <c r="C54" s="60" t="s">
        <v>63</v>
      </c>
      <c r="D54" s="60" t="s">
        <v>10</v>
      </c>
      <c r="E54" s="60" t="s">
        <v>87</v>
      </c>
      <c r="F54" s="60" t="s">
        <v>84</v>
      </c>
      <c r="G54" s="61">
        <v>1442.25</v>
      </c>
      <c r="H54" s="61"/>
    </row>
    <row r="55" spans="2:8" x14ac:dyDescent="0.25">
      <c r="B55" s="59">
        <v>41396</v>
      </c>
      <c r="C55" s="60" t="s">
        <v>63</v>
      </c>
      <c r="D55" s="60" t="s">
        <v>17</v>
      </c>
      <c r="E55" s="60" t="s">
        <v>112</v>
      </c>
      <c r="F55" s="60" t="s">
        <v>115</v>
      </c>
      <c r="G55" s="61">
        <v>20</v>
      </c>
      <c r="H55" s="61"/>
    </row>
    <row r="56" spans="2:8" x14ac:dyDescent="0.25">
      <c r="B56" s="59">
        <v>41396</v>
      </c>
      <c r="C56" s="60" t="s">
        <v>64</v>
      </c>
      <c r="D56" s="60" t="s">
        <v>24</v>
      </c>
      <c r="E56" s="60" t="s">
        <v>100</v>
      </c>
      <c r="F56" s="60" t="s">
        <v>140</v>
      </c>
      <c r="G56" s="61">
        <v>15.99</v>
      </c>
      <c r="H56" s="61"/>
    </row>
    <row r="57" spans="2:8" x14ac:dyDescent="0.25">
      <c r="B57" s="59">
        <v>41396</v>
      </c>
      <c r="C57" s="60" t="s">
        <v>62</v>
      </c>
      <c r="D57" s="60" t="s">
        <v>51</v>
      </c>
      <c r="E57" s="60" t="s">
        <v>76</v>
      </c>
      <c r="F57" s="60" t="s">
        <v>80</v>
      </c>
      <c r="G57" s="61"/>
      <c r="H57" s="61">
        <v>1234</v>
      </c>
    </row>
    <row r="58" spans="2:8" ht="30" x14ac:dyDescent="0.25">
      <c r="B58" s="59">
        <v>41396</v>
      </c>
      <c r="C58" s="60" t="s">
        <v>62</v>
      </c>
      <c r="D58" s="60" t="s">
        <v>65</v>
      </c>
      <c r="E58" s="60" t="s">
        <v>76</v>
      </c>
      <c r="F58" s="60" t="s">
        <v>79</v>
      </c>
      <c r="G58" s="61"/>
      <c r="H58" s="61">
        <v>2718.28</v>
      </c>
    </row>
    <row r="59" spans="2:8" x14ac:dyDescent="0.25">
      <c r="B59" s="59">
        <v>41397</v>
      </c>
      <c r="C59" s="60" t="s">
        <v>63</v>
      </c>
      <c r="D59" s="60" t="s">
        <v>106</v>
      </c>
      <c r="E59" s="60" t="s">
        <v>87</v>
      </c>
      <c r="F59" s="60" t="s">
        <v>94</v>
      </c>
      <c r="G59" s="61">
        <v>25</v>
      </c>
      <c r="H59" s="61"/>
    </row>
    <row r="60" spans="2:8" x14ac:dyDescent="0.25">
      <c r="B60" s="59">
        <v>41397</v>
      </c>
      <c r="C60" s="60" t="s">
        <v>63</v>
      </c>
      <c r="D60" s="60" t="s">
        <v>28</v>
      </c>
      <c r="E60" s="60" t="s">
        <v>112</v>
      </c>
      <c r="F60" s="60" t="s">
        <v>113</v>
      </c>
      <c r="G60" s="61">
        <v>10</v>
      </c>
      <c r="H60" s="61"/>
    </row>
    <row r="61" spans="2:8" x14ac:dyDescent="0.25">
      <c r="B61" s="59">
        <v>41397</v>
      </c>
      <c r="C61" s="60" t="s">
        <v>64</v>
      </c>
      <c r="D61" s="60" t="s">
        <v>49</v>
      </c>
      <c r="E61" s="60" t="s">
        <v>110</v>
      </c>
      <c r="F61" s="60" t="s">
        <v>120</v>
      </c>
      <c r="G61" s="61">
        <v>2.4037952631000001</v>
      </c>
      <c r="H61" s="61"/>
    </row>
    <row r="62" spans="2:8" x14ac:dyDescent="0.25">
      <c r="B62" s="59">
        <v>41397</v>
      </c>
      <c r="C62" s="60" t="s">
        <v>63</v>
      </c>
      <c r="D62" s="60" t="s">
        <v>91</v>
      </c>
      <c r="E62" s="60" t="s">
        <v>87</v>
      </c>
      <c r="F62" s="60" t="s">
        <v>92</v>
      </c>
      <c r="G62" s="61">
        <f>141*PI()/EXP(1)</f>
        <v>162.95755632051996</v>
      </c>
      <c r="H62" s="61"/>
    </row>
    <row r="63" spans="2:8" x14ac:dyDescent="0.25">
      <c r="B63" s="59">
        <v>41399</v>
      </c>
      <c r="C63" s="60" t="s">
        <v>63</v>
      </c>
      <c r="D63" s="60" t="s">
        <v>14</v>
      </c>
      <c r="E63" s="60" t="s">
        <v>125</v>
      </c>
      <c r="F63" s="60" t="s">
        <v>126</v>
      </c>
      <c r="G63" s="61">
        <v>350</v>
      </c>
      <c r="H63" s="61"/>
    </row>
    <row r="64" spans="2:8" x14ac:dyDescent="0.25">
      <c r="B64" s="59">
        <v>41399</v>
      </c>
      <c r="C64" s="60" t="s">
        <v>64</v>
      </c>
      <c r="D64" s="60" t="s">
        <v>20</v>
      </c>
      <c r="E64" s="60" t="s">
        <v>110</v>
      </c>
      <c r="F64" s="60" t="s">
        <v>111</v>
      </c>
      <c r="G64" s="61">
        <v>57.250846095074976</v>
      </c>
      <c r="H64" s="61"/>
    </row>
    <row r="65" spans="2:8" x14ac:dyDescent="0.25">
      <c r="B65" s="59">
        <v>41399.808692129627</v>
      </c>
      <c r="C65" s="60" t="s">
        <v>64</v>
      </c>
      <c r="D65" s="60" t="s">
        <v>35</v>
      </c>
      <c r="E65" s="60" t="s">
        <v>125</v>
      </c>
      <c r="F65" s="60" t="s">
        <v>123</v>
      </c>
      <c r="G65" s="61">
        <v>42.271899121830359</v>
      </c>
      <c r="H65" s="61"/>
    </row>
    <row r="66" spans="2:8" x14ac:dyDescent="0.25">
      <c r="B66" s="59">
        <v>41400</v>
      </c>
      <c r="C66" s="60" t="s">
        <v>64</v>
      </c>
      <c r="D66" s="60" t="s">
        <v>18</v>
      </c>
      <c r="E66" s="60" t="s">
        <v>125</v>
      </c>
      <c r="F66" s="60" t="s">
        <v>136</v>
      </c>
      <c r="G66" s="61">
        <v>38.214725421635997</v>
      </c>
      <c r="H66" s="61"/>
    </row>
    <row r="67" spans="2:8" ht="30" x14ac:dyDescent="0.25">
      <c r="B67" s="59">
        <v>41400</v>
      </c>
      <c r="C67" s="60" t="s">
        <v>62</v>
      </c>
      <c r="D67" s="60" t="s">
        <v>54</v>
      </c>
      <c r="E67" s="60" t="s">
        <v>76</v>
      </c>
      <c r="F67" s="60" t="s">
        <v>81</v>
      </c>
      <c r="G67" s="61"/>
      <c r="H67" s="61">
        <v>141.41999999999999</v>
      </c>
    </row>
    <row r="68" spans="2:8" x14ac:dyDescent="0.25">
      <c r="B68" s="59">
        <v>41402</v>
      </c>
      <c r="C68" s="60" t="s">
        <v>63</v>
      </c>
      <c r="D68" s="60" t="s">
        <v>12</v>
      </c>
      <c r="E68" s="60" t="s">
        <v>87</v>
      </c>
      <c r="F68" s="60" t="s">
        <v>88</v>
      </c>
      <c r="G68" s="61">
        <v>120</v>
      </c>
      <c r="H68" s="61"/>
    </row>
    <row r="69" spans="2:8" x14ac:dyDescent="0.25">
      <c r="B69" s="59">
        <v>41403</v>
      </c>
      <c r="C69" s="60" t="s">
        <v>63</v>
      </c>
      <c r="D69" s="60" t="s">
        <v>7</v>
      </c>
      <c r="E69" s="60" t="s">
        <v>131</v>
      </c>
      <c r="F69" s="60" t="s">
        <v>133</v>
      </c>
      <c r="G69" s="61">
        <v>50</v>
      </c>
      <c r="H69" s="61"/>
    </row>
    <row r="70" spans="2:8" x14ac:dyDescent="0.25">
      <c r="B70" s="59">
        <v>41403</v>
      </c>
      <c r="C70" s="60" t="s">
        <v>64</v>
      </c>
      <c r="D70" s="60" t="s">
        <v>26</v>
      </c>
      <c r="E70" s="60" t="s">
        <v>112</v>
      </c>
      <c r="F70" s="60" t="s">
        <v>118</v>
      </c>
      <c r="G70" s="61">
        <v>43.17</v>
      </c>
      <c r="H70" s="61"/>
    </row>
    <row r="71" spans="2:8" x14ac:dyDescent="0.25">
      <c r="B71" s="59">
        <v>41404</v>
      </c>
      <c r="C71" s="60" t="s">
        <v>64</v>
      </c>
      <c r="D71" s="60" t="s">
        <v>49</v>
      </c>
      <c r="E71" s="60" t="s">
        <v>110</v>
      </c>
      <c r="F71" s="60" t="s">
        <v>120</v>
      </c>
      <c r="G71" s="61">
        <v>2.4278332157310003</v>
      </c>
      <c r="H71" s="61"/>
    </row>
    <row r="72" spans="2:8" x14ac:dyDescent="0.25">
      <c r="B72" s="59">
        <v>41405</v>
      </c>
      <c r="C72" s="60" t="s">
        <v>63</v>
      </c>
      <c r="D72" s="60" t="s">
        <v>13</v>
      </c>
      <c r="E72" s="60" t="s">
        <v>87</v>
      </c>
      <c r="F72" s="60" t="s">
        <v>89</v>
      </c>
      <c r="G72" s="61">
        <v>123</v>
      </c>
      <c r="H72" s="61"/>
    </row>
    <row r="73" spans="2:8" x14ac:dyDescent="0.25">
      <c r="B73" s="59">
        <v>41406</v>
      </c>
      <c r="C73" s="60" t="s">
        <v>64</v>
      </c>
      <c r="D73" s="60" t="s">
        <v>18</v>
      </c>
      <c r="E73" s="60" t="s">
        <v>125</v>
      </c>
      <c r="F73" s="60" t="s">
        <v>136</v>
      </c>
      <c r="G73" s="61">
        <v>38.59687267585236</v>
      </c>
      <c r="H73" s="61"/>
    </row>
    <row r="74" spans="2:8" x14ac:dyDescent="0.25">
      <c r="B74" s="59">
        <v>41406</v>
      </c>
      <c r="C74" s="60" t="s">
        <v>64</v>
      </c>
      <c r="D74" s="60" t="s">
        <v>20</v>
      </c>
      <c r="E74" s="60" t="s">
        <v>110</v>
      </c>
      <c r="F74" s="60" t="s">
        <v>111</v>
      </c>
      <c r="G74" s="61">
        <v>57.537100325550348</v>
      </c>
      <c r="H74" s="61"/>
    </row>
    <row r="75" spans="2:8" x14ac:dyDescent="0.25">
      <c r="B75" s="59">
        <v>41406.383032407408</v>
      </c>
      <c r="C75" s="60" t="s">
        <v>64</v>
      </c>
      <c r="D75" s="60" t="s">
        <v>45</v>
      </c>
      <c r="E75" s="60" t="s">
        <v>121</v>
      </c>
      <c r="F75" s="60" t="s">
        <v>122</v>
      </c>
      <c r="G75" s="61">
        <v>33.003992254972559</v>
      </c>
      <c r="H75" s="61"/>
    </row>
    <row r="76" spans="2:8" x14ac:dyDescent="0.25">
      <c r="B76" s="59">
        <v>41407</v>
      </c>
      <c r="C76" s="60" t="s">
        <v>60</v>
      </c>
      <c r="D76" s="60" t="s">
        <v>60</v>
      </c>
      <c r="E76" s="60" t="s">
        <v>104</v>
      </c>
      <c r="F76" s="60" t="s">
        <v>141</v>
      </c>
      <c r="G76" s="61">
        <v>5.6484822106036852</v>
      </c>
      <c r="H76" s="61"/>
    </row>
    <row r="77" spans="2:8" ht="30" x14ac:dyDescent="0.25">
      <c r="B77" s="59">
        <v>41407</v>
      </c>
      <c r="C77" s="60" t="s">
        <v>62</v>
      </c>
      <c r="D77" s="60" t="s">
        <v>54</v>
      </c>
      <c r="E77" s="60" t="s">
        <v>76</v>
      </c>
      <c r="F77" s="60" t="s">
        <v>81</v>
      </c>
      <c r="G77" s="61"/>
      <c r="H77" s="61">
        <v>141.41999999999999</v>
      </c>
    </row>
    <row r="78" spans="2:8" x14ac:dyDescent="0.25">
      <c r="B78" s="59">
        <v>41407.835902777777</v>
      </c>
      <c r="C78" s="60" t="s">
        <v>64</v>
      </c>
      <c r="D78" s="60" t="s">
        <v>40</v>
      </c>
      <c r="E78" s="60" t="s">
        <v>112</v>
      </c>
      <c r="F78" s="60" t="s">
        <v>118</v>
      </c>
      <c r="G78" s="61">
        <v>50.340830297384741</v>
      </c>
      <c r="H78" s="61"/>
    </row>
    <row r="79" spans="2:8" x14ac:dyDescent="0.25">
      <c r="B79" s="59">
        <v>41408</v>
      </c>
      <c r="C79" s="60" t="s">
        <v>64</v>
      </c>
      <c r="D79" s="60" t="s">
        <v>33</v>
      </c>
      <c r="E79" s="60" t="s">
        <v>125</v>
      </c>
      <c r="F79" s="60" t="s">
        <v>127</v>
      </c>
      <c r="G79" s="61">
        <v>78.440503823094687</v>
      </c>
      <c r="H79" s="61"/>
    </row>
    <row r="80" spans="2:8" x14ac:dyDescent="0.25">
      <c r="B80" s="59">
        <v>41409</v>
      </c>
      <c r="C80" s="60" t="s">
        <v>64</v>
      </c>
      <c r="D80" s="60" t="s">
        <v>23</v>
      </c>
      <c r="E80" s="60" t="s">
        <v>110</v>
      </c>
      <c r="F80" s="60" t="s">
        <v>114</v>
      </c>
      <c r="G80" s="61">
        <v>53.08</v>
      </c>
      <c r="H80" s="61"/>
    </row>
    <row r="81" spans="2:8" ht="45" x14ac:dyDescent="0.25">
      <c r="B81" s="59">
        <v>41409</v>
      </c>
      <c r="C81" s="60" t="s">
        <v>62</v>
      </c>
      <c r="D81" s="60" t="s">
        <v>68</v>
      </c>
      <c r="E81" s="60" t="s">
        <v>76</v>
      </c>
      <c r="F81" s="60" t="s">
        <v>82</v>
      </c>
      <c r="G81" s="61"/>
      <c r="H81" s="61">
        <v>2158.813275849252</v>
      </c>
    </row>
    <row r="82" spans="2:8" x14ac:dyDescent="0.25">
      <c r="B82" s="59">
        <v>41411</v>
      </c>
      <c r="C82" s="60" t="s">
        <v>64</v>
      </c>
      <c r="D82" s="60" t="s">
        <v>49</v>
      </c>
      <c r="E82" s="60" t="s">
        <v>110</v>
      </c>
      <c r="F82" s="60" t="s">
        <v>120</v>
      </c>
      <c r="G82" s="61">
        <v>2.4521115478883102</v>
      </c>
      <c r="H82" s="61"/>
    </row>
    <row r="83" spans="2:8" x14ac:dyDescent="0.25">
      <c r="B83" s="59">
        <v>41412</v>
      </c>
      <c r="C83" s="60" t="s">
        <v>64</v>
      </c>
      <c r="D83" s="60" t="s">
        <v>18</v>
      </c>
      <c r="E83" s="60" t="s">
        <v>125</v>
      </c>
      <c r="F83" s="60" t="s">
        <v>136</v>
      </c>
      <c r="G83" s="61">
        <v>38.982841402610887</v>
      </c>
      <c r="H83" s="61"/>
    </row>
    <row r="84" spans="2:8" x14ac:dyDescent="0.25">
      <c r="B84" s="59">
        <v>41413</v>
      </c>
      <c r="C84" s="60" t="s">
        <v>64</v>
      </c>
      <c r="D84" s="60" t="s">
        <v>20</v>
      </c>
      <c r="E84" s="60" t="s">
        <v>110</v>
      </c>
      <c r="F84" s="60" t="s">
        <v>111</v>
      </c>
      <c r="G84" s="61">
        <v>57.824785827178097</v>
      </c>
      <c r="H84" s="61"/>
    </row>
    <row r="85" spans="2:8" ht="30" x14ac:dyDescent="0.25">
      <c r="B85" s="59">
        <v>41414</v>
      </c>
      <c r="C85" s="60" t="s">
        <v>62</v>
      </c>
      <c r="D85" s="60" t="s">
        <v>54</v>
      </c>
      <c r="E85" s="60" t="s">
        <v>76</v>
      </c>
      <c r="F85" s="60" t="s">
        <v>81</v>
      </c>
      <c r="G85" s="61"/>
      <c r="H85" s="61">
        <v>141.41999999999999</v>
      </c>
    </row>
    <row r="86" spans="2:8" x14ac:dyDescent="0.25">
      <c r="B86" s="59">
        <v>41414.604872685188</v>
      </c>
      <c r="C86" s="60" t="s">
        <v>64</v>
      </c>
      <c r="D86" s="60" t="s">
        <v>45</v>
      </c>
      <c r="E86" s="60" t="s">
        <v>121</v>
      </c>
      <c r="F86" s="60" t="s">
        <v>122</v>
      </c>
      <c r="G86" s="61">
        <v>29.758618744141302</v>
      </c>
      <c r="H86" s="61"/>
    </row>
    <row r="87" spans="2:8" x14ac:dyDescent="0.25">
      <c r="B87" s="59">
        <v>41415.756921296299</v>
      </c>
      <c r="C87" s="60" t="s">
        <v>64</v>
      </c>
      <c r="D87" s="60" t="s">
        <v>46</v>
      </c>
      <c r="E87" s="60" t="s">
        <v>100</v>
      </c>
      <c r="F87" s="60" t="s">
        <v>99</v>
      </c>
      <c r="G87" s="61">
        <v>20.421895075272715</v>
      </c>
      <c r="H87" s="61"/>
    </row>
    <row r="88" spans="2:8" x14ac:dyDescent="0.25">
      <c r="B88" s="59">
        <v>41416.031898148147</v>
      </c>
      <c r="C88" s="60" t="s">
        <v>64</v>
      </c>
      <c r="D88" s="60" t="s">
        <v>35</v>
      </c>
      <c r="E88" s="60" t="s">
        <v>125</v>
      </c>
      <c r="F88" s="60" t="s">
        <v>123</v>
      </c>
      <c r="G88" s="61">
        <v>68.732767098288804</v>
      </c>
      <c r="H88" s="61"/>
    </row>
    <row r="89" spans="2:8" x14ac:dyDescent="0.25">
      <c r="B89" s="59">
        <v>41417</v>
      </c>
      <c r="C89" s="60" t="s">
        <v>64</v>
      </c>
      <c r="D89" s="60" t="s">
        <v>19</v>
      </c>
      <c r="E89" s="60" t="s">
        <v>110</v>
      </c>
      <c r="F89" s="60" t="s">
        <v>111</v>
      </c>
      <c r="G89" s="61">
        <v>56.710256710574924</v>
      </c>
      <c r="H89" s="61"/>
    </row>
    <row r="90" spans="2:8" x14ac:dyDescent="0.25">
      <c r="B90" s="59">
        <v>41418</v>
      </c>
      <c r="C90" s="60" t="s">
        <v>64</v>
      </c>
      <c r="D90" s="60" t="s">
        <v>18</v>
      </c>
      <c r="E90" s="60" t="s">
        <v>125</v>
      </c>
      <c r="F90" s="60" t="s">
        <v>136</v>
      </c>
      <c r="G90" s="61">
        <v>39.372669816637</v>
      </c>
      <c r="H90" s="61"/>
    </row>
    <row r="91" spans="2:8" x14ac:dyDescent="0.25">
      <c r="B91" s="59">
        <v>41418</v>
      </c>
      <c r="C91" s="60" t="s">
        <v>64</v>
      </c>
      <c r="D91" s="60" t="s">
        <v>49</v>
      </c>
      <c r="E91" s="60" t="s">
        <v>110</v>
      </c>
      <c r="F91" s="60" t="s">
        <v>120</v>
      </c>
      <c r="G91" s="61">
        <v>2.4766326633671931</v>
      </c>
      <c r="H91" s="61"/>
    </row>
    <row r="92" spans="2:8" x14ac:dyDescent="0.25">
      <c r="B92" s="59">
        <v>41419</v>
      </c>
      <c r="C92" s="60" t="s">
        <v>53</v>
      </c>
      <c r="D92" s="60" t="s">
        <v>53</v>
      </c>
      <c r="E92" s="60" t="s">
        <v>104</v>
      </c>
      <c r="F92" s="60" t="s">
        <v>105</v>
      </c>
      <c r="G92" s="61">
        <v>50</v>
      </c>
      <c r="H92" s="61"/>
    </row>
    <row r="93" spans="2:8" x14ac:dyDescent="0.25">
      <c r="B93" s="59">
        <v>41420</v>
      </c>
      <c r="C93" s="60" t="s">
        <v>64</v>
      </c>
      <c r="D93" s="60" t="s">
        <v>30</v>
      </c>
      <c r="E93" s="60" t="s">
        <v>110</v>
      </c>
      <c r="F93" s="60" t="s">
        <v>119</v>
      </c>
      <c r="G93" s="61">
        <v>53.73</v>
      </c>
      <c r="H93" s="61"/>
    </row>
    <row r="94" spans="2:8" x14ac:dyDescent="0.25">
      <c r="B94" s="59">
        <v>41420</v>
      </c>
      <c r="C94" s="60" t="s">
        <v>64</v>
      </c>
      <c r="D94" s="60" t="s">
        <v>20</v>
      </c>
      <c r="E94" s="60" t="s">
        <v>110</v>
      </c>
      <c r="F94" s="60" t="s">
        <v>111</v>
      </c>
      <c r="G94" s="61">
        <v>58.11390975631398</v>
      </c>
      <c r="H94" s="61"/>
    </row>
    <row r="95" spans="2:8" ht="30" x14ac:dyDescent="0.25">
      <c r="B95" s="59">
        <v>41421</v>
      </c>
      <c r="C95" s="60" t="s">
        <v>62</v>
      </c>
      <c r="D95" s="60" t="s">
        <v>54</v>
      </c>
      <c r="E95" s="60" t="s">
        <v>76</v>
      </c>
      <c r="F95" s="60" t="s">
        <v>81</v>
      </c>
      <c r="G95" s="61"/>
      <c r="H95" s="61">
        <v>141.41999999999999</v>
      </c>
    </row>
    <row r="96" spans="2:8" x14ac:dyDescent="0.25">
      <c r="B96" s="59">
        <v>41421.512002314812</v>
      </c>
      <c r="C96" s="60" t="s">
        <v>64</v>
      </c>
      <c r="D96" s="60" t="s">
        <v>55</v>
      </c>
      <c r="E96" s="60" t="s">
        <v>131</v>
      </c>
      <c r="F96" s="60" t="s">
        <v>132</v>
      </c>
      <c r="G96" s="61">
        <v>76.936409667216068</v>
      </c>
      <c r="H96" s="61"/>
    </row>
    <row r="97" spans="2:8" x14ac:dyDescent="0.25">
      <c r="B97" s="59">
        <v>41421.678356481483</v>
      </c>
      <c r="C97" s="60" t="s">
        <v>64</v>
      </c>
      <c r="D97" s="60" t="s">
        <v>46</v>
      </c>
      <c r="E97" s="60" t="s">
        <v>100</v>
      </c>
      <c r="F97" s="60" t="s">
        <v>99</v>
      </c>
      <c r="G97" s="61">
        <v>28.232871967764197</v>
      </c>
      <c r="H97" s="61"/>
    </row>
    <row r="98" spans="2:8" x14ac:dyDescent="0.25">
      <c r="B98" s="59">
        <v>41421.73333333333</v>
      </c>
      <c r="C98" s="60" t="s">
        <v>64</v>
      </c>
      <c r="D98" s="60" t="s">
        <v>40</v>
      </c>
      <c r="E98" s="60" t="s">
        <v>112</v>
      </c>
      <c r="F98" s="60" t="s">
        <v>118</v>
      </c>
      <c r="G98" s="61">
        <v>49.496809182912045</v>
      </c>
      <c r="H98" s="61"/>
    </row>
    <row r="99" spans="2:8" x14ac:dyDescent="0.25">
      <c r="B99" s="59">
        <v>41422</v>
      </c>
      <c r="C99" s="60" t="s">
        <v>64</v>
      </c>
      <c r="D99" s="60" t="s">
        <v>33</v>
      </c>
      <c r="E99" s="60" t="s">
        <v>125</v>
      </c>
      <c r="F99" s="60" t="s">
        <v>127</v>
      </c>
      <c r="G99" s="61">
        <v>37.242928677902754</v>
      </c>
      <c r="H99" s="61"/>
    </row>
    <row r="100" spans="2:8" x14ac:dyDescent="0.25">
      <c r="B100" s="59">
        <v>41424</v>
      </c>
      <c r="C100" s="60" t="s">
        <v>64</v>
      </c>
      <c r="D100" s="60" t="s">
        <v>18</v>
      </c>
      <c r="E100" s="60" t="s">
        <v>125</v>
      </c>
      <c r="F100" s="60" t="s">
        <v>136</v>
      </c>
      <c r="G100" s="61">
        <v>39.766396514803368</v>
      </c>
      <c r="H100" s="61"/>
    </row>
    <row r="101" spans="2:8" x14ac:dyDescent="0.25">
      <c r="B101" s="59">
        <v>41424.440798611111</v>
      </c>
      <c r="C101" s="60" t="s">
        <v>64</v>
      </c>
      <c r="D101" s="60" t="s">
        <v>108</v>
      </c>
      <c r="E101" s="60" t="s">
        <v>95</v>
      </c>
      <c r="F101" s="60" t="s">
        <v>139</v>
      </c>
      <c r="G101" s="61">
        <v>27.86670291081164</v>
      </c>
      <c r="H101" s="61"/>
    </row>
    <row r="102" spans="2:8" x14ac:dyDescent="0.25">
      <c r="B102" s="59">
        <v>41425</v>
      </c>
      <c r="C102" s="60" t="s">
        <v>64</v>
      </c>
      <c r="D102" s="60" t="s">
        <v>49</v>
      </c>
      <c r="E102" s="60" t="s">
        <v>110</v>
      </c>
      <c r="F102" s="60" t="s">
        <v>120</v>
      </c>
      <c r="G102" s="61">
        <v>2.5013989900008649</v>
      </c>
      <c r="H102" s="61"/>
    </row>
    <row r="103" spans="2:8" x14ac:dyDescent="0.25">
      <c r="B103" s="59">
        <v>41426</v>
      </c>
      <c r="C103" s="60" t="s">
        <v>63</v>
      </c>
      <c r="D103" s="60" t="s">
        <v>8</v>
      </c>
      <c r="E103" s="60" t="s">
        <v>100</v>
      </c>
      <c r="F103" s="60" t="s">
        <v>98</v>
      </c>
      <c r="G103" s="61">
        <v>161.80000000000001</v>
      </c>
      <c r="H103" s="61"/>
    </row>
    <row r="104" spans="2:8" ht="45" x14ac:dyDescent="0.25">
      <c r="B104" s="59">
        <v>41426</v>
      </c>
      <c r="C104" s="60" t="s">
        <v>63</v>
      </c>
      <c r="D104" s="60" t="s">
        <v>11</v>
      </c>
      <c r="E104" s="60" t="s">
        <v>87</v>
      </c>
      <c r="F104" s="60" t="s">
        <v>90</v>
      </c>
      <c r="G104" s="61">
        <v>215.75</v>
      </c>
      <c r="H104" s="61"/>
    </row>
    <row r="105" spans="2:8" x14ac:dyDescent="0.25">
      <c r="B105" s="59">
        <v>41426</v>
      </c>
      <c r="C105" s="60" t="s">
        <v>63</v>
      </c>
      <c r="D105" s="60" t="s">
        <v>16</v>
      </c>
      <c r="E105" s="60" t="s">
        <v>104</v>
      </c>
      <c r="F105" s="60" t="s">
        <v>103</v>
      </c>
      <c r="G105" s="61">
        <v>500</v>
      </c>
      <c r="H105" s="61"/>
    </row>
    <row r="106" spans="2:8" x14ac:dyDescent="0.25">
      <c r="B106" s="59">
        <v>41426</v>
      </c>
      <c r="C106" s="60" t="s">
        <v>63</v>
      </c>
      <c r="D106" s="60" t="s">
        <v>10</v>
      </c>
      <c r="E106" s="60" t="s">
        <v>87</v>
      </c>
      <c r="F106" s="60" t="s">
        <v>84</v>
      </c>
      <c r="G106" s="61">
        <v>1442.25</v>
      </c>
      <c r="H106" s="61"/>
    </row>
    <row r="107" spans="2:8" x14ac:dyDescent="0.25">
      <c r="B107" s="59">
        <v>41426</v>
      </c>
      <c r="C107" s="60" t="s">
        <v>63</v>
      </c>
      <c r="D107" s="60" t="s">
        <v>17</v>
      </c>
      <c r="E107" s="60" t="s">
        <v>112</v>
      </c>
      <c r="F107" s="60" t="s">
        <v>115</v>
      </c>
      <c r="G107" s="61">
        <v>20</v>
      </c>
      <c r="H107" s="61"/>
    </row>
    <row r="108" spans="2:8" x14ac:dyDescent="0.25">
      <c r="B108" s="59">
        <v>41426</v>
      </c>
      <c r="C108" s="60" t="s">
        <v>62</v>
      </c>
      <c r="D108" s="60" t="s">
        <v>74</v>
      </c>
      <c r="E108" s="60" t="s">
        <v>76</v>
      </c>
      <c r="F108" s="60" t="s">
        <v>83</v>
      </c>
      <c r="G108" s="61"/>
      <c r="H108" s="61">
        <v>3141.59</v>
      </c>
    </row>
    <row r="109" spans="2:8" x14ac:dyDescent="0.25">
      <c r="B109" s="59">
        <v>41427</v>
      </c>
      <c r="C109" s="60" t="s">
        <v>64</v>
      </c>
      <c r="D109" s="60" t="s">
        <v>20</v>
      </c>
      <c r="E109" s="60" t="s">
        <v>110</v>
      </c>
      <c r="F109" s="60" t="s">
        <v>111</v>
      </c>
      <c r="G109" s="61">
        <v>58.404479305095542</v>
      </c>
      <c r="H109" s="61"/>
    </row>
    <row r="110" spans="2:8" ht="30" x14ac:dyDescent="0.25">
      <c r="B110" s="59">
        <v>41427</v>
      </c>
      <c r="C110" s="60" t="s">
        <v>62</v>
      </c>
      <c r="D110" s="60" t="s">
        <v>65</v>
      </c>
      <c r="E110" s="60" t="s">
        <v>76</v>
      </c>
      <c r="F110" s="60" t="s">
        <v>79</v>
      </c>
      <c r="G110" s="61"/>
      <c r="H110" s="61">
        <v>2718.28</v>
      </c>
    </row>
    <row r="111" spans="2:8" x14ac:dyDescent="0.25">
      <c r="B111" s="59">
        <v>41427</v>
      </c>
      <c r="C111" s="60" t="s">
        <v>63</v>
      </c>
      <c r="D111" s="60" t="s">
        <v>91</v>
      </c>
      <c r="E111" s="60" t="s">
        <v>87</v>
      </c>
      <c r="F111" s="60" t="s">
        <v>92</v>
      </c>
      <c r="G111" s="61">
        <f>141*PI()/EXP(1)</f>
        <v>162.95755632051996</v>
      </c>
      <c r="H111" s="61"/>
    </row>
    <row r="112" spans="2:8" x14ac:dyDescent="0.25">
      <c r="B112" s="59">
        <v>41427.457175925927</v>
      </c>
      <c r="C112" s="60" t="s">
        <v>64</v>
      </c>
      <c r="D112" s="60" t="s">
        <v>108</v>
      </c>
      <c r="E112" s="60" t="s">
        <v>95</v>
      </c>
      <c r="F112" s="60" t="s">
        <v>139</v>
      </c>
      <c r="G112" s="61">
        <v>20.667250725938487</v>
      </c>
      <c r="H112" s="61"/>
    </row>
    <row r="113" spans="2:8" x14ac:dyDescent="0.25">
      <c r="B113" s="59">
        <v>41428</v>
      </c>
      <c r="C113" s="60" t="s">
        <v>63</v>
      </c>
      <c r="D113" s="60" t="s">
        <v>47</v>
      </c>
      <c r="E113" s="60" t="s">
        <v>131</v>
      </c>
      <c r="F113" s="60" t="s">
        <v>133</v>
      </c>
      <c r="G113" s="61">
        <v>10</v>
      </c>
      <c r="H113" s="61"/>
    </row>
    <row r="114" spans="2:8" x14ac:dyDescent="0.25">
      <c r="B114" s="59">
        <v>41428</v>
      </c>
      <c r="C114" s="60" t="s">
        <v>63</v>
      </c>
      <c r="D114" s="60" t="s">
        <v>106</v>
      </c>
      <c r="E114" s="60" t="s">
        <v>87</v>
      </c>
      <c r="F114" s="60" t="s">
        <v>94</v>
      </c>
      <c r="G114" s="61">
        <v>25</v>
      </c>
      <c r="H114" s="61"/>
    </row>
    <row r="115" spans="2:8" x14ac:dyDescent="0.25">
      <c r="B115" s="59">
        <v>41428</v>
      </c>
      <c r="C115" s="60" t="s">
        <v>63</v>
      </c>
      <c r="D115" s="60" t="s">
        <v>28</v>
      </c>
      <c r="E115" s="60" t="s">
        <v>112</v>
      </c>
      <c r="F115" s="60" t="s">
        <v>113</v>
      </c>
      <c r="G115" s="61">
        <v>10</v>
      </c>
      <c r="H115" s="61"/>
    </row>
    <row r="116" spans="2:8" ht="30" x14ac:dyDescent="0.25">
      <c r="B116" s="59">
        <v>41428</v>
      </c>
      <c r="C116" s="60" t="s">
        <v>64</v>
      </c>
      <c r="D116" s="60" t="s">
        <v>56</v>
      </c>
      <c r="E116" s="60" t="s">
        <v>107</v>
      </c>
      <c r="F116" s="60" t="s">
        <v>109</v>
      </c>
      <c r="G116" s="61">
        <v>1234.56</v>
      </c>
      <c r="H116" s="61"/>
    </row>
    <row r="117" spans="2:8" ht="30" x14ac:dyDescent="0.25">
      <c r="B117" s="59">
        <v>41428</v>
      </c>
      <c r="C117" s="60" t="s">
        <v>62</v>
      </c>
      <c r="D117" s="60" t="s">
        <v>54</v>
      </c>
      <c r="E117" s="60" t="s">
        <v>76</v>
      </c>
      <c r="F117" s="60" t="s">
        <v>81</v>
      </c>
      <c r="G117" s="61"/>
      <c r="H117" s="61">
        <v>141.41999999999999</v>
      </c>
    </row>
    <row r="118" spans="2:8" x14ac:dyDescent="0.25">
      <c r="B118" s="59">
        <v>41428.329641203702</v>
      </c>
      <c r="C118" s="60" t="s">
        <v>64</v>
      </c>
      <c r="D118" s="60" t="s">
        <v>29</v>
      </c>
      <c r="E118" s="60" t="s">
        <v>112</v>
      </c>
      <c r="F118" s="60" t="s">
        <v>113</v>
      </c>
      <c r="G118" s="61">
        <v>64.81595547962155</v>
      </c>
      <c r="H118" s="61"/>
    </row>
    <row r="119" spans="2:8" ht="30" x14ac:dyDescent="0.25">
      <c r="B119" s="59">
        <v>41429</v>
      </c>
      <c r="C119" s="60" t="s">
        <v>64</v>
      </c>
      <c r="D119" s="60" t="s">
        <v>39</v>
      </c>
      <c r="E119" s="60" t="s">
        <v>107</v>
      </c>
      <c r="F119" s="60" t="s">
        <v>109</v>
      </c>
      <c r="G119" s="61">
        <v>1236</v>
      </c>
      <c r="H119" s="61"/>
    </row>
    <row r="120" spans="2:8" x14ac:dyDescent="0.25">
      <c r="B120" s="59">
        <v>41429</v>
      </c>
      <c r="C120" s="60" t="s">
        <v>63</v>
      </c>
      <c r="D120" s="60" t="s">
        <v>14</v>
      </c>
      <c r="E120" s="60" t="s">
        <v>125</v>
      </c>
      <c r="F120" s="60" t="s">
        <v>126</v>
      </c>
      <c r="G120" s="61">
        <v>350</v>
      </c>
      <c r="H120" s="61"/>
    </row>
    <row r="121" spans="2:8" x14ac:dyDescent="0.25">
      <c r="B121" s="59">
        <v>41430</v>
      </c>
      <c r="C121" s="60" t="s">
        <v>64</v>
      </c>
      <c r="D121" s="60" t="s">
        <v>18</v>
      </c>
      <c r="E121" s="60" t="s">
        <v>125</v>
      </c>
      <c r="F121" s="60" t="s">
        <v>136</v>
      </c>
      <c r="G121" s="61">
        <v>40.164060479951402</v>
      </c>
      <c r="H121" s="61"/>
    </row>
    <row r="122" spans="2:8" x14ac:dyDescent="0.25">
      <c r="B122" s="59">
        <v>41431.199259259258</v>
      </c>
      <c r="C122" s="60" t="s">
        <v>64</v>
      </c>
      <c r="D122" s="60" t="s">
        <v>52</v>
      </c>
      <c r="E122" s="60" t="s">
        <v>121</v>
      </c>
      <c r="F122" s="60" t="s">
        <v>124</v>
      </c>
      <c r="G122" s="61">
        <v>25.00587643734481</v>
      </c>
      <c r="H122" s="61"/>
    </row>
    <row r="123" spans="2:8" x14ac:dyDescent="0.25">
      <c r="B123" s="59">
        <v>41432</v>
      </c>
      <c r="C123" s="60" t="s">
        <v>63</v>
      </c>
      <c r="D123" s="60" t="s">
        <v>12</v>
      </c>
      <c r="E123" s="60" t="s">
        <v>87</v>
      </c>
      <c r="F123" s="60" t="s">
        <v>88</v>
      </c>
      <c r="G123" s="61">
        <v>120</v>
      </c>
      <c r="H123" s="61"/>
    </row>
    <row r="124" spans="2:8" x14ac:dyDescent="0.25">
      <c r="B124" s="59">
        <v>41432</v>
      </c>
      <c r="C124" s="60" t="s">
        <v>64</v>
      </c>
      <c r="D124" s="60" t="s">
        <v>49</v>
      </c>
      <c r="E124" s="60" t="s">
        <v>110</v>
      </c>
      <c r="F124" s="60" t="s">
        <v>120</v>
      </c>
      <c r="G124" s="61">
        <v>2.5264129799008734</v>
      </c>
      <c r="H124" s="61"/>
    </row>
    <row r="125" spans="2:8" x14ac:dyDescent="0.25">
      <c r="B125" s="59">
        <v>41434</v>
      </c>
      <c r="C125" s="60" t="s">
        <v>64</v>
      </c>
      <c r="D125" s="60" t="s">
        <v>20</v>
      </c>
      <c r="E125" s="60" t="s">
        <v>110</v>
      </c>
      <c r="F125" s="60" t="s">
        <v>111</v>
      </c>
      <c r="G125" s="61">
        <v>58.696501701621017</v>
      </c>
      <c r="H125" s="61"/>
    </row>
    <row r="126" spans="2:8" x14ac:dyDescent="0.25">
      <c r="B126" s="59">
        <v>41435</v>
      </c>
      <c r="C126" s="60" t="s">
        <v>63</v>
      </c>
      <c r="D126" s="60" t="s">
        <v>13</v>
      </c>
      <c r="E126" s="60" t="s">
        <v>87</v>
      </c>
      <c r="F126" s="60" t="s">
        <v>89</v>
      </c>
      <c r="G126" s="61">
        <v>123</v>
      </c>
      <c r="H126" s="61"/>
    </row>
    <row r="127" spans="2:8" ht="30" x14ac:dyDescent="0.25">
      <c r="B127" s="59">
        <v>41435</v>
      </c>
      <c r="C127" s="60" t="s">
        <v>62</v>
      </c>
      <c r="D127" s="60" t="s">
        <v>54</v>
      </c>
      <c r="E127" s="60" t="s">
        <v>76</v>
      </c>
      <c r="F127" s="60" t="s">
        <v>81</v>
      </c>
      <c r="G127" s="61"/>
      <c r="H127" s="61">
        <v>141.41999999999999</v>
      </c>
    </row>
    <row r="128" spans="2:8" x14ac:dyDescent="0.25">
      <c r="B128" s="59">
        <v>41436</v>
      </c>
      <c r="C128" s="60" t="s">
        <v>64</v>
      </c>
      <c r="D128" s="60" t="s">
        <v>18</v>
      </c>
      <c r="E128" s="60" t="s">
        <v>125</v>
      </c>
      <c r="F128" s="60" t="s">
        <v>136</v>
      </c>
      <c r="G128" s="61">
        <v>40.56570108475092</v>
      </c>
      <c r="H128" s="61"/>
    </row>
    <row r="129" spans="2:8" x14ac:dyDescent="0.25">
      <c r="B129" s="59">
        <v>41436</v>
      </c>
      <c r="C129" s="60" t="s">
        <v>64</v>
      </c>
      <c r="D129" s="60" t="s">
        <v>33</v>
      </c>
      <c r="E129" s="60" t="s">
        <v>125</v>
      </c>
      <c r="F129" s="60" t="s">
        <v>127</v>
      </c>
      <c r="G129" s="61">
        <v>22.668665450125779</v>
      </c>
      <c r="H129" s="61"/>
    </row>
    <row r="130" spans="2:8" x14ac:dyDescent="0.25">
      <c r="B130" s="59">
        <v>41438</v>
      </c>
      <c r="C130" s="60" t="s">
        <v>64</v>
      </c>
      <c r="D130" s="60" t="s">
        <v>24</v>
      </c>
      <c r="E130" s="60" t="s">
        <v>100</v>
      </c>
      <c r="F130" s="60" t="s">
        <v>140</v>
      </c>
      <c r="G130" s="61">
        <v>15.99</v>
      </c>
      <c r="H130" s="61"/>
    </row>
    <row r="131" spans="2:8" x14ac:dyDescent="0.25">
      <c r="B131" s="59">
        <v>41438</v>
      </c>
      <c r="C131" s="60" t="s">
        <v>60</v>
      </c>
      <c r="D131" s="60" t="s">
        <v>60</v>
      </c>
      <c r="E131" s="60" t="s">
        <v>104</v>
      </c>
      <c r="F131" s="60" t="s">
        <v>141</v>
      </c>
      <c r="G131" s="61">
        <v>8.868871993126028</v>
      </c>
      <c r="H131" s="61"/>
    </row>
    <row r="132" spans="2:8" x14ac:dyDescent="0.25">
      <c r="B132" s="59">
        <v>41439</v>
      </c>
      <c r="C132" s="60" t="s">
        <v>64</v>
      </c>
      <c r="D132" s="60" t="s">
        <v>49</v>
      </c>
      <c r="E132" s="60" t="s">
        <v>110</v>
      </c>
      <c r="F132" s="60" t="s">
        <v>120</v>
      </c>
      <c r="G132" s="61">
        <v>2.5516771096998823</v>
      </c>
      <c r="H132" s="61"/>
    </row>
    <row r="133" spans="2:8" ht="45" x14ac:dyDescent="0.25">
      <c r="B133" s="59">
        <v>41439</v>
      </c>
      <c r="C133" s="60" t="s">
        <v>62</v>
      </c>
      <c r="D133" s="60" t="s">
        <v>68</v>
      </c>
      <c r="E133" s="60" t="s">
        <v>76</v>
      </c>
      <c r="F133" s="60" t="s">
        <v>82</v>
      </c>
      <c r="G133" s="61"/>
      <c r="H133" s="61">
        <v>778.27844452323268</v>
      </c>
    </row>
    <row r="134" spans="2:8" x14ac:dyDescent="0.25">
      <c r="B134" s="59">
        <v>41439.339085648149</v>
      </c>
      <c r="C134" s="60" t="s">
        <v>64</v>
      </c>
      <c r="D134" s="60" t="s">
        <v>22</v>
      </c>
      <c r="E134" s="60" t="s">
        <v>131</v>
      </c>
      <c r="F134" s="60" t="s">
        <v>132</v>
      </c>
      <c r="G134" s="61">
        <v>50.705226291422932</v>
      </c>
      <c r="H134" s="61"/>
    </row>
    <row r="135" spans="2:8" x14ac:dyDescent="0.25">
      <c r="B135" s="59">
        <v>41439.681064814817</v>
      </c>
      <c r="C135" s="60" t="s">
        <v>64</v>
      </c>
      <c r="D135" s="60" t="s">
        <v>22</v>
      </c>
      <c r="E135" s="60" t="s">
        <v>131</v>
      </c>
      <c r="F135" s="60" t="s">
        <v>132</v>
      </c>
      <c r="G135" s="61">
        <v>60.777330991888306</v>
      </c>
      <c r="H135" s="61"/>
    </row>
    <row r="136" spans="2:8" x14ac:dyDescent="0.25">
      <c r="B136" s="59">
        <v>41440</v>
      </c>
      <c r="C136" s="60" t="s">
        <v>64</v>
      </c>
      <c r="D136" s="60" t="s">
        <v>23</v>
      </c>
      <c r="E136" s="60" t="s">
        <v>110</v>
      </c>
      <c r="F136" s="60" t="s">
        <v>114</v>
      </c>
      <c r="G136" s="61">
        <v>54.18</v>
      </c>
      <c r="H136" s="61"/>
    </row>
    <row r="137" spans="2:8" x14ac:dyDescent="0.25">
      <c r="B137" s="59">
        <v>41441</v>
      </c>
      <c r="C137" s="60" t="s">
        <v>64</v>
      </c>
      <c r="D137" s="60" t="s">
        <v>20</v>
      </c>
      <c r="E137" s="60" t="s">
        <v>110</v>
      </c>
      <c r="F137" s="60" t="s">
        <v>111</v>
      </c>
      <c r="G137" s="61">
        <v>58.989984210129116</v>
      </c>
      <c r="H137" s="61"/>
    </row>
    <row r="138" spans="2:8" x14ac:dyDescent="0.25">
      <c r="B138" s="59">
        <v>41442</v>
      </c>
      <c r="C138" s="60" t="s">
        <v>64</v>
      </c>
      <c r="D138" s="60" t="s">
        <v>18</v>
      </c>
      <c r="E138" s="60" t="s">
        <v>125</v>
      </c>
      <c r="F138" s="60" t="s">
        <v>136</v>
      </c>
      <c r="G138" s="61">
        <v>40.971358095598433</v>
      </c>
      <c r="H138" s="61"/>
    </row>
    <row r="139" spans="2:8" ht="30" x14ac:dyDescent="0.25">
      <c r="B139" s="59">
        <v>41442</v>
      </c>
      <c r="C139" s="60" t="s">
        <v>62</v>
      </c>
      <c r="D139" s="60" t="s">
        <v>54</v>
      </c>
      <c r="E139" s="60" t="s">
        <v>76</v>
      </c>
      <c r="F139" s="60" t="s">
        <v>81</v>
      </c>
      <c r="G139" s="61"/>
      <c r="H139" s="61">
        <v>141.41999999999999</v>
      </c>
    </row>
    <row r="140" spans="2:8" x14ac:dyDescent="0.25">
      <c r="B140" s="59">
        <v>41444</v>
      </c>
      <c r="C140" s="60" t="s">
        <v>64</v>
      </c>
      <c r="D140" s="60" t="s">
        <v>27</v>
      </c>
      <c r="E140" s="60" t="s">
        <v>112</v>
      </c>
      <c r="F140" s="60" t="s">
        <v>117</v>
      </c>
      <c r="G140" s="61">
        <v>7.99</v>
      </c>
      <c r="H140" s="61"/>
    </row>
    <row r="141" spans="2:8" x14ac:dyDescent="0.25">
      <c r="B141" s="59">
        <v>41445</v>
      </c>
      <c r="C141" s="60" t="s">
        <v>64</v>
      </c>
      <c r="D141" s="60" t="s">
        <v>30</v>
      </c>
      <c r="E141" s="60" t="s">
        <v>110</v>
      </c>
      <c r="F141" s="60" t="s">
        <v>119</v>
      </c>
      <c r="G141" s="61">
        <v>54.959999999999994</v>
      </c>
      <c r="H141" s="61"/>
    </row>
    <row r="142" spans="2:8" x14ac:dyDescent="0.25">
      <c r="B142" s="59">
        <v>41445.701145833336</v>
      </c>
      <c r="C142" s="60" t="s">
        <v>64</v>
      </c>
      <c r="D142" s="60" t="s">
        <v>46</v>
      </c>
      <c r="E142" s="60" t="s">
        <v>100</v>
      </c>
      <c r="F142" s="60" t="s">
        <v>99</v>
      </c>
      <c r="G142" s="61">
        <v>76.729372628961357</v>
      </c>
      <c r="H142" s="61"/>
    </row>
    <row r="143" spans="2:8" x14ac:dyDescent="0.25">
      <c r="B143" s="59">
        <v>41446</v>
      </c>
      <c r="C143" s="60" t="s">
        <v>64</v>
      </c>
      <c r="D143" s="60" t="s">
        <v>49</v>
      </c>
      <c r="E143" s="60" t="s">
        <v>110</v>
      </c>
      <c r="F143" s="60" t="s">
        <v>120</v>
      </c>
      <c r="G143" s="61">
        <v>2.5771938807968811</v>
      </c>
      <c r="H143" s="61"/>
    </row>
    <row r="144" spans="2:8" x14ac:dyDescent="0.25">
      <c r="B144" s="59">
        <v>41448</v>
      </c>
      <c r="C144" s="60" t="s">
        <v>64</v>
      </c>
      <c r="D144" s="60" t="s">
        <v>18</v>
      </c>
      <c r="E144" s="60" t="s">
        <v>125</v>
      </c>
      <c r="F144" s="60" t="s">
        <v>136</v>
      </c>
      <c r="G144" s="61">
        <v>41.38107167655442</v>
      </c>
      <c r="H144" s="61"/>
    </row>
    <row r="145" spans="2:8" x14ac:dyDescent="0.25">
      <c r="B145" s="59">
        <v>41448</v>
      </c>
      <c r="C145" s="60" t="s">
        <v>64</v>
      </c>
      <c r="D145" s="60" t="s">
        <v>20</v>
      </c>
      <c r="E145" s="60" t="s">
        <v>110</v>
      </c>
      <c r="F145" s="60" t="s">
        <v>111</v>
      </c>
      <c r="G145" s="61">
        <v>59.284934131179753</v>
      </c>
      <c r="H145" s="61"/>
    </row>
    <row r="146" spans="2:8" ht="30" x14ac:dyDescent="0.25">
      <c r="B146" s="59">
        <v>41449</v>
      </c>
      <c r="C146" s="60" t="s">
        <v>62</v>
      </c>
      <c r="D146" s="60" t="s">
        <v>54</v>
      </c>
      <c r="E146" s="60" t="s">
        <v>76</v>
      </c>
      <c r="F146" s="60" t="s">
        <v>81</v>
      </c>
      <c r="G146" s="61"/>
      <c r="H146" s="61">
        <v>141.41999999999999</v>
      </c>
    </row>
    <row r="147" spans="2:8" x14ac:dyDescent="0.25">
      <c r="B147" s="59">
        <v>41450</v>
      </c>
      <c r="C147" s="60" t="s">
        <v>64</v>
      </c>
      <c r="D147" s="60" t="s">
        <v>33</v>
      </c>
      <c r="E147" s="60" t="s">
        <v>125</v>
      </c>
      <c r="F147" s="60" t="s">
        <v>127</v>
      </c>
      <c r="G147" s="61">
        <v>40.082977605020865</v>
      </c>
      <c r="H147" s="61"/>
    </row>
    <row r="148" spans="2:8" x14ac:dyDescent="0.25">
      <c r="B148" s="59">
        <v>41450.499212962961</v>
      </c>
      <c r="C148" s="60" t="s">
        <v>64</v>
      </c>
      <c r="D148" s="60" t="s">
        <v>108</v>
      </c>
      <c r="E148" s="60" t="s">
        <v>95</v>
      </c>
      <c r="F148" s="60" t="s">
        <v>139</v>
      </c>
      <c r="G148" s="61">
        <v>56.020961954962843</v>
      </c>
      <c r="H148" s="61"/>
    </row>
    <row r="149" spans="2:8" x14ac:dyDescent="0.25">
      <c r="B149" s="59">
        <v>41451</v>
      </c>
      <c r="C149" s="60" t="s">
        <v>53</v>
      </c>
      <c r="D149" s="60" t="s">
        <v>53</v>
      </c>
      <c r="E149" s="60" t="s">
        <v>104</v>
      </c>
      <c r="F149" s="60" t="s">
        <v>105</v>
      </c>
      <c r="G149" s="61">
        <v>50</v>
      </c>
      <c r="H149" s="61"/>
    </row>
    <row r="150" spans="2:8" x14ac:dyDescent="0.25">
      <c r="B150" s="59">
        <v>41451.502303240741</v>
      </c>
      <c r="C150" s="60" t="s">
        <v>64</v>
      </c>
      <c r="D150" s="60" t="s">
        <v>52</v>
      </c>
      <c r="E150" s="60" t="s">
        <v>121</v>
      </c>
      <c r="F150" s="60" t="s">
        <v>124</v>
      </c>
      <c r="G150" s="61">
        <v>39.165257693921333</v>
      </c>
      <c r="H150" s="61"/>
    </row>
    <row r="151" spans="2:8" x14ac:dyDescent="0.25">
      <c r="B151" s="59">
        <v>41453</v>
      </c>
      <c r="C151" s="60" t="s">
        <v>64</v>
      </c>
      <c r="D151" s="60" t="s">
        <v>49</v>
      </c>
      <c r="E151" s="60" t="s">
        <v>110</v>
      </c>
      <c r="F151" s="60" t="s">
        <v>120</v>
      </c>
      <c r="G151" s="61">
        <v>2.60296581960485</v>
      </c>
      <c r="H151" s="61"/>
    </row>
    <row r="152" spans="2:8" x14ac:dyDescent="0.25">
      <c r="B152" s="59">
        <v>41454</v>
      </c>
      <c r="C152" s="60" t="s">
        <v>64</v>
      </c>
      <c r="D152" s="60" t="s">
        <v>18</v>
      </c>
      <c r="E152" s="60" t="s">
        <v>125</v>
      </c>
      <c r="F152" s="60" t="s">
        <v>136</v>
      </c>
      <c r="G152" s="61">
        <v>41.794882393319966</v>
      </c>
      <c r="H152" s="61"/>
    </row>
    <row r="153" spans="2:8" x14ac:dyDescent="0.25">
      <c r="B153" s="59">
        <v>41454</v>
      </c>
      <c r="C153" s="60" t="s">
        <v>64</v>
      </c>
      <c r="D153" s="60" t="s">
        <v>19</v>
      </c>
      <c r="E153" s="60" t="s">
        <v>110</v>
      </c>
      <c r="F153" s="60" t="s">
        <v>111</v>
      </c>
      <c r="G153" s="61">
        <v>80.767981941483583</v>
      </c>
      <c r="H153" s="61"/>
    </row>
    <row r="154" spans="2:8" x14ac:dyDescent="0.25">
      <c r="B154" s="59">
        <v>41454.275983796295</v>
      </c>
      <c r="C154" s="60" t="s">
        <v>64</v>
      </c>
      <c r="D154" s="60" t="s">
        <v>55</v>
      </c>
      <c r="E154" s="60" t="s">
        <v>131</v>
      </c>
      <c r="F154" s="60" t="s">
        <v>132</v>
      </c>
      <c r="G154" s="61">
        <v>80.467667212659819</v>
      </c>
      <c r="H154" s="61"/>
    </row>
    <row r="155" spans="2:8" x14ac:dyDescent="0.25">
      <c r="B155" s="59">
        <v>41455</v>
      </c>
      <c r="C155" s="60" t="s">
        <v>64</v>
      </c>
      <c r="D155" s="60" t="s">
        <v>20</v>
      </c>
      <c r="E155" s="60" t="s">
        <v>110</v>
      </c>
      <c r="F155" s="60" t="s">
        <v>111</v>
      </c>
      <c r="G155" s="61">
        <v>59.581358801835648</v>
      </c>
      <c r="H155" s="61"/>
    </row>
    <row r="156" spans="2:8" x14ac:dyDescent="0.25">
      <c r="B156" s="59">
        <v>41456</v>
      </c>
      <c r="C156" s="60" t="s">
        <v>62</v>
      </c>
      <c r="D156" s="60" t="s">
        <v>74</v>
      </c>
      <c r="E156" s="60" t="s">
        <v>76</v>
      </c>
      <c r="F156" s="60" t="s">
        <v>83</v>
      </c>
      <c r="G156" s="61"/>
      <c r="H156" s="61">
        <v>3141.59</v>
      </c>
    </row>
    <row r="157" spans="2:8" ht="30" x14ac:dyDescent="0.25">
      <c r="B157" s="59">
        <v>41456</v>
      </c>
      <c r="C157" s="60" t="s">
        <v>62</v>
      </c>
      <c r="D157" s="60" t="s">
        <v>54</v>
      </c>
      <c r="E157" s="60" t="s">
        <v>76</v>
      </c>
      <c r="F157" s="60" t="s">
        <v>81</v>
      </c>
      <c r="G157" s="61"/>
      <c r="H157" s="61">
        <v>141.41999999999999</v>
      </c>
    </row>
    <row r="158" spans="2:8" x14ac:dyDescent="0.25">
      <c r="B158" s="59">
        <v>41456.44017361111</v>
      </c>
      <c r="C158" s="60" t="s">
        <v>64</v>
      </c>
      <c r="D158" s="60" t="s">
        <v>44</v>
      </c>
      <c r="E158" s="60" t="s">
        <v>110</v>
      </c>
      <c r="F158" s="60" t="s">
        <v>111</v>
      </c>
      <c r="G158" s="61">
        <v>23.072131404166399</v>
      </c>
      <c r="H158" s="61"/>
    </row>
    <row r="159" spans="2:8" x14ac:dyDescent="0.25">
      <c r="B159" s="59">
        <v>41457</v>
      </c>
      <c r="C159" s="60" t="s">
        <v>63</v>
      </c>
      <c r="D159" s="60" t="s">
        <v>8</v>
      </c>
      <c r="E159" s="60" t="s">
        <v>100</v>
      </c>
      <c r="F159" s="60" t="s">
        <v>98</v>
      </c>
      <c r="G159" s="61">
        <v>161.80000000000001</v>
      </c>
      <c r="H159" s="61"/>
    </row>
    <row r="160" spans="2:8" ht="45" x14ac:dyDescent="0.25">
      <c r="B160" s="59">
        <v>41457</v>
      </c>
      <c r="C160" s="60" t="s">
        <v>63</v>
      </c>
      <c r="D160" s="60" t="s">
        <v>11</v>
      </c>
      <c r="E160" s="60" t="s">
        <v>87</v>
      </c>
      <c r="F160" s="60" t="s">
        <v>90</v>
      </c>
      <c r="G160" s="61">
        <v>149.21</v>
      </c>
      <c r="H160" s="61"/>
    </row>
    <row r="161" spans="2:8" x14ac:dyDescent="0.25">
      <c r="B161" s="59">
        <v>41457</v>
      </c>
      <c r="C161" s="60" t="s">
        <v>63</v>
      </c>
      <c r="D161" s="60" t="s">
        <v>16</v>
      </c>
      <c r="E161" s="60" t="s">
        <v>104</v>
      </c>
      <c r="F161" s="60" t="s">
        <v>103</v>
      </c>
      <c r="G161" s="61">
        <v>500</v>
      </c>
      <c r="H161" s="61"/>
    </row>
    <row r="162" spans="2:8" x14ac:dyDescent="0.25">
      <c r="B162" s="59">
        <v>41457</v>
      </c>
      <c r="C162" s="60" t="s">
        <v>63</v>
      </c>
      <c r="D162" s="60" t="s">
        <v>10</v>
      </c>
      <c r="E162" s="60" t="s">
        <v>87</v>
      </c>
      <c r="F162" s="60" t="s">
        <v>84</v>
      </c>
      <c r="G162" s="61">
        <v>1442.25</v>
      </c>
      <c r="H162" s="61"/>
    </row>
    <row r="163" spans="2:8" x14ac:dyDescent="0.25">
      <c r="B163" s="59">
        <v>41457</v>
      </c>
      <c r="C163" s="60" t="s">
        <v>63</v>
      </c>
      <c r="D163" s="60" t="s">
        <v>17</v>
      </c>
      <c r="E163" s="60" t="s">
        <v>112</v>
      </c>
      <c r="F163" s="60" t="s">
        <v>115</v>
      </c>
      <c r="G163" s="61">
        <v>20</v>
      </c>
      <c r="H163" s="61"/>
    </row>
    <row r="164" spans="2:8" ht="30" x14ac:dyDescent="0.25">
      <c r="B164" s="59">
        <v>41457</v>
      </c>
      <c r="C164" s="60" t="s">
        <v>62</v>
      </c>
      <c r="D164" s="60" t="s">
        <v>65</v>
      </c>
      <c r="E164" s="60" t="s">
        <v>76</v>
      </c>
      <c r="F164" s="60" t="s">
        <v>79</v>
      </c>
      <c r="G164" s="61"/>
      <c r="H164" s="61">
        <v>2718.28</v>
      </c>
    </row>
    <row r="165" spans="2:8" x14ac:dyDescent="0.25">
      <c r="B165" s="59">
        <v>41457</v>
      </c>
      <c r="C165" s="60" t="s">
        <v>63</v>
      </c>
      <c r="D165" s="60" t="s">
        <v>91</v>
      </c>
      <c r="E165" s="60" t="s">
        <v>87</v>
      </c>
      <c r="F165" s="60" t="s">
        <v>92</v>
      </c>
      <c r="G165" s="61">
        <f>141*PI()/EXP(1)</f>
        <v>162.95755632051996</v>
      </c>
      <c r="H165" s="61"/>
    </row>
    <row r="166" spans="2:8" x14ac:dyDescent="0.25">
      <c r="B166" s="59">
        <v>41458</v>
      </c>
      <c r="C166" s="60" t="s">
        <v>63</v>
      </c>
      <c r="D166" s="60" t="s">
        <v>106</v>
      </c>
      <c r="E166" s="60" t="s">
        <v>87</v>
      </c>
      <c r="F166" s="60" t="s">
        <v>94</v>
      </c>
      <c r="G166" s="61">
        <v>25</v>
      </c>
      <c r="H166" s="61"/>
    </row>
    <row r="167" spans="2:8" x14ac:dyDescent="0.25">
      <c r="B167" s="59">
        <v>41458</v>
      </c>
      <c r="C167" s="60" t="s">
        <v>63</v>
      </c>
      <c r="D167" s="60" t="s">
        <v>28</v>
      </c>
      <c r="E167" s="60" t="s">
        <v>112</v>
      </c>
      <c r="F167" s="60" t="s">
        <v>113</v>
      </c>
      <c r="G167" s="61">
        <v>10</v>
      </c>
      <c r="H167" s="61"/>
    </row>
    <row r="168" spans="2:8" x14ac:dyDescent="0.25">
      <c r="B168" s="59">
        <v>41460</v>
      </c>
      <c r="C168" s="60" t="s">
        <v>63</v>
      </c>
      <c r="D168" s="60" t="s">
        <v>14</v>
      </c>
      <c r="E168" s="60" t="s">
        <v>125</v>
      </c>
      <c r="F168" s="60" t="s">
        <v>126</v>
      </c>
      <c r="G168" s="61">
        <v>350</v>
      </c>
      <c r="H168" s="61"/>
    </row>
    <row r="169" spans="2:8" x14ac:dyDescent="0.25">
      <c r="B169" s="59">
        <v>41460</v>
      </c>
      <c r="C169" s="60" t="s">
        <v>64</v>
      </c>
      <c r="D169" s="60" t="s">
        <v>18</v>
      </c>
      <c r="E169" s="60" t="s">
        <v>125</v>
      </c>
      <c r="F169" s="60" t="s">
        <v>136</v>
      </c>
      <c r="G169" s="61">
        <v>42.212831217253168</v>
      </c>
      <c r="H169" s="61"/>
    </row>
    <row r="170" spans="2:8" x14ac:dyDescent="0.25">
      <c r="B170" s="59">
        <v>41460</v>
      </c>
      <c r="C170" s="60" t="s">
        <v>64</v>
      </c>
      <c r="D170" s="60" t="s">
        <v>49</v>
      </c>
      <c r="E170" s="60" t="s">
        <v>110</v>
      </c>
      <c r="F170" s="60" t="s">
        <v>120</v>
      </c>
      <c r="G170" s="61">
        <v>2.6289954778008986</v>
      </c>
      <c r="H170" s="61"/>
    </row>
    <row r="171" spans="2:8" x14ac:dyDescent="0.25">
      <c r="B171" s="59">
        <v>41462</v>
      </c>
      <c r="C171" s="60" t="s">
        <v>64</v>
      </c>
      <c r="D171" s="60" t="s">
        <v>20</v>
      </c>
      <c r="E171" s="60" t="s">
        <v>110</v>
      </c>
      <c r="F171" s="60" t="s">
        <v>111</v>
      </c>
      <c r="G171" s="61">
        <v>59.879265595844821</v>
      </c>
      <c r="H171" s="61"/>
    </row>
    <row r="172" spans="2:8" x14ac:dyDescent="0.25">
      <c r="B172" s="59">
        <v>41463</v>
      </c>
      <c r="C172" s="60" t="s">
        <v>63</v>
      </c>
      <c r="D172" s="60" t="s">
        <v>12</v>
      </c>
      <c r="E172" s="60" t="s">
        <v>87</v>
      </c>
      <c r="F172" s="60" t="s">
        <v>88</v>
      </c>
      <c r="G172" s="61">
        <v>120</v>
      </c>
      <c r="H172" s="61"/>
    </row>
    <row r="173" spans="2:8" ht="30" x14ac:dyDescent="0.25">
      <c r="B173" s="59">
        <v>41463</v>
      </c>
      <c r="C173" s="60" t="s">
        <v>62</v>
      </c>
      <c r="D173" s="60" t="s">
        <v>54</v>
      </c>
      <c r="E173" s="60" t="s">
        <v>76</v>
      </c>
      <c r="F173" s="60" t="s">
        <v>81</v>
      </c>
      <c r="G173" s="61"/>
      <c r="H173" s="61">
        <v>141.41999999999999</v>
      </c>
    </row>
    <row r="174" spans="2:8" x14ac:dyDescent="0.25">
      <c r="B174" s="59">
        <v>41464</v>
      </c>
      <c r="C174" s="60" t="s">
        <v>63</v>
      </c>
      <c r="D174" s="60" t="s">
        <v>66</v>
      </c>
      <c r="E174" s="60" t="s">
        <v>130</v>
      </c>
      <c r="F174" s="60" t="s">
        <v>102</v>
      </c>
      <c r="G174" s="61">
        <v>853.97342226735657</v>
      </c>
      <c r="H174" s="61"/>
    </row>
    <row r="175" spans="2:8" x14ac:dyDescent="0.25">
      <c r="B175" s="59">
        <v>41464</v>
      </c>
      <c r="C175" s="60" t="s">
        <v>64</v>
      </c>
      <c r="D175" s="60" t="s">
        <v>33</v>
      </c>
      <c r="E175" s="60" t="s">
        <v>125</v>
      </c>
      <c r="F175" s="60" t="s">
        <v>127</v>
      </c>
      <c r="G175" s="61">
        <v>58.914817583934756</v>
      </c>
      <c r="H175" s="61"/>
    </row>
    <row r="176" spans="2:8" x14ac:dyDescent="0.25">
      <c r="B176" s="59">
        <v>41465.755324074074</v>
      </c>
      <c r="C176" s="60" t="s">
        <v>64</v>
      </c>
      <c r="D176" s="60" t="s">
        <v>108</v>
      </c>
      <c r="E176" s="60" t="s">
        <v>95</v>
      </c>
      <c r="F176" s="60" t="s">
        <v>139</v>
      </c>
      <c r="G176" s="61">
        <v>20.114516976626305</v>
      </c>
      <c r="H176" s="61"/>
    </row>
    <row r="177" spans="2:8" x14ac:dyDescent="0.25">
      <c r="B177" s="59">
        <v>41466</v>
      </c>
      <c r="C177" s="60" t="s">
        <v>63</v>
      </c>
      <c r="D177" s="60" t="s">
        <v>13</v>
      </c>
      <c r="E177" s="60" t="s">
        <v>87</v>
      </c>
      <c r="F177" s="60" t="s">
        <v>89</v>
      </c>
      <c r="G177" s="61">
        <v>123</v>
      </c>
      <c r="H177" s="61"/>
    </row>
    <row r="178" spans="2:8" x14ac:dyDescent="0.25">
      <c r="B178" s="59">
        <v>41466</v>
      </c>
      <c r="C178" s="60" t="s">
        <v>64</v>
      </c>
      <c r="D178" s="60" t="s">
        <v>18</v>
      </c>
      <c r="E178" s="60" t="s">
        <v>125</v>
      </c>
      <c r="F178" s="60" t="s">
        <v>136</v>
      </c>
      <c r="G178" s="61">
        <v>42.6349595294257</v>
      </c>
      <c r="H178" s="61"/>
    </row>
    <row r="179" spans="2:8" x14ac:dyDescent="0.25">
      <c r="B179" s="59">
        <v>41467</v>
      </c>
      <c r="C179" s="60" t="s">
        <v>64</v>
      </c>
      <c r="D179" s="60" t="s">
        <v>49</v>
      </c>
      <c r="E179" s="60" t="s">
        <v>110</v>
      </c>
      <c r="F179" s="60" t="s">
        <v>120</v>
      </c>
      <c r="G179" s="61">
        <v>2.6552854325789075</v>
      </c>
      <c r="H179" s="61"/>
    </row>
    <row r="180" spans="2:8" x14ac:dyDescent="0.25">
      <c r="B180" s="59">
        <v>41469</v>
      </c>
      <c r="C180" s="60" t="s">
        <v>64</v>
      </c>
      <c r="D180" s="60" t="s">
        <v>26</v>
      </c>
      <c r="E180" s="60" t="s">
        <v>121</v>
      </c>
      <c r="F180" s="60" t="s">
        <v>124</v>
      </c>
      <c r="G180" s="61">
        <v>102.78</v>
      </c>
      <c r="H180" s="61"/>
    </row>
    <row r="181" spans="2:8" x14ac:dyDescent="0.25">
      <c r="B181" s="59">
        <v>41469</v>
      </c>
      <c r="C181" s="60" t="s">
        <v>64</v>
      </c>
      <c r="D181" s="60" t="s">
        <v>20</v>
      </c>
      <c r="E181" s="60" t="s">
        <v>110</v>
      </c>
      <c r="F181" s="60" t="s">
        <v>111</v>
      </c>
      <c r="G181" s="61">
        <v>60.178661923824038</v>
      </c>
      <c r="H181" s="61"/>
    </row>
    <row r="182" spans="2:8" x14ac:dyDescent="0.25">
      <c r="B182" s="59">
        <v>41469</v>
      </c>
      <c r="C182" s="60" t="s">
        <v>60</v>
      </c>
      <c r="D182" s="60" t="s">
        <v>60</v>
      </c>
      <c r="E182" s="60" t="s">
        <v>104</v>
      </c>
      <c r="F182" s="60" t="s">
        <v>141</v>
      </c>
      <c r="G182" s="61">
        <v>2.0105653365319798</v>
      </c>
      <c r="H182" s="61"/>
    </row>
    <row r="183" spans="2:8" ht="45" x14ac:dyDescent="0.25">
      <c r="B183" s="59">
        <v>41469</v>
      </c>
      <c r="C183" s="60" t="s">
        <v>62</v>
      </c>
      <c r="D183" s="60" t="s">
        <v>68</v>
      </c>
      <c r="E183" s="60" t="s">
        <v>76</v>
      </c>
      <c r="F183" s="60" t="s">
        <v>82</v>
      </c>
      <c r="G183" s="61"/>
      <c r="H183" s="61">
        <v>628.1841311167841</v>
      </c>
    </row>
    <row r="184" spans="2:8" x14ac:dyDescent="0.25">
      <c r="B184" s="59">
        <v>41469.196863425925</v>
      </c>
      <c r="C184" s="60" t="s">
        <v>64</v>
      </c>
      <c r="D184" s="60" t="s">
        <v>32</v>
      </c>
      <c r="E184" s="60" t="s">
        <v>110</v>
      </c>
      <c r="F184" s="60" t="s">
        <v>119</v>
      </c>
      <c r="G184" s="61">
        <v>51.595724516021789</v>
      </c>
      <c r="H184" s="61"/>
    </row>
    <row r="185" spans="2:8" x14ac:dyDescent="0.25">
      <c r="B185" s="59">
        <v>41470</v>
      </c>
      <c r="C185" s="60" t="s">
        <v>64</v>
      </c>
      <c r="D185" s="60" t="s">
        <v>30</v>
      </c>
      <c r="E185" s="60" t="s">
        <v>110</v>
      </c>
      <c r="F185" s="60" t="s">
        <v>119</v>
      </c>
      <c r="G185" s="61">
        <v>56.189999999999991</v>
      </c>
      <c r="H185" s="61"/>
    </row>
    <row r="186" spans="2:8" ht="30" x14ac:dyDescent="0.25">
      <c r="B186" s="59">
        <v>41470</v>
      </c>
      <c r="C186" s="60" t="s">
        <v>62</v>
      </c>
      <c r="D186" s="60" t="s">
        <v>54</v>
      </c>
      <c r="E186" s="60" t="s">
        <v>76</v>
      </c>
      <c r="F186" s="60" t="s">
        <v>81</v>
      </c>
      <c r="G186" s="61"/>
      <c r="H186" s="61">
        <v>141.41999999999999</v>
      </c>
    </row>
    <row r="187" spans="2:8" x14ac:dyDescent="0.25">
      <c r="B187" s="59">
        <v>41471</v>
      </c>
      <c r="C187" s="60" t="s">
        <v>64</v>
      </c>
      <c r="D187" s="60" t="s">
        <v>23</v>
      </c>
      <c r="E187" s="60" t="s">
        <v>110</v>
      </c>
      <c r="F187" s="60" t="s">
        <v>114</v>
      </c>
      <c r="G187" s="61">
        <v>55.28</v>
      </c>
      <c r="H187" s="61"/>
    </row>
    <row r="188" spans="2:8" x14ac:dyDescent="0.25">
      <c r="B188" s="59">
        <v>41472</v>
      </c>
      <c r="C188" s="60" t="s">
        <v>64</v>
      </c>
      <c r="D188" s="60" t="s">
        <v>18</v>
      </c>
      <c r="E188" s="60" t="s">
        <v>125</v>
      </c>
      <c r="F188" s="60" t="s">
        <v>136</v>
      </c>
      <c r="G188" s="61">
        <v>43.061309124719955</v>
      </c>
      <c r="H188" s="61"/>
    </row>
    <row r="189" spans="2:8" x14ac:dyDescent="0.25">
      <c r="B189" s="59">
        <v>41474</v>
      </c>
      <c r="C189" s="60" t="s">
        <v>64</v>
      </c>
      <c r="D189" s="60" t="s">
        <v>49</v>
      </c>
      <c r="E189" s="60" t="s">
        <v>110</v>
      </c>
      <c r="F189" s="60" t="s">
        <v>120</v>
      </c>
      <c r="G189" s="61">
        <v>2.6818382869046964</v>
      </c>
      <c r="H189" s="61"/>
    </row>
    <row r="190" spans="2:8" x14ac:dyDescent="0.25">
      <c r="B190" s="59">
        <v>41476</v>
      </c>
      <c r="C190" s="60" t="s">
        <v>64</v>
      </c>
      <c r="D190" s="60" t="s">
        <v>20</v>
      </c>
      <c r="E190" s="60" t="s">
        <v>110</v>
      </c>
      <c r="F190" s="60" t="s">
        <v>111</v>
      </c>
      <c r="G190" s="61">
        <v>60.479555233443151</v>
      </c>
      <c r="H190" s="61"/>
    </row>
    <row r="191" spans="2:8" ht="30" x14ac:dyDescent="0.25">
      <c r="B191" s="59">
        <v>41477</v>
      </c>
      <c r="C191" s="60" t="s">
        <v>62</v>
      </c>
      <c r="D191" s="60" t="s">
        <v>54</v>
      </c>
      <c r="E191" s="60" t="s">
        <v>76</v>
      </c>
      <c r="F191" s="60" t="s">
        <v>81</v>
      </c>
      <c r="G191" s="61"/>
      <c r="H191" s="61">
        <v>141.41999999999999</v>
      </c>
    </row>
    <row r="192" spans="2:8" x14ac:dyDescent="0.25">
      <c r="B192" s="59">
        <v>41477.893553240741</v>
      </c>
      <c r="C192" s="60" t="s">
        <v>64</v>
      </c>
      <c r="D192" s="60" t="s">
        <v>52</v>
      </c>
      <c r="E192" s="60" t="s">
        <v>121</v>
      </c>
      <c r="F192" s="60" t="s">
        <v>124</v>
      </c>
      <c r="G192" s="61">
        <v>73.663548741788844</v>
      </c>
      <c r="H192" s="61"/>
    </row>
    <row r="193" spans="2:8" x14ac:dyDescent="0.25">
      <c r="B193" s="59">
        <v>41478</v>
      </c>
      <c r="C193" s="60" t="s">
        <v>64</v>
      </c>
      <c r="D193" s="60" t="s">
        <v>18</v>
      </c>
      <c r="E193" s="60" t="s">
        <v>125</v>
      </c>
      <c r="F193" s="60" t="s">
        <v>136</v>
      </c>
      <c r="G193" s="61">
        <v>43.491922215967158</v>
      </c>
      <c r="H193" s="61"/>
    </row>
    <row r="194" spans="2:8" x14ac:dyDescent="0.25">
      <c r="B194" s="59">
        <v>41478</v>
      </c>
      <c r="C194" s="60" t="s">
        <v>64</v>
      </c>
      <c r="D194" s="60" t="s">
        <v>33</v>
      </c>
      <c r="E194" s="60" t="s">
        <v>125</v>
      </c>
      <c r="F194" s="60" t="s">
        <v>127</v>
      </c>
      <c r="G194" s="61">
        <v>6.7542864219198195</v>
      </c>
      <c r="H194" s="61"/>
    </row>
    <row r="195" spans="2:8" x14ac:dyDescent="0.25">
      <c r="B195" s="59">
        <v>41478.00439814815</v>
      </c>
      <c r="C195" s="60" t="s">
        <v>64</v>
      </c>
      <c r="D195" s="60" t="s">
        <v>108</v>
      </c>
      <c r="E195" s="60" t="s">
        <v>95</v>
      </c>
      <c r="F195" s="60" t="s">
        <v>139</v>
      </c>
      <c r="G195" s="61">
        <v>41.984012165786183</v>
      </c>
      <c r="H195" s="61"/>
    </row>
    <row r="196" spans="2:8" x14ac:dyDescent="0.25">
      <c r="B196" s="59">
        <v>41480</v>
      </c>
      <c r="C196" s="60" t="s">
        <v>64</v>
      </c>
      <c r="D196" s="60" t="s">
        <v>24</v>
      </c>
      <c r="E196" s="60" t="s">
        <v>100</v>
      </c>
      <c r="F196" s="60" t="s">
        <v>140</v>
      </c>
      <c r="G196" s="61">
        <v>15.99</v>
      </c>
      <c r="H196" s="61"/>
    </row>
    <row r="197" spans="2:8" x14ac:dyDescent="0.25">
      <c r="B197" s="59">
        <v>41481</v>
      </c>
      <c r="C197" s="60" t="s">
        <v>64</v>
      </c>
      <c r="D197" s="60" t="s">
        <v>49</v>
      </c>
      <c r="E197" s="60" t="s">
        <v>110</v>
      </c>
      <c r="F197" s="60" t="s">
        <v>120</v>
      </c>
      <c r="G197" s="61">
        <v>2.7086566697737435</v>
      </c>
      <c r="H197" s="61"/>
    </row>
    <row r="198" spans="2:8" x14ac:dyDescent="0.25">
      <c r="B198" s="59">
        <v>41483</v>
      </c>
      <c r="C198" s="60" t="s">
        <v>64</v>
      </c>
      <c r="D198" s="60" t="s">
        <v>20</v>
      </c>
      <c r="E198" s="60" t="s">
        <v>110</v>
      </c>
      <c r="F198" s="60" t="s">
        <v>111</v>
      </c>
      <c r="G198" s="61">
        <v>60.781953009610362</v>
      </c>
      <c r="H198" s="61"/>
    </row>
    <row r="199" spans="2:8" x14ac:dyDescent="0.25">
      <c r="B199" s="59">
        <v>41483</v>
      </c>
      <c r="C199" s="60" t="s">
        <v>53</v>
      </c>
      <c r="D199" s="60" t="s">
        <v>53</v>
      </c>
      <c r="E199" s="60" t="s">
        <v>104</v>
      </c>
      <c r="F199" s="60" t="s">
        <v>105</v>
      </c>
      <c r="G199" s="61">
        <v>50</v>
      </c>
      <c r="H199" s="61"/>
    </row>
    <row r="200" spans="2:8" x14ac:dyDescent="0.25">
      <c r="B200" s="59">
        <v>41484</v>
      </c>
      <c r="C200" s="60" t="s">
        <v>64</v>
      </c>
      <c r="D200" s="60" t="s">
        <v>18</v>
      </c>
      <c r="E200" s="60" t="s">
        <v>125</v>
      </c>
      <c r="F200" s="60" t="s">
        <v>136</v>
      </c>
      <c r="G200" s="61">
        <v>43.926841438126829</v>
      </c>
      <c r="H200" s="61"/>
    </row>
    <row r="201" spans="2:8" ht="30" x14ac:dyDescent="0.25">
      <c r="B201" s="59">
        <v>41484</v>
      </c>
      <c r="C201" s="60" t="s">
        <v>62</v>
      </c>
      <c r="D201" s="60" t="s">
        <v>54</v>
      </c>
      <c r="E201" s="60" t="s">
        <v>76</v>
      </c>
      <c r="F201" s="60" t="s">
        <v>81</v>
      </c>
      <c r="G201" s="61"/>
      <c r="H201" s="61">
        <v>141.41999999999999</v>
      </c>
    </row>
    <row r="202" spans="2:8" x14ac:dyDescent="0.25">
      <c r="B202" s="59">
        <v>41487</v>
      </c>
      <c r="C202" s="60" t="s">
        <v>63</v>
      </c>
      <c r="D202" s="60" t="s">
        <v>43</v>
      </c>
      <c r="E202" s="60" t="s">
        <v>112</v>
      </c>
      <c r="F202" s="60" t="s">
        <v>116</v>
      </c>
      <c r="G202" s="61">
        <v>2000</v>
      </c>
      <c r="H202" s="61"/>
    </row>
    <row r="203" spans="2:8" ht="30" x14ac:dyDescent="0.25">
      <c r="B203" s="59">
        <v>41487</v>
      </c>
      <c r="C203" s="60" t="s">
        <v>64</v>
      </c>
      <c r="D203" s="60" t="s">
        <v>34</v>
      </c>
      <c r="E203" s="60" t="s">
        <v>107</v>
      </c>
      <c r="F203" s="60" t="s">
        <v>109</v>
      </c>
      <c r="G203" s="61">
        <v>430</v>
      </c>
      <c r="H203" s="61"/>
    </row>
    <row r="204" spans="2:8" x14ac:dyDescent="0.25">
      <c r="B204" s="59">
        <v>41487</v>
      </c>
      <c r="C204" s="60" t="s">
        <v>62</v>
      </c>
      <c r="D204" s="60" t="s">
        <v>74</v>
      </c>
      <c r="E204" s="60" t="s">
        <v>76</v>
      </c>
      <c r="F204" s="60" t="s">
        <v>83</v>
      </c>
      <c r="G204" s="61"/>
      <c r="H204" s="61">
        <v>3141.59</v>
      </c>
    </row>
    <row r="205" spans="2:8" x14ac:dyDescent="0.25">
      <c r="B205" s="59">
        <v>41487</v>
      </c>
      <c r="C205" s="60" t="s">
        <v>63</v>
      </c>
      <c r="D205" s="60" t="s">
        <v>91</v>
      </c>
      <c r="E205" s="60" t="s">
        <v>87</v>
      </c>
      <c r="F205" s="60" t="s">
        <v>92</v>
      </c>
      <c r="G205" s="61">
        <f>141*PI()/EXP(1)</f>
        <v>162.95755632051996</v>
      </c>
      <c r="H205" s="61"/>
    </row>
    <row r="206" spans="2:8" x14ac:dyDescent="0.25">
      <c r="B206" s="59">
        <v>41488</v>
      </c>
      <c r="C206" s="60" t="s">
        <v>63</v>
      </c>
      <c r="D206" s="60" t="s">
        <v>8</v>
      </c>
      <c r="E206" s="60" t="s">
        <v>100</v>
      </c>
      <c r="F206" s="60" t="s">
        <v>98</v>
      </c>
      <c r="G206" s="61">
        <v>161.80000000000001</v>
      </c>
      <c r="H206" s="61"/>
    </row>
    <row r="207" spans="2:8" ht="45" x14ac:dyDescent="0.25">
      <c r="B207" s="59">
        <v>41488</v>
      </c>
      <c r="C207" s="60" t="s">
        <v>63</v>
      </c>
      <c r="D207" s="60" t="s">
        <v>11</v>
      </c>
      <c r="E207" s="60" t="s">
        <v>87</v>
      </c>
      <c r="F207" s="60" t="s">
        <v>90</v>
      </c>
      <c r="G207" s="61">
        <v>152.57</v>
      </c>
      <c r="H207" s="61"/>
    </row>
    <row r="208" spans="2:8" x14ac:dyDescent="0.25">
      <c r="B208" s="59">
        <v>41488</v>
      </c>
      <c r="C208" s="60" t="s">
        <v>63</v>
      </c>
      <c r="D208" s="60" t="s">
        <v>16</v>
      </c>
      <c r="E208" s="60" t="s">
        <v>104</v>
      </c>
      <c r="F208" s="60" t="s">
        <v>103</v>
      </c>
      <c r="G208" s="61">
        <v>500</v>
      </c>
      <c r="H208" s="61"/>
    </row>
    <row r="209" spans="2:8" x14ac:dyDescent="0.25">
      <c r="B209" s="59">
        <v>41488</v>
      </c>
      <c r="C209" s="60" t="s">
        <v>63</v>
      </c>
      <c r="D209" s="60" t="s">
        <v>10</v>
      </c>
      <c r="E209" s="60" t="s">
        <v>87</v>
      </c>
      <c r="F209" s="60" t="s">
        <v>84</v>
      </c>
      <c r="G209" s="61">
        <v>1442.25</v>
      </c>
      <c r="H209" s="61"/>
    </row>
    <row r="210" spans="2:8" x14ac:dyDescent="0.25">
      <c r="B210" s="59">
        <v>41488</v>
      </c>
      <c r="C210" s="60" t="s">
        <v>63</v>
      </c>
      <c r="D210" s="60" t="s">
        <v>17</v>
      </c>
      <c r="E210" s="60" t="s">
        <v>112</v>
      </c>
      <c r="F210" s="60" t="s">
        <v>115</v>
      </c>
      <c r="G210" s="61">
        <v>20</v>
      </c>
      <c r="H210" s="61"/>
    </row>
    <row r="211" spans="2:8" x14ac:dyDescent="0.25">
      <c r="B211" s="59">
        <v>41488</v>
      </c>
      <c r="C211" s="60" t="s">
        <v>64</v>
      </c>
      <c r="D211" s="60" t="s">
        <v>49</v>
      </c>
      <c r="E211" s="60" t="s">
        <v>110</v>
      </c>
      <c r="F211" s="60" t="s">
        <v>120</v>
      </c>
      <c r="G211" s="61">
        <v>2.7357432364714809</v>
      </c>
      <c r="H211" s="61"/>
    </row>
    <row r="212" spans="2:8" ht="30" x14ac:dyDescent="0.25">
      <c r="B212" s="59">
        <v>41488</v>
      </c>
      <c r="C212" s="60" t="s">
        <v>62</v>
      </c>
      <c r="D212" s="60" t="s">
        <v>65</v>
      </c>
      <c r="E212" s="60" t="s">
        <v>76</v>
      </c>
      <c r="F212" s="60" t="s">
        <v>79</v>
      </c>
      <c r="G212" s="61"/>
      <c r="H212" s="61">
        <v>2718.28</v>
      </c>
    </row>
    <row r="213" spans="2:8" x14ac:dyDescent="0.25">
      <c r="B213" s="59">
        <v>41489</v>
      </c>
      <c r="C213" s="60" t="s">
        <v>63</v>
      </c>
      <c r="D213" s="60" t="s">
        <v>106</v>
      </c>
      <c r="E213" s="60" t="s">
        <v>87</v>
      </c>
      <c r="F213" s="60" t="s">
        <v>94</v>
      </c>
      <c r="G213" s="61">
        <v>25</v>
      </c>
      <c r="H213" s="61"/>
    </row>
    <row r="214" spans="2:8" x14ac:dyDescent="0.25">
      <c r="B214" s="59">
        <v>41489</v>
      </c>
      <c r="C214" s="60" t="s">
        <v>63</v>
      </c>
      <c r="D214" s="60" t="s">
        <v>28</v>
      </c>
      <c r="E214" s="60" t="s">
        <v>112</v>
      </c>
      <c r="F214" s="60" t="s">
        <v>113</v>
      </c>
      <c r="G214" s="61">
        <v>10</v>
      </c>
      <c r="H214" s="61"/>
    </row>
    <row r="215" spans="2:8" x14ac:dyDescent="0.25">
      <c r="B215" s="59">
        <v>41490</v>
      </c>
      <c r="C215" s="60" t="s">
        <v>64</v>
      </c>
      <c r="D215" s="60" t="s">
        <v>18</v>
      </c>
      <c r="E215" s="60" t="s">
        <v>125</v>
      </c>
      <c r="F215" s="60" t="s">
        <v>136</v>
      </c>
      <c r="G215" s="61">
        <v>44.366109852508096</v>
      </c>
      <c r="H215" s="61"/>
    </row>
    <row r="216" spans="2:8" x14ac:dyDescent="0.25">
      <c r="B216" s="59">
        <v>41490</v>
      </c>
      <c r="C216" s="60" t="s">
        <v>64</v>
      </c>
      <c r="D216" s="60" t="s">
        <v>20</v>
      </c>
      <c r="E216" s="60" t="s">
        <v>110</v>
      </c>
      <c r="F216" s="60" t="s">
        <v>111</v>
      </c>
      <c r="G216" s="61">
        <v>61.085862774658409</v>
      </c>
      <c r="H216" s="61"/>
    </row>
    <row r="217" spans="2:8" x14ac:dyDescent="0.25">
      <c r="B217" s="59">
        <v>41491</v>
      </c>
      <c r="C217" s="60" t="s">
        <v>63</v>
      </c>
      <c r="D217" s="60" t="s">
        <v>14</v>
      </c>
      <c r="E217" s="60" t="s">
        <v>125</v>
      </c>
      <c r="F217" s="60" t="s">
        <v>126</v>
      </c>
      <c r="G217" s="61">
        <v>350</v>
      </c>
      <c r="H217" s="61"/>
    </row>
    <row r="218" spans="2:8" x14ac:dyDescent="0.25">
      <c r="B218" s="59">
        <v>41491</v>
      </c>
      <c r="C218" s="60" t="s">
        <v>64</v>
      </c>
      <c r="D218" s="60" t="s">
        <v>19</v>
      </c>
      <c r="E218" s="60" t="s">
        <v>110</v>
      </c>
      <c r="F218" s="60" t="s">
        <v>111</v>
      </c>
      <c r="G218" s="61">
        <v>96.49251608425331</v>
      </c>
      <c r="H218" s="61"/>
    </row>
    <row r="219" spans="2:8" ht="30" x14ac:dyDescent="0.25">
      <c r="B219" s="59">
        <v>41491</v>
      </c>
      <c r="C219" s="60" t="s">
        <v>62</v>
      </c>
      <c r="D219" s="60" t="s">
        <v>54</v>
      </c>
      <c r="E219" s="60" t="s">
        <v>76</v>
      </c>
      <c r="F219" s="60" t="s">
        <v>81</v>
      </c>
      <c r="G219" s="61"/>
      <c r="H219" s="61">
        <v>141.41999999999999</v>
      </c>
    </row>
    <row r="220" spans="2:8" x14ac:dyDescent="0.25">
      <c r="B220" s="59">
        <v>41492</v>
      </c>
      <c r="C220" s="60" t="s">
        <v>64</v>
      </c>
      <c r="D220" s="60" t="s">
        <v>33</v>
      </c>
      <c r="E220" s="60" t="s">
        <v>125</v>
      </c>
      <c r="F220" s="60" t="s">
        <v>127</v>
      </c>
      <c r="G220" s="61">
        <v>45.543891209158183</v>
      </c>
      <c r="H220" s="61"/>
    </row>
    <row r="221" spans="2:8" x14ac:dyDescent="0.25">
      <c r="B221" s="59">
        <v>41494</v>
      </c>
      <c r="C221" s="60" t="s">
        <v>63</v>
      </c>
      <c r="D221" s="60" t="s">
        <v>12</v>
      </c>
      <c r="E221" s="60" t="s">
        <v>87</v>
      </c>
      <c r="F221" s="60" t="s">
        <v>88</v>
      </c>
      <c r="G221" s="61">
        <v>120</v>
      </c>
      <c r="H221" s="61"/>
    </row>
    <row r="222" spans="2:8" x14ac:dyDescent="0.25">
      <c r="B222" s="59">
        <v>41495</v>
      </c>
      <c r="C222" s="60" t="s">
        <v>63</v>
      </c>
      <c r="D222" s="60" t="s">
        <v>7</v>
      </c>
      <c r="E222" s="60" t="s">
        <v>131</v>
      </c>
      <c r="F222" s="60" t="s">
        <v>133</v>
      </c>
      <c r="G222" s="61">
        <v>50</v>
      </c>
      <c r="H222" s="61"/>
    </row>
    <row r="223" spans="2:8" x14ac:dyDescent="0.25">
      <c r="B223" s="59">
        <v>41495</v>
      </c>
      <c r="C223" s="60" t="s">
        <v>64</v>
      </c>
      <c r="D223" s="60" t="s">
        <v>30</v>
      </c>
      <c r="E223" s="60" t="s">
        <v>110</v>
      </c>
      <c r="F223" s="60" t="s">
        <v>119</v>
      </c>
      <c r="G223" s="61">
        <v>57.419999999999987</v>
      </c>
      <c r="H223" s="61"/>
    </row>
    <row r="224" spans="2:8" x14ac:dyDescent="0.25">
      <c r="B224" s="59">
        <v>41495</v>
      </c>
      <c r="C224" s="60" t="s">
        <v>64</v>
      </c>
      <c r="D224" s="60" t="s">
        <v>49</v>
      </c>
      <c r="E224" s="60" t="s">
        <v>110</v>
      </c>
      <c r="F224" s="60" t="s">
        <v>120</v>
      </c>
      <c r="G224" s="61">
        <v>2.7631006688361959</v>
      </c>
      <c r="H224" s="61"/>
    </row>
    <row r="225" spans="2:8" x14ac:dyDescent="0.25">
      <c r="B225" s="59">
        <v>41496</v>
      </c>
      <c r="C225" s="60" t="s">
        <v>64</v>
      </c>
      <c r="D225" s="60" t="s">
        <v>18</v>
      </c>
      <c r="E225" s="60" t="s">
        <v>125</v>
      </c>
      <c r="F225" s="60" t="s">
        <v>136</v>
      </c>
      <c r="G225" s="61">
        <v>44.80977095103318</v>
      </c>
      <c r="H225" s="61"/>
    </row>
    <row r="226" spans="2:8" x14ac:dyDescent="0.25">
      <c r="B226" s="59">
        <v>41497</v>
      </c>
      <c r="C226" s="60" t="s">
        <v>63</v>
      </c>
      <c r="D226" s="60" t="s">
        <v>13</v>
      </c>
      <c r="E226" s="60" t="s">
        <v>87</v>
      </c>
      <c r="F226" s="60" t="s">
        <v>89</v>
      </c>
      <c r="G226" s="61">
        <v>123</v>
      </c>
      <c r="H226" s="61"/>
    </row>
    <row r="227" spans="2:8" x14ac:dyDescent="0.25">
      <c r="B227" s="59">
        <v>41497</v>
      </c>
      <c r="C227" s="60" t="s">
        <v>64</v>
      </c>
      <c r="D227" s="60" t="s">
        <v>20</v>
      </c>
      <c r="E227" s="60" t="s">
        <v>110</v>
      </c>
      <c r="F227" s="60" t="s">
        <v>111</v>
      </c>
      <c r="G227" s="61">
        <v>61.391292088531692</v>
      </c>
      <c r="H227" s="61"/>
    </row>
    <row r="228" spans="2:8" ht="30" x14ac:dyDescent="0.25">
      <c r="B228" s="59">
        <v>41498</v>
      </c>
      <c r="C228" s="60" t="s">
        <v>62</v>
      </c>
      <c r="D228" s="60" t="s">
        <v>54</v>
      </c>
      <c r="E228" s="60" t="s">
        <v>76</v>
      </c>
      <c r="F228" s="60" t="s">
        <v>81</v>
      </c>
      <c r="G228" s="61"/>
      <c r="H228" s="61">
        <v>141.41999999999999</v>
      </c>
    </row>
    <row r="229" spans="2:8" ht="45" x14ac:dyDescent="0.25">
      <c r="B229" s="59">
        <v>41499</v>
      </c>
      <c r="C229" s="60" t="s">
        <v>62</v>
      </c>
      <c r="D229" s="60" t="s">
        <v>68</v>
      </c>
      <c r="E229" s="60" t="s">
        <v>76</v>
      </c>
      <c r="F229" s="60" t="s">
        <v>82</v>
      </c>
      <c r="G229" s="61"/>
      <c r="H229" s="61">
        <v>2167.8999145608914</v>
      </c>
    </row>
    <row r="230" spans="2:8" x14ac:dyDescent="0.25">
      <c r="B230" s="59">
        <v>41500</v>
      </c>
      <c r="C230" s="60" t="s">
        <v>60</v>
      </c>
      <c r="D230" s="60" t="s">
        <v>60</v>
      </c>
      <c r="E230" s="60" t="s">
        <v>104</v>
      </c>
      <c r="F230" s="60" t="s">
        <v>141</v>
      </c>
      <c r="G230" s="61">
        <v>6.41208015295752</v>
      </c>
      <c r="H230" s="61"/>
    </row>
    <row r="231" spans="2:8" x14ac:dyDescent="0.25">
      <c r="B231" s="59">
        <v>41502</v>
      </c>
      <c r="C231" s="60" t="s">
        <v>64</v>
      </c>
      <c r="D231" s="60" t="s">
        <v>18</v>
      </c>
      <c r="E231" s="60" t="s">
        <v>125</v>
      </c>
      <c r="F231" s="60" t="s">
        <v>136</v>
      </c>
      <c r="G231" s="61">
        <v>45.257868660543515</v>
      </c>
      <c r="H231" s="61"/>
    </row>
    <row r="232" spans="2:8" x14ac:dyDescent="0.25">
      <c r="B232" s="59">
        <v>41502</v>
      </c>
      <c r="C232" s="60" t="s">
        <v>64</v>
      </c>
      <c r="D232" s="60" t="s">
        <v>49</v>
      </c>
      <c r="E232" s="60" t="s">
        <v>110</v>
      </c>
      <c r="F232" s="60" t="s">
        <v>120</v>
      </c>
      <c r="G232" s="61">
        <v>2.7907316755245577</v>
      </c>
      <c r="H232" s="61"/>
    </row>
    <row r="233" spans="2:8" x14ac:dyDescent="0.25">
      <c r="B233" s="59">
        <v>41502</v>
      </c>
      <c r="C233" s="60" t="s">
        <v>64</v>
      </c>
      <c r="D233" s="60" t="s">
        <v>23</v>
      </c>
      <c r="E233" s="60" t="s">
        <v>110</v>
      </c>
      <c r="F233" s="60" t="s">
        <v>114</v>
      </c>
      <c r="G233" s="61">
        <v>56.38</v>
      </c>
      <c r="H233" s="61"/>
    </row>
    <row r="234" spans="2:8" x14ac:dyDescent="0.25">
      <c r="B234" s="59">
        <v>41503</v>
      </c>
      <c r="C234" s="60" t="s">
        <v>63</v>
      </c>
      <c r="D234" s="60" t="s">
        <v>48</v>
      </c>
      <c r="E234" s="60" t="s">
        <v>131</v>
      </c>
      <c r="F234" s="60" t="s">
        <v>128</v>
      </c>
      <c r="G234" s="61">
        <v>123</v>
      </c>
      <c r="H234" s="61"/>
    </row>
    <row r="235" spans="2:8" x14ac:dyDescent="0.25">
      <c r="B235" s="59">
        <v>41504</v>
      </c>
      <c r="C235" s="60" t="s">
        <v>64</v>
      </c>
      <c r="D235" s="60" t="s">
        <v>20</v>
      </c>
      <c r="E235" s="60" t="s">
        <v>110</v>
      </c>
      <c r="F235" s="60" t="s">
        <v>111</v>
      </c>
      <c r="G235" s="61">
        <v>61.698248548974341</v>
      </c>
      <c r="H235" s="61"/>
    </row>
    <row r="236" spans="2:8" ht="30" x14ac:dyDescent="0.25">
      <c r="B236" s="59">
        <v>41505</v>
      </c>
      <c r="C236" s="60" t="s">
        <v>62</v>
      </c>
      <c r="D236" s="60" t="s">
        <v>54</v>
      </c>
      <c r="E236" s="60" t="s">
        <v>76</v>
      </c>
      <c r="F236" s="60" t="s">
        <v>81</v>
      </c>
      <c r="G236" s="61"/>
      <c r="H236" s="61">
        <v>141.41999999999999</v>
      </c>
    </row>
    <row r="237" spans="2:8" x14ac:dyDescent="0.25">
      <c r="B237" s="59">
        <v>41506</v>
      </c>
      <c r="C237" s="60" t="s">
        <v>64</v>
      </c>
      <c r="D237" s="60" t="s">
        <v>33</v>
      </c>
      <c r="E237" s="60" t="s">
        <v>125</v>
      </c>
      <c r="F237" s="60" t="s">
        <v>127</v>
      </c>
      <c r="G237" s="61">
        <v>19.87393023225259</v>
      </c>
      <c r="H237" s="61"/>
    </row>
    <row r="238" spans="2:8" x14ac:dyDescent="0.25">
      <c r="B238" s="59">
        <v>41508</v>
      </c>
      <c r="C238" s="60" t="s">
        <v>64</v>
      </c>
      <c r="D238" s="60" t="s">
        <v>18</v>
      </c>
      <c r="E238" s="60" t="s">
        <v>125</v>
      </c>
      <c r="F238" s="60" t="s">
        <v>136</v>
      </c>
      <c r="G238" s="61">
        <v>45.71044734714895</v>
      </c>
      <c r="H238" s="61"/>
    </row>
    <row r="239" spans="2:8" x14ac:dyDescent="0.25">
      <c r="B239" s="59">
        <v>41509</v>
      </c>
      <c r="C239" s="60" t="s">
        <v>64</v>
      </c>
      <c r="D239" s="60" t="s">
        <v>49</v>
      </c>
      <c r="E239" s="60" t="s">
        <v>110</v>
      </c>
      <c r="F239" s="60" t="s">
        <v>120</v>
      </c>
      <c r="G239" s="61">
        <v>2.8186389922798032</v>
      </c>
      <c r="H239" s="61"/>
    </row>
    <row r="240" spans="2:8" x14ac:dyDescent="0.25">
      <c r="B240" s="59">
        <v>41511</v>
      </c>
      <c r="C240" s="60" t="s">
        <v>64</v>
      </c>
      <c r="D240" s="60" t="s">
        <v>20</v>
      </c>
      <c r="E240" s="60" t="s">
        <v>110</v>
      </c>
      <c r="F240" s="60" t="s">
        <v>111</v>
      </c>
      <c r="G240" s="61">
        <v>62.006739791719205</v>
      </c>
      <c r="H240" s="61"/>
    </row>
    <row r="241" spans="2:8" ht="30" x14ac:dyDescent="0.25">
      <c r="B241" s="59">
        <v>41512</v>
      </c>
      <c r="C241" s="60" t="s">
        <v>62</v>
      </c>
      <c r="D241" s="60" t="s">
        <v>54</v>
      </c>
      <c r="E241" s="60" t="s">
        <v>76</v>
      </c>
      <c r="F241" s="60" t="s">
        <v>81</v>
      </c>
      <c r="G241" s="61"/>
      <c r="H241" s="61">
        <v>141.41999999999999</v>
      </c>
    </row>
    <row r="242" spans="2:8" x14ac:dyDescent="0.25">
      <c r="B242" s="59">
        <v>41514</v>
      </c>
      <c r="C242" s="60" t="s">
        <v>64</v>
      </c>
      <c r="D242" s="60" t="s">
        <v>18</v>
      </c>
      <c r="E242" s="60" t="s">
        <v>125</v>
      </c>
      <c r="F242" s="60" t="s">
        <v>136</v>
      </c>
      <c r="G242" s="61">
        <v>46.167551820620439</v>
      </c>
      <c r="H242" s="61"/>
    </row>
    <row r="243" spans="2:8" x14ac:dyDescent="0.25">
      <c r="B243" s="59">
        <v>41515</v>
      </c>
      <c r="C243" s="60" t="s">
        <v>53</v>
      </c>
      <c r="D243" s="60" t="s">
        <v>53</v>
      </c>
      <c r="E243" s="60" t="s">
        <v>104</v>
      </c>
      <c r="F243" s="60" t="s">
        <v>142</v>
      </c>
      <c r="G243" s="61">
        <v>50</v>
      </c>
      <c r="H243" s="61"/>
    </row>
    <row r="244" spans="2:8" x14ac:dyDescent="0.25">
      <c r="B244" s="59">
        <v>41516</v>
      </c>
      <c r="C244" s="60" t="s">
        <v>64</v>
      </c>
      <c r="D244" s="60" t="s">
        <v>49</v>
      </c>
      <c r="E244" s="60" t="s">
        <v>110</v>
      </c>
      <c r="F244" s="60" t="s">
        <v>120</v>
      </c>
      <c r="G244" s="61">
        <v>2.8468253822026011</v>
      </c>
      <c r="H244" s="61"/>
    </row>
    <row r="245" spans="2:8" x14ac:dyDescent="0.25">
      <c r="B245" s="59">
        <v>41517</v>
      </c>
      <c r="C245" s="60" t="s">
        <v>63</v>
      </c>
      <c r="D245" s="60" t="s">
        <v>91</v>
      </c>
      <c r="E245" s="60" t="s">
        <v>87</v>
      </c>
      <c r="F245" s="60" t="s">
        <v>92</v>
      </c>
      <c r="G245" s="61">
        <f>141*PI()/EXP(1)</f>
        <v>162.95755632051996</v>
      </c>
      <c r="H245" s="61"/>
    </row>
    <row r="246" spans="2:8" x14ac:dyDescent="0.25">
      <c r="B246" s="59">
        <v>41518</v>
      </c>
      <c r="C246" s="60" t="s">
        <v>64</v>
      </c>
      <c r="D246" s="60" t="s">
        <v>20</v>
      </c>
      <c r="E246" s="60" t="s">
        <v>110</v>
      </c>
      <c r="F246" s="60" t="s">
        <v>111</v>
      </c>
      <c r="G246" s="61">
        <v>62.316773490677797</v>
      </c>
      <c r="H246" s="61"/>
    </row>
    <row r="247" spans="2:8" x14ac:dyDescent="0.25">
      <c r="B247" s="59">
        <v>41518</v>
      </c>
      <c r="C247" s="60" t="s">
        <v>62</v>
      </c>
      <c r="D247" s="60" t="s">
        <v>74</v>
      </c>
      <c r="E247" s="60" t="s">
        <v>76</v>
      </c>
      <c r="F247" s="60" t="s">
        <v>83</v>
      </c>
      <c r="G247" s="61"/>
      <c r="H247" s="61">
        <v>3141.59</v>
      </c>
    </row>
    <row r="248" spans="2:8" x14ac:dyDescent="0.25">
      <c r="B248" s="59">
        <v>41519</v>
      </c>
      <c r="C248" s="60" t="s">
        <v>63</v>
      </c>
      <c r="D248" s="60" t="s">
        <v>8</v>
      </c>
      <c r="E248" s="60" t="s">
        <v>100</v>
      </c>
      <c r="F248" s="60" t="s">
        <v>98</v>
      </c>
      <c r="G248" s="61">
        <v>161.80000000000001</v>
      </c>
      <c r="H248" s="61"/>
    </row>
    <row r="249" spans="2:8" ht="45" x14ac:dyDescent="0.25">
      <c r="B249" s="59">
        <v>41519</v>
      </c>
      <c r="C249" s="60" t="s">
        <v>63</v>
      </c>
      <c r="D249" s="60" t="s">
        <v>11</v>
      </c>
      <c r="E249" s="60" t="s">
        <v>87</v>
      </c>
      <c r="F249" s="60" t="s">
        <v>90</v>
      </c>
      <c r="G249" s="61">
        <v>150.44999999999999</v>
      </c>
      <c r="H249" s="61"/>
    </row>
    <row r="250" spans="2:8" x14ac:dyDescent="0.25">
      <c r="B250" s="59">
        <v>41519</v>
      </c>
      <c r="C250" s="60" t="s">
        <v>63</v>
      </c>
      <c r="D250" s="60" t="s">
        <v>16</v>
      </c>
      <c r="E250" s="60" t="s">
        <v>104</v>
      </c>
      <c r="F250" s="60" t="s">
        <v>103</v>
      </c>
      <c r="G250" s="61">
        <v>500</v>
      </c>
      <c r="H250" s="61"/>
    </row>
    <row r="251" spans="2:8" x14ac:dyDescent="0.25">
      <c r="B251" s="59">
        <v>41519</v>
      </c>
      <c r="C251" s="60" t="s">
        <v>63</v>
      </c>
      <c r="D251" s="60" t="s">
        <v>10</v>
      </c>
      <c r="E251" s="60" t="s">
        <v>87</v>
      </c>
      <c r="F251" s="60" t="s">
        <v>84</v>
      </c>
      <c r="G251" s="61">
        <v>1442.25</v>
      </c>
      <c r="H251" s="61"/>
    </row>
    <row r="252" spans="2:8" x14ac:dyDescent="0.25">
      <c r="B252" s="59">
        <v>41519</v>
      </c>
      <c r="C252" s="60" t="s">
        <v>63</v>
      </c>
      <c r="D252" s="60" t="s">
        <v>17</v>
      </c>
      <c r="E252" s="60" t="s">
        <v>112</v>
      </c>
      <c r="F252" s="60" t="s">
        <v>115</v>
      </c>
      <c r="G252" s="61">
        <v>20</v>
      </c>
      <c r="H252" s="61"/>
    </row>
    <row r="253" spans="2:8" ht="30" x14ac:dyDescent="0.25">
      <c r="B253" s="59">
        <v>41519</v>
      </c>
      <c r="C253" s="60" t="s">
        <v>62</v>
      </c>
      <c r="D253" s="60" t="s">
        <v>65</v>
      </c>
      <c r="E253" s="60" t="s">
        <v>76</v>
      </c>
      <c r="F253" s="60" t="s">
        <v>79</v>
      </c>
      <c r="G253" s="61"/>
      <c r="H253" s="61">
        <v>2718.28</v>
      </c>
    </row>
    <row r="254" spans="2:8" ht="30" x14ac:dyDescent="0.25">
      <c r="B254" s="59">
        <v>41519</v>
      </c>
      <c r="C254" s="60" t="s">
        <v>62</v>
      </c>
      <c r="D254" s="60" t="s">
        <v>54</v>
      </c>
      <c r="E254" s="60" t="s">
        <v>76</v>
      </c>
      <c r="F254" s="60" t="s">
        <v>81</v>
      </c>
      <c r="G254" s="61"/>
      <c r="H254" s="61">
        <v>141.41999999999999</v>
      </c>
    </row>
    <row r="255" spans="2:8" x14ac:dyDescent="0.25">
      <c r="B255" s="59">
        <v>41520</v>
      </c>
      <c r="C255" s="60" t="s">
        <v>63</v>
      </c>
      <c r="D255" s="60" t="s">
        <v>47</v>
      </c>
      <c r="E255" s="60" t="s">
        <v>131</v>
      </c>
      <c r="F255" s="60" t="s">
        <v>133</v>
      </c>
      <c r="G255" s="61">
        <v>10</v>
      </c>
      <c r="H255" s="61"/>
    </row>
    <row r="256" spans="2:8" x14ac:dyDescent="0.25">
      <c r="B256" s="59">
        <v>41520</v>
      </c>
      <c r="C256" s="60" t="s">
        <v>64</v>
      </c>
      <c r="D256" s="60" t="s">
        <v>30</v>
      </c>
      <c r="E256" s="60" t="s">
        <v>110</v>
      </c>
      <c r="F256" s="60" t="s">
        <v>119</v>
      </c>
      <c r="G256" s="61">
        <v>58.649999999999984</v>
      </c>
      <c r="H256" s="61"/>
    </row>
    <row r="257" spans="2:8" x14ac:dyDescent="0.25">
      <c r="B257" s="59">
        <v>41520</v>
      </c>
      <c r="C257" s="60" t="s">
        <v>63</v>
      </c>
      <c r="D257" s="60" t="s">
        <v>106</v>
      </c>
      <c r="E257" s="60" t="s">
        <v>87</v>
      </c>
      <c r="F257" s="60" t="s">
        <v>94</v>
      </c>
      <c r="G257" s="61">
        <v>25</v>
      </c>
      <c r="H257" s="61"/>
    </row>
    <row r="258" spans="2:8" x14ac:dyDescent="0.25">
      <c r="B258" s="59">
        <v>41520</v>
      </c>
      <c r="C258" s="60" t="s">
        <v>64</v>
      </c>
      <c r="D258" s="60" t="s">
        <v>18</v>
      </c>
      <c r="E258" s="60" t="s">
        <v>125</v>
      </c>
      <c r="F258" s="60" t="s">
        <v>136</v>
      </c>
      <c r="G258" s="61">
        <v>46.629227338826645</v>
      </c>
      <c r="H258" s="61"/>
    </row>
    <row r="259" spans="2:8" x14ac:dyDescent="0.25">
      <c r="B259" s="59">
        <v>41520</v>
      </c>
      <c r="C259" s="60" t="s">
        <v>63</v>
      </c>
      <c r="D259" s="60" t="s">
        <v>28</v>
      </c>
      <c r="E259" s="60" t="s">
        <v>112</v>
      </c>
      <c r="F259" s="60" t="s">
        <v>113</v>
      </c>
      <c r="G259" s="61">
        <v>10</v>
      </c>
      <c r="H259" s="61"/>
    </row>
    <row r="260" spans="2:8" x14ac:dyDescent="0.25">
      <c r="B260" s="59">
        <v>41520</v>
      </c>
      <c r="C260" s="60" t="s">
        <v>64</v>
      </c>
      <c r="D260" s="60" t="s">
        <v>33</v>
      </c>
      <c r="E260" s="60" t="s">
        <v>125</v>
      </c>
      <c r="F260" s="60" t="s">
        <v>127</v>
      </c>
      <c r="G260" s="61">
        <v>85.079085421777194</v>
      </c>
      <c r="H260" s="61"/>
    </row>
    <row r="261" spans="2:8" x14ac:dyDescent="0.25">
      <c r="B261" s="59">
        <v>41522</v>
      </c>
      <c r="C261" s="60" t="s">
        <v>63</v>
      </c>
      <c r="D261" s="60" t="s">
        <v>14</v>
      </c>
      <c r="E261" s="60" t="s">
        <v>125</v>
      </c>
      <c r="F261" s="60" t="s">
        <v>126</v>
      </c>
      <c r="G261" s="61">
        <v>350</v>
      </c>
      <c r="H261" s="61"/>
    </row>
    <row r="262" spans="2:8" x14ac:dyDescent="0.25">
      <c r="B262" s="59">
        <v>41522</v>
      </c>
      <c r="C262" s="60" t="s">
        <v>64</v>
      </c>
      <c r="D262" s="60" t="s">
        <v>24</v>
      </c>
      <c r="E262" s="60" t="s">
        <v>100</v>
      </c>
      <c r="F262" s="60" t="s">
        <v>140</v>
      </c>
      <c r="G262" s="61">
        <v>15.99</v>
      </c>
      <c r="H262" s="61"/>
    </row>
    <row r="263" spans="2:8" x14ac:dyDescent="0.25">
      <c r="B263" s="59">
        <v>41523</v>
      </c>
      <c r="C263" s="60" t="s">
        <v>64</v>
      </c>
      <c r="D263" s="60" t="s">
        <v>49</v>
      </c>
      <c r="E263" s="60" t="s">
        <v>110</v>
      </c>
      <c r="F263" s="60" t="s">
        <v>120</v>
      </c>
      <c r="G263" s="61">
        <v>2.8752936360246273</v>
      </c>
      <c r="H263" s="61"/>
    </row>
    <row r="264" spans="2:8" x14ac:dyDescent="0.25">
      <c r="B264" s="59">
        <v>41525</v>
      </c>
      <c r="C264" s="60" t="s">
        <v>63</v>
      </c>
      <c r="D264" s="60" t="s">
        <v>12</v>
      </c>
      <c r="E264" s="60" t="s">
        <v>87</v>
      </c>
      <c r="F264" s="60" t="s">
        <v>88</v>
      </c>
      <c r="G264" s="61">
        <v>120</v>
      </c>
      <c r="H264" s="61"/>
    </row>
    <row r="265" spans="2:8" x14ac:dyDescent="0.25">
      <c r="B265" s="59">
        <v>41525</v>
      </c>
      <c r="C265" s="60" t="s">
        <v>64</v>
      </c>
      <c r="D265" s="60" t="s">
        <v>20</v>
      </c>
      <c r="E265" s="60" t="s">
        <v>110</v>
      </c>
      <c r="F265" s="60" t="s">
        <v>111</v>
      </c>
      <c r="G265" s="61">
        <v>62.628357358131176</v>
      </c>
      <c r="H265" s="61"/>
    </row>
    <row r="266" spans="2:8" x14ac:dyDescent="0.25">
      <c r="B266" s="59">
        <v>41526</v>
      </c>
      <c r="C266" s="60" t="s">
        <v>63</v>
      </c>
      <c r="D266" s="60" t="s">
        <v>15</v>
      </c>
      <c r="E266" s="60" t="s">
        <v>130</v>
      </c>
      <c r="F266" s="60" t="s">
        <v>101</v>
      </c>
      <c r="G266" s="61">
        <v>11111.11</v>
      </c>
      <c r="H266" s="61"/>
    </row>
    <row r="267" spans="2:8" x14ac:dyDescent="0.25">
      <c r="B267" s="59">
        <v>41526</v>
      </c>
      <c r="C267" s="60" t="s">
        <v>64</v>
      </c>
      <c r="D267" s="60" t="s">
        <v>18</v>
      </c>
      <c r="E267" s="60" t="s">
        <v>125</v>
      </c>
      <c r="F267" s="60" t="s">
        <v>136</v>
      </c>
      <c r="G267" s="61">
        <v>47.095519612214915</v>
      </c>
      <c r="H267" s="61"/>
    </row>
    <row r="268" spans="2:8" ht="30" x14ac:dyDescent="0.25">
      <c r="B268" s="59">
        <v>41526</v>
      </c>
      <c r="C268" s="60" t="s">
        <v>62</v>
      </c>
      <c r="D268" s="60" t="s">
        <v>54</v>
      </c>
      <c r="E268" s="60" t="s">
        <v>76</v>
      </c>
      <c r="F268" s="60" t="s">
        <v>81</v>
      </c>
      <c r="G268" s="61"/>
      <c r="H268" s="61">
        <v>141.41999999999999</v>
      </c>
    </row>
    <row r="269" spans="2:8" x14ac:dyDescent="0.25">
      <c r="B269" s="59">
        <v>41528</v>
      </c>
      <c r="C269" s="60" t="s">
        <v>63</v>
      </c>
      <c r="D269" s="60" t="s">
        <v>13</v>
      </c>
      <c r="E269" s="60" t="s">
        <v>87</v>
      </c>
      <c r="F269" s="60" t="s">
        <v>89</v>
      </c>
      <c r="G269" s="61">
        <v>123</v>
      </c>
      <c r="H269" s="61"/>
    </row>
    <row r="270" spans="2:8" x14ac:dyDescent="0.25">
      <c r="B270" s="59">
        <v>41528</v>
      </c>
      <c r="C270" s="60" t="s">
        <v>64</v>
      </c>
      <c r="D270" s="60" t="s">
        <v>19</v>
      </c>
      <c r="E270" s="60" t="s">
        <v>110</v>
      </c>
      <c r="F270" s="60" t="s">
        <v>111</v>
      </c>
      <c r="G270" s="61">
        <v>59.730399351369392</v>
      </c>
      <c r="H270" s="61"/>
    </row>
    <row r="271" spans="2:8" ht="45" x14ac:dyDescent="0.25">
      <c r="B271" s="59">
        <v>41529</v>
      </c>
      <c r="C271" s="60" t="s">
        <v>62</v>
      </c>
      <c r="D271" s="60" t="s">
        <v>68</v>
      </c>
      <c r="E271" s="60" t="s">
        <v>76</v>
      </c>
      <c r="F271" s="60" t="s">
        <v>82</v>
      </c>
      <c r="G271" s="61"/>
      <c r="H271" s="61">
        <v>1098.6328945618329</v>
      </c>
    </row>
    <row r="272" spans="2:8" x14ac:dyDescent="0.25">
      <c r="B272" s="59">
        <v>41530</v>
      </c>
      <c r="C272" s="60" t="s">
        <v>64</v>
      </c>
      <c r="D272" s="60" t="s">
        <v>49</v>
      </c>
      <c r="E272" s="60" t="s">
        <v>110</v>
      </c>
      <c r="F272" s="60" t="s">
        <v>120</v>
      </c>
      <c r="G272" s="61">
        <v>2.9040465723848734</v>
      </c>
      <c r="H272" s="61"/>
    </row>
    <row r="273" spans="2:8" x14ac:dyDescent="0.25">
      <c r="B273" s="59">
        <v>41531</v>
      </c>
      <c r="C273" s="60" t="s">
        <v>60</v>
      </c>
      <c r="D273" s="60" t="s">
        <v>60</v>
      </c>
      <c r="E273" s="60" t="s">
        <v>104</v>
      </c>
      <c r="F273" s="60" t="s">
        <v>141</v>
      </c>
      <c r="G273" s="61">
        <v>4.3738382885238014</v>
      </c>
      <c r="H273" s="61"/>
    </row>
    <row r="274" spans="2:8" x14ac:dyDescent="0.25">
      <c r="B274" s="59">
        <v>41532</v>
      </c>
      <c r="C274" s="60" t="s">
        <v>64</v>
      </c>
      <c r="D274" s="60" t="s">
        <v>18</v>
      </c>
      <c r="E274" s="60" t="s">
        <v>125</v>
      </c>
      <c r="F274" s="60" t="s">
        <v>136</v>
      </c>
      <c r="G274" s="61">
        <v>47.566474808337063</v>
      </c>
      <c r="H274" s="61"/>
    </row>
    <row r="275" spans="2:8" x14ac:dyDescent="0.25">
      <c r="B275" s="59">
        <v>41532</v>
      </c>
      <c r="C275" s="60" t="s">
        <v>64</v>
      </c>
      <c r="D275" s="60" t="s">
        <v>20</v>
      </c>
      <c r="E275" s="60" t="s">
        <v>110</v>
      </c>
      <c r="F275" s="60" t="s">
        <v>111</v>
      </c>
      <c r="G275" s="61">
        <v>62.941499144921828</v>
      </c>
      <c r="H275" s="61"/>
    </row>
    <row r="276" spans="2:8" x14ac:dyDescent="0.25">
      <c r="B276" s="59">
        <v>41533</v>
      </c>
      <c r="C276" s="60" t="s">
        <v>64</v>
      </c>
      <c r="D276" s="60" t="s">
        <v>23</v>
      </c>
      <c r="E276" s="60" t="s">
        <v>110</v>
      </c>
      <c r="F276" s="60" t="s">
        <v>114</v>
      </c>
      <c r="G276" s="61">
        <v>57.480000000000004</v>
      </c>
      <c r="H276" s="61"/>
    </row>
    <row r="277" spans="2:8" ht="30" x14ac:dyDescent="0.25">
      <c r="B277" s="59">
        <v>41533</v>
      </c>
      <c r="C277" s="60" t="s">
        <v>62</v>
      </c>
      <c r="D277" s="60" t="s">
        <v>54</v>
      </c>
      <c r="E277" s="60" t="s">
        <v>76</v>
      </c>
      <c r="F277" s="60" t="s">
        <v>81</v>
      </c>
      <c r="G277" s="61"/>
      <c r="H277" s="61">
        <v>141.41999999999999</v>
      </c>
    </row>
    <row r="278" spans="2:8" x14ac:dyDescent="0.25">
      <c r="B278" s="59">
        <v>41534</v>
      </c>
      <c r="C278" s="60" t="s">
        <v>64</v>
      </c>
      <c r="D278" s="60" t="s">
        <v>33</v>
      </c>
      <c r="E278" s="60" t="s">
        <v>125</v>
      </c>
      <c r="F278" s="60" t="s">
        <v>127</v>
      </c>
      <c r="G278" s="61">
        <v>10.69563357660126</v>
      </c>
      <c r="H278" s="61"/>
    </row>
    <row r="279" spans="2:8" x14ac:dyDescent="0.25">
      <c r="B279" s="59">
        <v>41537</v>
      </c>
      <c r="C279" s="60" t="s">
        <v>64</v>
      </c>
      <c r="D279" s="60" t="s">
        <v>49</v>
      </c>
      <c r="E279" s="60" t="s">
        <v>110</v>
      </c>
      <c r="F279" s="60" t="s">
        <v>120</v>
      </c>
      <c r="G279" s="61">
        <v>2.933087038108722</v>
      </c>
      <c r="H279" s="61"/>
    </row>
    <row r="280" spans="2:8" x14ac:dyDescent="0.25">
      <c r="B280" s="59">
        <v>41538</v>
      </c>
      <c r="C280" s="60" t="s">
        <v>64</v>
      </c>
      <c r="D280" s="60" t="s">
        <v>18</v>
      </c>
      <c r="E280" s="60" t="s">
        <v>125</v>
      </c>
      <c r="F280" s="60" t="s">
        <v>136</v>
      </c>
      <c r="G280" s="61">
        <v>48.04213955642043</v>
      </c>
      <c r="H280" s="61"/>
    </row>
    <row r="281" spans="2:8" x14ac:dyDescent="0.25">
      <c r="B281" s="59">
        <v>41539</v>
      </c>
      <c r="C281" s="60" t="s">
        <v>64</v>
      </c>
      <c r="D281" s="60" t="s">
        <v>20</v>
      </c>
      <c r="E281" s="60" t="s">
        <v>110</v>
      </c>
      <c r="F281" s="60" t="s">
        <v>111</v>
      </c>
      <c r="G281" s="61">
        <v>63.256206640646433</v>
      </c>
      <c r="H281" s="61"/>
    </row>
    <row r="282" spans="2:8" ht="30" x14ac:dyDescent="0.25">
      <c r="B282" s="59">
        <v>41540</v>
      </c>
      <c r="C282" s="60" t="s">
        <v>62</v>
      </c>
      <c r="D282" s="60" t="s">
        <v>54</v>
      </c>
      <c r="E282" s="60" t="s">
        <v>76</v>
      </c>
      <c r="F282" s="60" t="s">
        <v>81</v>
      </c>
      <c r="G282" s="61"/>
      <c r="H282" s="61">
        <v>141.41999999999999</v>
      </c>
    </row>
    <row r="283" spans="2:8" x14ac:dyDescent="0.25">
      <c r="B283" s="59">
        <v>41544</v>
      </c>
      <c r="C283" s="60" t="s">
        <v>64</v>
      </c>
      <c r="D283" s="60" t="s">
        <v>18</v>
      </c>
      <c r="E283" s="60" t="s">
        <v>125</v>
      </c>
      <c r="F283" s="60" t="s">
        <v>136</v>
      </c>
      <c r="G283" s="61">
        <v>48.522560951984637</v>
      </c>
      <c r="H283" s="61"/>
    </row>
    <row r="284" spans="2:8" x14ac:dyDescent="0.25">
      <c r="B284" s="59">
        <v>41544</v>
      </c>
      <c r="C284" s="60" t="s">
        <v>64</v>
      </c>
      <c r="D284" s="60" t="s">
        <v>49</v>
      </c>
      <c r="E284" s="60" t="s">
        <v>110</v>
      </c>
      <c r="F284" s="60" t="s">
        <v>120</v>
      </c>
      <c r="G284" s="61">
        <v>2.962417908489809</v>
      </c>
      <c r="H284" s="61"/>
    </row>
    <row r="285" spans="2:8" x14ac:dyDescent="0.25">
      <c r="B285" s="59">
        <v>41545</v>
      </c>
      <c r="C285" s="60" t="s">
        <v>64</v>
      </c>
      <c r="D285" s="60" t="s">
        <v>30</v>
      </c>
      <c r="E285" s="60" t="s">
        <v>110</v>
      </c>
      <c r="F285" s="60" t="s">
        <v>119</v>
      </c>
      <c r="G285" s="61">
        <v>59.879999999999981</v>
      </c>
      <c r="H285" s="61"/>
    </row>
    <row r="286" spans="2:8" x14ac:dyDescent="0.25">
      <c r="B286" s="59">
        <v>41546</v>
      </c>
      <c r="C286" s="60" t="s">
        <v>64</v>
      </c>
      <c r="D286" s="60" t="s">
        <v>20</v>
      </c>
      <c r="E286" s="60" t="s">
        <v>110</v>
      </c>
      <c r="F286" s="60" t="s">
        <v>111</v>
      </c>
      <c r="G286" s="61">
        <v>63.572487673849658</v>
      </c>
      <c r="H286" s="61"/>
    </row>
    <row r="287" spans="2:8" x14ac:dyDescent="0.25">
      <c r="B287" s="59">
        <v>41547</v>
      </c>
      <c r="C287" s="60" t="s">
        <v>53</v>
      </c>
      <c r="D287" s="60" t="s">
        <v>53</v>
      </c>
      <c r="E287" s="60" t="s">
        <v>104</v>
      </c>
      <c r="F287" s="60" t="s">
        <v>142</v>
      </c>
      <c r="G287" s="61">
        <v>50</v>
      </c>
      <c r="H287" s="61"/>
    </row>
    <row r="288" spans="2:8" ht="30" x14ac:dyDescent="0.25">
      <c r="B288" s="59">
        <v>41547</v>
      </c>
      <c r="C288" s="60" t="s">
        <v>62</v>
      </c>
      <c r="D288" s="60" t="s">
        <v>54</v>
      </c>
      <c r="E288" s="60" t="s">
        <v>76</v>
      </c>
      <c r="F288" s="60" t="s">
        <v>81</v>
      </c>
      <c r="G288" s="61"/>
      <c r="H288" s="61">
        <v>141.41999999999999</v>
      </c>
    </row>
    <row r="289" spans="2:8" x14ac:dyDescent="0.25">
      <c r="B289" s="59">
        <v>41547</v>
      </c>
      <c r="C289" s="60" t="s">
        <v>63</v>
      </c>
      <c r="D289" s="60" t="s">
        <v>91</v>
      </c>
      <c r="E289" s="60" t="s">
        <v>87</v>
      </c>
      <c r="F289" s="60" t="s">
        <v>92</v>
      </c>
      <c r="G289" s="61">
        <f>141*PI()/EXP(1)</f>
        <v>162.95755632051996</v>
      </c>
      <c r="H289" s="61"/>
    </row>
    <row r="290" spans="2:8" x14ac:dyDescent="0.25">
      <c r="B290" s="59">
        <v>41548</v>
      </c>
      <c r="C290" s="60" t="s">
        <v>64</v>
      </c>
      <c r="D290" s="60" t="s">
        <v>27</v>
      </c>
      <c r="E290" s="60" t="s">
        <v>112</v>
      </c>
      <c r="F290" s="60" t="s">
        <v>117</v>
      </c>
      <c r="G290" s="61">
        <v>3.99</v>
      </c>
      <c r="H290" s="61"/>
    </row>
    <row r="291" spans="2:8" x14ac:dyDescent="0.25">
      <c r="B291" s="59">
        <v>41548</v>
      </c>
      <c r="C291" s="60" t="s">
        <v>64</v>
      </c>
      <c r="D291" s="60" t="s">
        <v>33</v>
      </c>
      <c r="E291" s="60" t="s">
        <v>125</v>
      </c>
      <c r="F291" s="60" t="s">
        <v>127</v>
      </c>
      <c r="G291" s="61">
        <v>97.347873193972006</v>
      </c>
      <c r="H291" s="61"/>
    </row>
    <row r="292" spans="2:8" x14ac:dyDescent="0.25">
      <c r="B292" s="59">
        <v>41548</v>
      </c>
      <c r="C292" s="60" t="s">
        <v>64</v>
      </c>
      <c r="D292" s="60" t="s">
        <v>32</v>
      </c>
      <c r="E292" s="60" t="s">
        <v>110</v>
      </c>
      <c r="F292" s="60" t="s">
        <v>119</v>
      </c>
      <c r="G292" s="61">
        <v>47.70894187398892</v>
      </c>
      <c r="H292" s="61"/>
    </row>
    <row r="293" spans="2:8" x14ac:dyDescent="0.25">
      <c r="B293" s="59">
        <v>41548</v>
      </c>
      <c r="C293" s="60" t="s">
        <v>62</v>
      </c>
      <c r="D293" s="60" t="s">
        <v>74</v>
      </c>
      <c r="E293" s="60" t="s">
        <v>76</v>
      </c>
      <c r="F293" s="60" t="s">
        <v>83</v>
      </c>
      <c r="G293" s="61"/>
      <c r="H293" s="61">
        <v>3141.59</v>
      </c>
    </row>
    <row r="294" spans="2:8" x14ac:dyDescent="0.25">
      <c r="B294" s="59">
        <v>41549</v>
      </c>
      <c r="C294" s="60" t="s">
        <v>63</v>
      </c>
      <c r="D294" s="60" t="s">
        <v>8</v>
      </c>
      <c r="E294" s="60" t="s">
        <v>100</v>
      </c>
      <c r="F294" s="60" t="s">
        <v>98</v>
      </c>
      <c r="G294" s="61">
        <v>161.80000000000001</v>
      </c>
      <c r="H294" s="61"/>
    </row>
    <row r="295" spans="2:8" ht="45" x14ac:dyDescent="0.25">
      <c r="B295" s="59">
        <v>41549</v>
      </c>
      <c r="C295" s="60" t="s">
        <v>63</v>
      </c>
      <c r="D295" s="60" t="s">
        <v>11</v>
      </c>
      <c r="E295" s="60" t="s">
        <v>87</v>
      </c>
      <c r="F295" s="60" t="s">
        <v>90</v>
      </c>
      <c r="G295" s="61">
        <v>149.66</v>
      </c>
      <c r="H295" s="61"/>
    </row>
    <row r="296" spans="2:8" x14ac:dyDescent="0.25">
      <c r="B296" s="59">
        <v>41549</v>
      </c>
      <c r="C296" s="60" t="s">
        <v>63</v>
      </c>
      <c r="D296" s="60" t="s">
        <v>16</v>
      </c>
      <c r="E296" s="60" t="s">
        <v>104</v>
      </c>
      <c r="F296" s="60" t="s">
        <v>103</v>
      </c>
      <c r="G296" s="61">
        <v>500</v>
      </c>
      <c r="H296" s="61"/>
    </row>
    <row r="297" spans="2:8" x14ac:dyDescent="0.25">
      <c r="B297" s="59">
        <v>41549</v>
      </c>
      <c r="C297" s="60" t="s">
        <v>63</v>
      </c>
      <c r="D297" s="60" t="s">
        <v>10</v>
      </c>
      <c r="E297" s="60" t="s">
        <v>87</v>
      </c>
      <c r="F297" s="60" t="s">
        <v>84</v>
      </c>
      <c r="G297" s="61">
        <v>1442.25</v>
      </c>
      <c r="H297" s="61"/>
    </row>
    <row r="298" spans="2:8" x14ac:dyDescent="0.25">
      <c r="B298" s="59">
        <v>41549</v>
      </c>
      <c r="C298" s="60" t="s">
        <v>63</v>
      </c>
      <c r="D298" s="60" t="s">
        <v>17</v>
      </c>
      <c r="E298" s="60" t="s">
        <v>112</v>
      </c>
      <c r="F298" s="60" t="s">
        <v>115</v>
      </c>
      <c r="G298" s="61">
        <v>20</v>
      </c>
      <c r="H298" s="61"/>
    </row>
    <row r="299" spans="2:8" ht="30" x14ac:dyDescent="0.25">
      <c r="B299" s="59">
        <v>41549</v>
      </c>
      <c r="C299" s="60" t="s">
        <v>62</v>
      </c>
      <c r="D299" s="60" t="s">
        <v>65</v>
      </c>
      <c r="E299" s="60" t="s">
        <v>76</v>
      </c>
      <c r="F299" s="60" t="s">
        <v>79</v>
      </c>
      <c r="G299" s="61"/>
      <c r="H299" s="61">
        <v>2718.28</v>
      </c>
    </row>
    <row r="300" spans="2:8" x14ac:dyDescent="0.25">
      <c r="B300" s="59">
        <v>41549.064385576938</v>
      </c>
      <c r="C300" s="60" t="s">
        <v>64</v>
      </c>
      <c r="D300" s="60" t="s">
        <v>108</v>
      </c>
      <c r="E300" s="60" t="s">
        <v>95</v>
      </c>
      <c r="F300" s="60" t="s">
        <v>139</v>
      </c>
      <c r="G300" s="61">
        <v>61.592668025671145</v>
      </c>
      <c r="H300" s="61"/>
    </row>
    <row r="301" spans="2:8" x14ac:dyDescent="0.25">
      <c r="B301" s="59">
        <v>41550</v>
      </c>
      <c r="C301" s="60" t="s">
        <v>63</v>
      </c>
      <c r="D301" s="60" t="s">
        <v>106</v>
      </c>
      <c r="E301" s="60" t="s">
        <v>87</v>
      </c>
      <c r="F301" s="60" t="s">
        <v>94</v>
      </c>
      <c r="G301" s="61">
        <v>25</v>
      </c>
      <c r="H301" s="61"/>
    </row>
    <row r="302" spans="2:8" x14ac:dyDescent="0.25">
      <c r="B302" s="59">
        <v>41550</v>
      </c>
      <c r="C302" s="60" t="s">
        <v>64</v>
      </c>
      <c r="D302" s="60" t="s">
        <v>18</v>
      </c>
      <c r="E302" s="60" t="s">
        <v>125</v>
      </c>
      <c r="F302" s="60" t="s">
        <v>136</v>
      </c>
      <c r="G302" s="61">
        <v>49.007786561504481</v>
      </c>
      <c r="H302" s="61"/>
    </row>
    <row r="303" spans="2:8" x14ac:dyDescent="0.25">
      <c r="B303" s="59">
        <v>41550</v>
      </c>
      <c r="C303" s="60" t="s">
        <v>63</v>
      </c>
      <c r="D303" s="60" t="s">
        <v>28</v>
      </c>
      <c r="E303" s="60" t="s">
        <v>112</v>
      </c>
      <c r="F303" s="60" t="s">
        <v>113</v>
      </c>
      <c r="G303" s="61">
        <v>10</v>
      </c>
      <c r="H303" s="61"/>
    </row>
    <row r="304" spans="2:8" x14ac:dyDescent="0.25">
      <c r="B304" s="59">
        <v>41551</v>
      </c>
      <c r="C304" s="60" t="s">
        <v>64</v>
      </c>
      <c r="D304" s="60" t="s">
        <v>49</v>
      </c>
      <c r="E304" s="60" t="s">
        <v>110</v>
      </c>
      <c r="F304" s="60" t="s">
        <v>120</v>
      </c>
      <c r="G304" s="61">
        <v>2.9920420875747071</v>
      </c>
      <c r="H304" s="61"/>
    </row>
    <row r="305" spans="2:8" x14ac:dyDescent="0.25">
      <c r="B305" s="59">
        <v>41552</v>
      </c>
      <c r="C305" s="60" t="s">
        <v>63</v>
      </c>
      <c r="D305" s="60" t="s">
        <v>14</v>
      </c>
      <c r="E305" s="60" t="s">
        <v>125</v>
      </c>
      <c r="F305" s="60" t="s">
        <v>126</v>
      </c>
      <c r="G305" s="61">
        <v>350</v>
      </c>
      <c r="H305" s="61"/>
    </row>
    <row r="306" spans="2:8" x14ac:dyDescent="0.25">
      <c r="B306" s="59">
        <v>41553</v>
      </c>
      <c r="C306" s="60" t="s">
        <v>64</v>
      </c>
      <c r="D306" s="60" t="s">
        <v>20</v>
      </c>
      <c r="E306" s="60" t="s">
        <v>110</v>
      </c>
      <c r="F306" s="60" t="s">
        <v>111</v>
      </c>
      <c r="G306" s="61">
        <v>63.890350112218897</v>
      </c>
      <c r="H306" s="61"/>
    </row>
    <row r="307" spans="2:8" x14ac:dyDescent="0.25">
      <c r="B307" s="59">
        <v>41553.511596129494</v>
      </c>
      <c r="C307" s="60" t="s">
        <v>64</v>
      </c>
      <c r="D307" s="60" t="s">
        <v>44</v>
      </c>
      <c r="E307" s="60" t="s">
        <v>110</v>
      </c>
      <c r="F307" s="60" t="s">
        <v>111</v>
      </c>
      <c r="G307" s="61">
        <v>47.191262402013678</v>
      </c>
      <c r="H307" s="61"/>
    </row>
    <row r="308" spans="2:8" ht="30" x14ac:dyDescent="0.25">
      <c r="B308" s="59">
        <v>41554</v>
      </c>
      <c r="C308" s="60" t="s">
        <v>62</v>
      </c>
      <c r="D308" s="60" t="s">
        <v>54</v>
      </c>
      <c r="E308" s="60" t="s">
        <v>76</v>
      </c>
      <c r="F308" s="60" t="s">
        <v>81</v>
      </c>
      <c r="G308" s="61"/>
      <c r="H308" s="61">
        <v>141.41999999999999</v>
      </c>
    </row>
    <row r="309" spans="2:8" x14ac:dyDescent="0.25">
      <c r="B309" s="59">
        <v>41555</v>
      </c>
      <c r="C309" s="60" t="s">
        <v>63</v>
      </c>
      <c r="D309" s="60" t="s">
        <v>12</v>
      </c>
      <c r="E309" s="60" t="s">
        <v>87</v>
      </c>
      <c r="F309" s="60" t="s">
        <v>88</v>
      </c>
      <c r="G309" s="61">
        <v>120</v>
      </c>
      <c r="H309" s="61"/>
    </row>
    <row r="310" spans="2:8" x14ac:dyDescent="0.25">
      <c r="B310" s="59">
        <v>41556</v>
      </c>
      <c r="C310" s="60" t="s">
        <v>64</v>
      </c>
      <c r="D310" s="60" t="s">
        <v>18</v>
      </c>
      <c r="E310" s="60" t="s">
        <v>125</v>
      </c>
      <c r="F310" s="60" t="s">
        <v>136</v>
      </c>
      <c r="G310" s="61">
        <v>49.497864427119524</v>
      </c>
      <c r="H310" s="61"/>
    </row>
    <row r="311" spans="2:8" x14ac:dyDescent="0.25">
      <c r="B311" s="59">
        <v>41558</v>
      </c>
      <c r="C311" s="60" t="s">
        <v>63</v>
      </c>
      <c r="D311" s="60" t="s">
        <v>13</v>
      </c>
      <c r="E311" s="60" t="s">
        <v>87</v>
      </c>
      <c r="F311" s="60" t="s">
        <v>89</v>
      </c>
      <c r="G311" s="61">
        <v>123</v>
      </c>
      <c r="H311" s="61"/>
    </row>
    <row r="312" spans="2:8" x14ac:dyDescent="0.25">
      <c r="B312" s="59">
        <v>41558</v>
      </c>
      <c r="C312" s="60" t="s">
        <v>64</v>
      </c>
      <c r="D312" s="60" t="s">
        <v>49</v>
      </c>
      <c r="E312" s="60" t="s">
        <v>110</v>
      </c>
      <c r="F312" s="60" t="s">
        <v>120</v>
      </c>
      <c r="G312" s="61">
        <v>3.0219625084504544</v>
      </c>
      <c r="H312" s="61"/>
    </row>
    <row r="313" spans="2:8" ht="45" x14ac:dyDescent="0.25">
      <c r="B313" s="59">
        <v>41559</v>
      </c>
      <c r="C313" s="60" t="s">
        <v>62</v>
      </c>
      <c r="D313" s="60" t="s">
        <v>68</v>
      </c>
      <c r="E313" s="60" t="s">
        <v>76</v>
      </c>
      <c r="F313" s="60" t="s">
        <v>82</v>
      </c>
      <c r="G313" s="61"/>
      <c r="H313" s="61">
        <v>1552.9320944691212</v>
      </c>
    </row>
    <row r="314" spans="2:8" x14ac:dyDescent="0.25">
      <c r="B314" s="59">
        <v>41560</v>
      </c>
      <c r="C314" s="60" t="s">
        <v>64</v>
      </c>
      <c r="D314" s="60" t="s">
        <v>20</v>
      </c>
      <c r="E314" s="60" t="s">
        <v>110</v>
      </c>
      <c r="F314" s="60" t="s">
        <v>111</v>
      </c>
      <c r="G314" s="61">
        <v>64.209801862779983</v>
      </c>
      <c r="H314" s="61"/>
    </row>
    <row r="315" spans="2:8" x14ac:dyDescent="0.25">
      <c r="B315" s="59">
        <v>41561</v>
      </c>
      <c r="C315" s="60" t="s">
        <v>64</v>
      </c>
      <c r="D315" s="60" t="s">
        <v>36</v>
      </c>
      <c r="E315" s="60" t="s">
        <v>87</v>
      </c>
      <c r="F315" s="60" t="s">
        <v>85</v>
      </c>
      <c r="G315" s="61">
        <v>378</v>
      </c>
      <c r="H315" s="61"/>
    </row>
    <row r="316" spans="2:8" ht="30" x14ac:dyDescent="0.25">
      <c r="B316" s="59">
        <v>41561</v>
      </c>
      <c r="C316" s="60" t="s">
        <v>62</v>
      </c>
      <c r="D316" s="60" t="s">
        <v>54</v>
      </c>
      <c r="E316" s="60" t="s">
        <v>76</v>
      </c>
      <c r="F316" s="60" t="s">
        <v>81</v>
      </c>
      <c r="G316" s="61"/>
      <c r="H316" s="61">
        <v>141.41999999999999</v>
      </c>
    </row>
    <row r="317" spans="2:8" x14ac:dyDescent="0.25">
      <c r="B317" s="59">
        <v>41562</v>
      </c>
      <c r="C317" s="60" t="s">
        <v>64</v>
      </c>
      <c r="D317" s="60" t="s">
        <v>18</v>
      </c>
      <c r="E317" s="60" t="s">
        <v>125</v>
      </c>
      <c r="F317" s="60" t="s">
        <v>136</v>
      </c>
      <c r="G317" s="61">
        <v>49.992843071390716</v>
      </c>
      <c r="H317" s="61"/>
    </row>
    <row r="318" spans="2:8" x14ac:dyDescent="0.25">
      <c r="B318" s="59">
        <v>41562</v>
      </c>
      <c r="C318" s="60" t="s">
        <v>64</v>
      </c>
      <c r="D318" s="60" t="s">
        <v>33</v>
      </c>
      <c r="E318" s="60" t="s">
        <v>125</v>
      </c>
      <c r="F318" s="60" t="s">
        <v>127</v>
      </c>
      <c r="G318" s="61">
        <v>31.273667981057663</v>
      </c>
      <c r="H318" s="61"/>
    </row>
    <row r="319" spans="2:8" x14ac:dyDescent="0.25">
      <c r="B319" s="59">
        <v>41562</v>
      </c>
      <c r="C319" s="60" t="s">
        <v>60</v>
      </c>
      <c r="D319" s="60" t="s">
        <v>60</v>
      </c>
      <c r="E319" s="60" t="s">
        <v>104</v>
      </c>
      <c r="F319" s="60" t="s">
        <v>141</v>
      </c>
      <c r="G319" s="61">
        <v>6.7384073052592797</v>
      </c>
      <c r="H319" s="61"/>
    </row>
    <row r="320" spans="2:8" x14ac:dyDescent="0.25">
      <c r="B320" s="59">
        <v>41564</v>
      </c>
      <c r="C320" s="60" t="s">
        <v>64</v>
      </c>
      <c r="D320" s="60" t="s">
        <v>24</v>
      </c>
      <c r="E320" s="60" t="s">
        <v>100</v>
      </c>
      <c r="F320" s="60" t="s">
        <v>140</v>
      </c>
      <c r="G320" s="61">
        <v>15.99</v>
      </c>
      <c r="H320" s="61"/>
    </row>
    <row r="321" spans="2:8" x14ac:dyDescent="0.25">
      <c r="B321" s="59">
        <v>41564</v>
      </c>
      <c r="C321" s="60" t="s">
        <v>64</v>
      </c>
      <c r="D321" s="60" t="s">
        <v>23</v>
      </c>
      <c r="E321" s="60" t="s">
        <v>110</v>
      </c>
      <c r="F321" s="60" t="s">
        <v>114</v>
      </c>
      <c r="G321" s="61">
        <v>58.580000000000005</v>
      </c>
      <c r="H321" s="61"/>
    </row>
    <row r="322" spans="2:8" x14ac:dyDescent="0.25">
      <c r="B322" s="59">
        <v>41564.749981770714</v>
      </c>
      <c r="C322" s="60" t="s">
        <v>64</v>
      </c>
      <c r="D322" s="60" t="s">
        <v>31</v>
      </c>
      <c r="E322" s="60" t="s">
        <v>110</v>
      </c>
      <c r="F322" s="60" t="s">
        <v>119</v>
      </c>
      <c r="G322" s="61">
        <v>41.183394904793829</v>
      </c>
      <c r="H322" s="61"/>
    </row>
    <row r="323" spans="2:8" x14ac:dyDescent="0.25">
      <c r="B323" s="59">
        <v>41565</v>
      </c>
      <c r="C323" s="60" t="s">
        <v>64</v>
      </c>
      <c r="D323" s="60" t="s">
        <v>49</v>
      </c>
      <c r="E323" s="60" t="s">
        <v>110</v>
      </c>
      <c r="F323" s="60" t="s">
        <v>120</v>
      </c>
      <c r="G323" s="61">
        <v>3.0521821335349588</v>
      </c>
      <c r="H323" s="61"/>
    </row>
    <row r="324" spans="2:8" x14ac:dyDescent="0.25">
      <c r="B324" s="59">
        <v>41565</v>
      </c>
      <c r="C324" s="60" t="s">
        <v>64</v>
      </c>
      <c r="D324" s="60" t="s">
        <v>19</v>
      </c>
      <c r="E324" s="60" t="s">
        <v>110</v>
      </c>
      <c r="F324" s="60" t="s">
        <v>111</v>
      </c>
      <c r="G324" s="61">
        <v>80.550721151570897</v>
      </c>
      <c r="H324" s="61"/>
    </row>
    <row r="325" spans="2:8" x14ac:dyDescent="0.25">
      <c r="B325" s="59">
        <v>41567</v>
      </c>
      <c r="C325" s="60" t="s">
        <v>64</v>
      </c>
      <c r="D325" s="60" t="s">
        <v>20</v>
      </c>
      <c r="E325" s="60" t="s">
        <v>110</v>
      </c>
      <c r="F325" s="60" t="s">
        <v>111</v>
      </c>
      <c r="G325" s="61">
        <v>64.530850872093879</v>
      </c>
      <c r="H325" s="61"/>
    </row>
    <row r="326" spans="2:8" x14ac:dyDescent="0.25">
      <c r="B326" s="59">
        <v>41567.482549595043</v>
      </c>
      <c r="C326" s="60" t="s">
        <v>64</v>
      </c>
      <c r="D326" s="60" t="s">
        <v>29</v>
      </c>
      <c r="E326" s="60" t="s">
        <v>112</v>
      </c>
      <c r="F326" s="60" t="s">
        <v>113</v>
      </c>
      <c r="G326" s="61">
        <v>65.267754177835741</v>
      </c>
      <c r="H326" s="61"/>
    </row>
    <row r="327" spans="2:8" x14ac:dyDescent="0.25">
      <c r="B327" s="59">
        <v>41568</v>
      </c>
      <c r="C327" s="60" t="s">
        <v>64</v>
      </c>
      <c r="D327" s="60" t="s">
        <v>18</v>
      </c>
      <c r="E327" s="60" t="s">
        <v>125</v>
      </c>
      <c r="F327" s="60" t="s">
        <v>136</v>
      </c>
      <c r="G327" s="61">
        <v>50.492771502104624</v>
      </c>
      <c r="H327" s="61"/>
    </row>
    <row r="328" spans="2:8" ht="30" x14ac:dyDescent="0.25">
      <c r="B328" s="59">
        <v>41568</v>
      </c>
      <c r="C328" s="60" t="s">
        <v>62</v>
      </c>
      <c r="D328" s="60" t="s">
        <v>54</v>
      </c>
      <c r="E328" s="60" t="s">
        <v>76</v>
      </c>
      <c r="F328" s="60" t="s">
        <v>81</v>
      </c>
      <c r="G328" s="61"/>
      <c r="H328" s="61">
        <v>141.41999999999999</v>
      </c>
    </row>
    <row r="329" spans="2:8" x14ac:dyDescent="0.25">
      <c r="B329" s="59">
        <v>41568.208633554597</v>
      </c>
      <c r="C329" s="60" t="s">
        <v>64</v>
      </c>
      <c r="D329" s="60" t="s">
        <v>108</v>
      </c>
      <c r="E329" s="60" t="s">
        <v>95</v>
      </c>
      <c r="F329" s="60" t="s">
        <v>139</v>
      </c>
      <c r="G329" s="61">
        <v>37.685992998390532</v>
      </c>
      <c r="H329" s="61"/>
    </row>
    <row r="330" spans="2:8" x14ac:dyDescent="0.25">
      <c r="B330" s="59">
        <v>41570</v>
      </c>
      <c r="C330" s="60" t="s">
        <v>64</v>
      </c>
      <c r="D330" s="60" t="s">
        <v>30</v>
      </c>
      <c r="E330" s="60" t="s">
        <v>110</v>
      </c>
      <c r="F330" s="60" t="s">
        <v>119</v>
      </c>
      <c r="G330" s="61">
        <v>61.109999999999978</v>
      </c>
      <c r="H330" s="61"/>
    </row>
    <row r="331" spans="2:8" x14ac:dyDescent="0.25">
      <c r="B331" s="59">
        <v>41572</v>
      </c>
      <c r="C331" s="60" t="s">
        <v>64</v>
      </c>
      <c r="D331" s="60" t="s">
        <v>49</v>
      </c>
      <c r="E331" s="60" t="s">
        <v>110</v>
      </c>
      <c r="F331" s="60" t="s">
        <v>120</v>
      </c>
      <c r="G331" s="61">
        <v>3.0827039548703086</v>
      </c>
      <c r="H331" s="61"/>
    </row>
    <row r="332" spans="2:8" x14ac:dyDescent="0.25">
      <c r="B332" s="59">
        <v>41574</v>
      </c>
      <c r="C332" s="60" t="s">
        <v>64</v>
      </c>
      <c r="D332" s="60" t="s">
        <v>18</v>
      </c>
      <c r="E332" s="60" t="s">
        <v>125</v>
      </c>
      <c r="F332" s="60" t="s">
        <v>136</v>
      </c>
      <c r="G332" s="61">
        <v>50.997699217125671</v>
      </c>
      <c r="H332" s="61"/>
    </row>
    <row r="333" spans="2:8" x14ac:dyDescent="0.25">
      <c r="B333" s="59">
        <v>41574</v>
      </c>
      <c r="C333" s="60" t="s">
        <v>64</v>
      </c>
      <c r="D333" s="60" t="s">
        <v>20</v>
      </c>
      <c r="E333" s="60" t="s">
        <v>110</v>
      </c>
      <c r="F333" s="60" t="s">
        <v>111</v>
      </c>
      <c r="G333" s="61">
        <v>64.853505126454337</v>
      </c>
      <c r="H333" s="61"/>
    </row>
    <row r="334" spans="2:8" ht="30" x14ac:dyDescent="0.25">
      <c r="B334" s="59">
        <v>41575</v>
      </c>
      <c r="C334" s="60" t="s">
        <v>62</v>
      </c>
      <c r="D334" s="60" t="s">
        <v>54</v>
      </c>
      <c r="E334" s="60" t="s">
        <v>76</v>
      </c>
      <c r="F334" s="60" t="s">
        <v>81</v>
      </c>
      <c r="G334" s="61"/>
      <c r="H334" s="61">
        <v>141.41999999999999</v>
      </c>
    </row>
    <row r="335" spans="2:8" x14ac:dyDescent="0.25">
      <c r="B335" s="59">
        <v>41576</v>
      </c>
      <c r="C335" s="60" t="s">
        <v>64</v>
      </c>
      <c r="D335" s="60" t="s">
        <v>33</v>
      </c>
      <c r="E335" s="60" t="s">
        <v>125</v>
      </c>
      <c r="F335" s="60" t="s">
        <v>127</v>
      </c>
      <c r="G335" s="61">
        <v>74.519382428498645</v>
      </c>
      <c r="H335" s="61"/>
    </row>
    <row r="336" spans="2:8" x14ac:dyDescent="0.25">
      <c r="B336" s="59">
        <v>41577</v>
      </c>
      <c r="C336" s="60" t="s">
        <v>63</v>
      </c>
      <c r="D336" s="60" t="s">
        <v>91</v>
      </c>
      <c r="E336" s="60" t="s">
        <v>87</v>
      </c>
      <c r="F336" s="60" t="s">
        <v>92</v>
      </c>
      <c r="G336" s="61">
        <f>141*PI()/EXP(1)</f>
        <v>162.95755632051996</v>
      </c>
      <c r="H336" s="61"/>
    </row>
    <row r="337" spans="2:8" x14ac:dyDescent="0.25">
      <c r="B337" s="59">
        <v>41579</v>
      </c>
      <c r="C337" s="60" t="s">
        <v>63</v>
      </c>
      <c r="D337" s="60" t="s">
        <v>9</v>
      </c>
      <c r="E337" s="60" t="s">
        <v>87</v>
      </c>
      <c r="F337" s="60" t="s">
        <v>93</v>
      </c>
      <c r="G337" s="61">
        <v>150</v>
      </c>
      <c r="H337" s="61"/>
    </row>
    <row r="338" spans="2:8" x14ac:dyDescent="0.25">
      <c r="B338" s="59">
        <v>41579</v>
      </c>
      <c r="C338" s="60" t="s">
        <v>64</v>
      </c>
      <c r="D338" s="60" t="s">
        <v>49</v>
      </c>
      <c r="E338" s="60" t="s">
        <v>110</v>
      </c>
      <c r="F338" s="60" t="s">
        <v>120</v>
      </c>
      <c r="G338" s="61">
        <v>3.1135309944190115</v>
      </c>
      <c r="H338" s="61"/>
    </row>
    <row r="339" spans="2:8" x14ac:dyDescent="0.25">
      <c r="B339" s="59">
        <v>41579</v>
      </c>
      <c r="C339" s="60" t="s">
        <v>53</v>
      </c>
      <c r="D339" s="60" t="s">
        <v>53</v>
      </c>
      <c r="E339" s="60" t="s">
        <v>104</v>
      </c>
      <c r="F339" s="60" t="s">
        <v>142</v>
      </c>
      <c r="G339" s="61">
        <v>50</v>
      </c>
      <c r="H339" s="61"/>
    </row>
    <row r="340" spans="2:8" x14ac:dyDescent="0.25">
      <c r="B340" s="59">
        <v>41579</v>
      </c>
      <c r="C340" s="60" t="s">
        <v>62</v>
      </c>
      <c r="D340" s="60" t="s">
        <v>74</v>
      </c>
      <c r="E340" s="60" t="s">
        <v>76</v>
      </c>
      <c r="F340" s="60" t="s">
        <v>83</v>
      </c>
      <c r="G340" s="61"/>
      <c r="H340" s="61">
        <v>3141.59</v>
      </c>
    </row>
    <row r="341" spans="2:8" x14ac:dyDescent="0.25">
      <c r="B341" s="59">
        <v>41580</v>
      </c>
      <c r="C341" s="60" t="s">
        <v>63</v>
      </c>
      <c r="D341" s="60" t="s">
        <v>8</v>
      </c>
      <c r="E341" s="60" t="s">
        <v>100</v>
      </c>
      <c r="F341" s="60" t="s">
        <v>98</v>
      </c>
      <c r="G341" s="61">
        <v>161.80000000000001</v>
      </c>
      <c r="H341" s="61"/>
    </row>
    <row r="342" spans="2:8" ht="45" x14ac:dyDescent="0.25">
      <c r="B342" s="59">
        <v>41580</v>
      </c>
      <c r="C342" s="60" t="s">
        <v>63</v>
      </c>
      <c r="D342" s="60" t="s">
        <v>11</v>
      </c>
      <c r="E342" s="60" t="s">
        <v>87</v>
      </c>
      <c r="F342" s="60" t="s">
        <v>90</v>
      </c>
      <c r="G342" s="61">
        <v>150.78</v>
      </c>
      <c r="H342" s="61"/>
    </row>
    <row r="343" spans="2:8" x14ac:dyDescent="0.25">
      <c r="B343" s="59">
        <v>41580</v>
      </c>
      <c r="C343" s="60" t="s">
        <v>63</v>
      </c>
      <c r="D343" s="60" t="s">
        <v>16</v>
      </c>
      <c r="E343" s="60" t="s">
        <v>104</v>
      </c>
      <c r="F343" s="60" t="s">
        <v>103</v>
      </c>
      <c r="G343" s="61">
        <v>500</v>
      </c>
      <c r="H343" s="61"/>
    </row>
    <row r="344" spans="2:8" x14ac:dyDescent="0.25">
      <c r="B344" s="59">
        <v>41580</v>
      </c>
      <c r="C344" s="60" t="s">
        <v>63</v>
      </c>
      <c r="D344" s="60" t="s">
        <v>10</v>
      </c>
      <c r="E344" s="60" t="s">
        <v>87</v>
      </c>
      <c r="F344" s="60" t="s">
        <v>84</v>
      </c>
      <c r="G344" s="61">
        <v>1442.25</v>
      </c>
      <c r="H344" s="61"/>
    </row>
    <row r="345" spans="2:8" x14ac:dyDescent="0.25">
      <c r="B345" s="59">
        <v>41580</v>
      </c>
      <c r="C345" s="60" t="s">
        <v>63</v>
      </c>
      <c r="D345" s="60" t="s">
        <v>17</v>
      </c>
      <c r="E345" s="60" t="s">
        <v>112</v>
      </c>
      <c r="F345" s="60" t="s">
        <v>115</v>
      </c>
      <c r="G345" s="61">
        <v>20</v>
      </c>
      <c r="H345" s="61"/>
    </row>
    <row r="346" spans="2:8" x14ac:dyDescent="0.25">
      <c r="B346" s="59">
        <v>41580</v>
      </c>
      <c r="C346" s="60" t="s">
        <v>64</v>
      </c>
      <c r="D346" s="60" t="s">
        <v>18</v>
      </c>
      <c r="E346" s="60" t="s">
        <v>125</v>
      </c>
      <c r="F346" s="60" t="s">
        <v>136</v>
      </c>
      <c r="G346" s="61">
        <v>51.507676209296932</v>
      </c>
      <c r="H346" s="61"/>
    </row>
    <row r="347" spans="2:8" ht="30" x14ac:dyDescent="0.25">
      <c r="B347" s="59">
        <v>41580</v>
      </c>
      <c r="C347" s="60" t="s">
        <v>62</v>
      </c>
      <c r="D347" s="60" t="s">
        <v>65</v>
      </c>
      <c r="E347" s="60" t="s">
        <v>76</v>
      </c>
      <c r="F347" s="60" t="s">
        <v>79</v>
      </c>
      <c r="G347" s="61"/>
      <c r="H347" s="61">
        <v>2718.28</v>
      </c>
    </row>
    <row r="348" spans="2:8" x14ac:dyDescent="0.25">
      <c r="B348" s="59">
        <v>41581</v>
      </c>
      <c r="C348" s="60" t="s">
        <v>63</v>
      </c>
      <c r="D348" s="60" t="s">
        <v>106</v>
      </c>
      <c r="E348" s="60" t="s">
        <v>87</v>
      </c>
      <c r="F348" s="60" t="s">
        <v>94</v>
      </c>
      <c r="G348" s="61">
        <v>25</v>
      </c>
      <c r="H348" s="61"/>
    </row>
    <row r="349" spans="2:8" x14ac:dyDescent="0.25">
      <c r="B349" s="59">
        <v>41581</v>
      </c>
      <c r="C349" s="60" t="s">
        <v>63</v>
      </c>
      <c r="D349" s="60" t="s">
        <v>28</v>
      </c>
      <c r="E349" s="60" t="s">
        <v>112</v>
      </c>
      <c r="F349" s="60" t="s">
        <v>113</v>
      </c>
      <c r="G349" s="61">
        <v>10</v>
      </c>
      <c r="H349" s="61"/>
    </row>
    <row r="350" spans="2:8" x14ac:dyDescent="0.25">
      <c r="B350" s="59">
        <v>41581</v>
      </c>
      <c r="C350" s="60" t="s">
        <v>64</v>
      </c>
      <c r="D350" s="60" t="s">
        <v>20</v>
      </c>
      <c r="E350" s="60" t="s">
        <v>110</v>
      </c>
      <c r="F350" s="60" t="s">
        <v>111</v>
      </c>
      <c r="G350" s="61">
        <v>65.177772652086603</v>
      </c>
      <c r="H350" s="61"/>
    </row>
    <row r="351" spans="2:8" x14ac:dyDescent="0.25">
      <c r="B351" s="59">
        <v>41581.032567818598</v>
      </c>
      <c r="C351" s="60" t="s">
        <v>64</v>
      </c>
      <c r="D351" s="60" t="s">
        <v>52</v>
      </c>
      <c r="E351" s="60" t="s">
        <v>121</v>
      </c>
      <c r="F351" s="60" t="s">
        <v>124</v>
      </c>
      <c r="G351" s="61">
        <v>57.544146525375766</v>
      </c>
      <c r="H351" s="61"/>
    </row>
    <row r="352" spans="2:8" ht="30" x14ac:dyDescent="0.25">
      <c r="B352" s="59">
        <v>41582</v>
      </c>
      <c r="C352" s="60" t="s">
        <v>62</v>
      </c>
      <c r="D352" s="60" t="s">
        <v>54</v>
      </c>
      <c r="E352" s="60" t="s">
        <v>76</v>
      </c>
      <c r="F352" s="60" t="s">
        <v>81</v>
      </c>
      <c r="G352" s="61"/>
      <c r="H352" s="61">
        <v>141.41999999999999</v>
      </c>
    </row>
    <row r="353" spans="2:8" x14ac:dyDescent="0.25">
      <c r="B353" s="59">
        <v>41582.321197120764</v>
      </c>
      <c r="C353" s="60" t="s">
        <v>64</v>
      </c>
      <c r="D353" s="60" t="s">
        <v>44</v>
      </c>
      <c r="E353" s="60" t="s">
        <v>110</v>
      </c>
      <c r="F353" s="60" t="s">
        <v>111</v>
      </c>
      <c r="G353" s="61">
        <v>27.02723011715301</v>
      </c>
      <c r="H353" s="61"/>
    </row>
    <row r="354" spans="2:8" x14ac:dyDescent="0.25">
      <c r="B354" s="59">
        <v>41583</v>
      </c>
      <c r="C354" s="60" t="s">
        <v>63</v>
      </c>
      <c r="D354" s="60" t="s">
        <v>14</v>
      </c>
      <c r="E354" s="60" t="s">
        <v>125</v>
      </c>
      <c r="F354" s="60" t="s">
        <v>126</v>
      </c>
      <c r="G354" s="61">
        <v>350</v>
      </c>
      <c r="H354" s="61"/>
    </row>
    <row r="355" spans="2:8" x14ac:dyDescent="0.25">
      <c r="B355" s="59">
        <v>41586</v>
      </c>
      <c r="C355" s="60" t="s">
        <v>63</v>
      </c>
      <c r="D355" s="60" t="s">
        <v>12</v>
      </c>
      <c r="E355" s="60" t="s">
        <v>87</v>
      </c>
      <c r="F355" s="60" t="s">
        <v>88</v>
      </c>
      <c r="G355" s="61">
        <v>120</v>
      </c>
      <c r="H355" s="61"/>
    </row>
    <row r="356" spans="2:8" x14ac:dyDescent="0.25">
      <c r="B356" s="59">
        <v>41586</v>
      </c>
      <c r="C356" s="60" t="s">
        <v>64</v>
      </c>
      <c r="D356" s="60" t="s">
        <v>18</v>
      </c>
      <c r="E356" s="60" t="s">
        <v>125</v>
      </c>
      <c r="F356" s="60" t="s">
        <v>136</v>
      </c>
      <c r="G356" s="61">
        <v>52.022752971389899</v>
      </c>
      <c r="H356" s="61"/>
    </row>
    <row r="357" spans="2:8" x14ac:dyDescent="0.25">
      <c r="B357" s="59">
        <v>41586</v>
      </c>
      <c r="C357" s="60" t="s">
        <v>64</v>
      </c>
      <c r="D357" s="60" t="s">
        <v>49</v>
      </c>
      <c r="E357" s="60" t="s">
        <v>110</v>
      </c>
      <c r="F357" s="60" t="s">
        <v>120</v>
      </c>
      <c r="G357" s="61">
        <v>3.1446663043632017</v>
      </c>
      <c r="H357" s="61"/>
    </row>
    <row r="358" spans="2:8" x14ac:dyDescent="0.25">
      <c r="B358" s="59">
        <v>41587</v>
      </c>
      <c r="C358" s="60" t="s">
        <v>63</v>
      </c>
      <c r="D358" s="60" t="s">
        <v>7</v>
      </c>
      <c r="E358" s="60" t="s">
        <v>131</v>
      </c>
      <c r="F358" s="60" t="s">
        <v>133</v>
      </c>
      <c r="G358" s="61">
        <v>50</v>
      </c>
      <c r="H358" s="61"/>
    </row>
    <row r="359" spans="2:8" x14ac:dyDescent="0.25">
      <c r="B359" s="59">
        <v>41588</v>
      </c>
      <c r="C359" s="60" t="s">
        <v>64</v>
      </c>
      <c r="D359" s="60" t="s">
        <v>20</v>
      </c>
      <c r="E359" s="60" t="s">
        <v>110</v>
      </c>
      <c r="F359" s="60" t="s">
        <v>111</v>
      </c>
      <c r="G359" s="61">
        <v>65.503661515347034</v>
      </c>
      <c r="H359" s="61"/>
    </row>
    <row r="360" spans="2:8" x14ac:dyDescent="0.25">
      <c r="B360" s="59">
        <v>41589</v>
      </c>
      <c r="C360" s="60" t="s">
        <v>63</v>
      </c>
      <c r="D360" s="60" t="s">
        <v>13</v>
      </c>
      <c r="E360" s="60" t="s">
        <v>87</v>
      </c>
      <c r="F360" s="60" t="s">
        <v>89</v>
      </c>
      <c r="G360" s="61">
        <v>123</v>
      </c>
      <c r="H360" s="61"/>
    </row>
    <row r="361" spans="2:8" ht="30" x14ac:dyDescent="0.25">
      <c r="B361" s="59">
        <v>41589</v>
      </c>
      <c r="C361" s="60" t="s">
        <v>62</v>
      </c>
      <c r="D361" s="60" t="s">
        <v>54</v>
      </c>
      <c r="E361" s="60" t="s">
        <v>76</v>
      </c>
      <c r="F361" s="60" t="s">
        <v>81</v>
      </c>
      <c r="G361" s="61"/>
      <c r="H361" s="61">
        <v>141.41999999999999</v>
      </c>
    </row>
    <row r="362" spans="2:8" ht="45" x14ac:dyDescent="0.25">
      <c r="B362" s="59">
        <v>41589</v>
      </c>
      <c r="C362" s="60" t="s">
        <v>62</v>
      </c>
      <c r="D362" s="60" t="s">
        <v>68</v>
      </c>
      <c r="E362" s="60" t="s">
        <v>76</v>
      </c>
      <c r="F362" s="60" t="s">
        <v>82</v>
      </c>
      <c r="G362" s="61"/>
      <c r="H362" s="61">
        <v>1454.4651210025427</v>
      </c>
    </row>
    <row r="363" spans="2:8" x14ac:dyDescent="0.25">
      <c r="B363" s="59">
        <v>41590</v>
      </c>
      <c r="C363" s="60" t="s">
        <v>64</v>
      </c>
      <c r="D363" s="60" t="s">
        <v>33</v>
      </c>
      <c r="E363" s="60" t="s">
        <v>125</v>
      </c>
      <c r="F363" s="60" t="s">
        <v>127</v>
      </c>
      <c r="G363" s="61">
        <v>66.508014999926331</v>
      </c>
      <c r="H363" s="61"/>
    </row>
    <row r="364" spans="2:8" x14ac:dyDescent="0.25">
      <c r="B364" s="59">
        <v>41591</v>
      </c>
      <c r="C364" s="60" t="s">
        <v>64</v>
      </c>
      <c r="D364" s="60" t="s">
        <v>25</v>
      </c>
      <c r="E364" s="60" t="s">
        <v>100</v>
      </c>
      <c r="F364" s="60" t="s">
        <v>97</v>
      </c>
      <c r="G364" s="61">
        <v>211.4</v>
      </c>
      <c r="H364" s="61"/>
    </row>
    <row r="365" spans="2:8" x14ac:dyDescent="0.25">
      <c r="B365" s="59">
        <v>41591.425019562092</v>
      </c>
      <c r="C365" s="60" t="s">
        <v>64</v>
      </c>
      <c r="D365" s="60" t="s">
        <v>108</v>
      </c>
      <c r="E365" s="60" t="s">
        <v>95</v>
      </c>
      <c r="F365" s="60" t="s">
        <v>139</v>
      </c>
      <c r="G365" s="61">
        <v>61.451058419330039</v>
      </c>
      <c r="H365" s="61"/>
    </row>
    <row r="366" spans="2:8" x14ac:dyDescent="0.25">
      <c r="B366" s="59">
        <v>41592</v>
      </c>
      <c r="C366" s="60" t="s">
        <v>64</v>
      </c>
      <c r="D366" s="60" t="s">
        <v>18</v>
      </c>
      <c r="E366" s="60" t="s">
        <v>125</v>
      </c>
      <c r="F366" s="60" t="s">
        <v>136</v>
      </c>
      <c r="G366" s="61">
        <v>52.542980501103798</v>
      </c>
      <c r="H366" s="61"/>
    </row>
    <row r="367" spans="2:8" x14ac:dyDescent="0.25">
      <c r="B367" s="59">
        <v>41593</v>
      </c>
      <c r="C367" s="60" t="s">
        <v>64</v>
      </c>
      <c r="D367" s="60" t="s">
        <v>49</v>
      </c>
      <c r="E367" s="60" t="s">
        <v>110</v>
      </c>
      <c r="F367" s="60" t="s">
        <v>120</v>
      </c>
      <c r="G367" s="61">
        <v>3.1761129674068336</v>
      </c>
      <c r="H367" s="61"/>
    </row>
    <row r="368" spans="2:8" x14ac:dyDescent="0.25">
      <c r="B368" s="59">
        <v>41593</v>
      </c>
      <c r="C368" s="60" t="s">
        <v>60</v>
      </c>
      <c r="D368" s="60" t="s">
        <v>60</v>
      </c>
      <c r="E368" s="60" t="s">
        <v>104</v>
      </c>
      <c r="F368" s="60" t="s">
        <v>141</v>
      </c>
      <c r="G368" s="61">
        <v>4.3648103968403751</v>
      </c>
      <c r="H368" s="61"/>
    </row>
    <row r="369" spans="2:8" x14ac:dyDescent="0.25">
      <c r="B369" s="59">
        <v>41595</v>
      </c>
      <c r="C369" s="60" t="s">
        <v>64</v>
      </c>
      <c r="D369" s="60" t="s">
        <v>30</v>
      </c>
      <c r="E369" s="60" t="s">
        <v>110</v>
      </c>
      <c r="F369" s="60" t="s">
        <v>119</v>
      </c>
      <c r="G369" s="61">
        <v>62.339999999999975</v>
      </c>
      <c r="H369" s="61"/>
    </row>
    <row r="370" spans="2:8" x14ac:dyDescent="0.25">
      <c r="B370" s="59">
        <v>41595</v>
      </c>
      <c r="C370" s="60" t="s">
        <v>64</v>
      </c>
      <c r="D370" s="60" t="s">
        <v>20</v>
      </c>
      <c r="E370" s="60" t="s">
        <v>110</v>
      </c>
      <c r="F370" s="60" t="s">
        <v>111</v>
      </c>
      <c r="G370" s="61">
        <v>65.831179822923758</v>
      </c>
      <c r="H370" s="61"/>
    </row>
    <row r="371" spans="2:8" x14ac:dyDescent="0.25">
      <c r="B371" s="59">
        <v>41595</v>
      </c>
      <c r="C371" s="60" t="s">
        <v>64</v>
      </c>
      <c r="D371" s="60" t="s">
        <v>23</v>
      </c>
      <c r="E371" s="60" t="s">
        <v>110</v>
      </c>
      <c r="F371" s="60" t="s">
        <v>114</v>
      </c>
      <c r="G371" s="61">
        <v>59.680000000000007</v>
      </c>
      <c r="H371" s="61"/>
    </row>
    <row r="372" spans="2:8" ht="30" x14ac:dyDescent="0.25">
      <c r="B372" s="59">
        <v>41596</v>
      </c>
      <c r="C372" s="60" t="s">
        <v>62</v>
      </c>
      <c r="D372" s="60" t="s">
        <v>54</v>
      </c>
      <c r="E372" s="60" t="s">
        <v>76</v>
      </c>
      <c r="F372" s="60" t="s">
        <v>81</v>
      </c>
      <c r="G372" s="61"/>
      <c r="H372" s="61">
        <v>141.41999999999999</v>
      </c>
    </row>
    <row r="373" spans="2:8" x14ac:dyDescent="0.25">
      <c r="B373" s="59">
        <v>41596.253324508856</v>
      </c>
      <c r="C373" s="60" t="s">
        <v>64</v>
      </c>
      <c r="D373" s="60" t="s">
        <v>35</v>
      </c>
      <c r="E373" s="60" t="s">
        <v>125</v>
      </c>
      <c r="F373" s="60" t="s">
        <v>123</v>
      </c>
      <c r="G373" s="61">
        <v>64.75297997784925</v>
      </c>
      <c r="H373" s="61"/>
    </row>
    <row r="374" spans="2:8" x14ac:dyDescent="0.25">
      <c r="B374" s="59">
        <v>41598</v>
      </c>
      <c r="C374" s="60" t="s">
        <v>64</v>
      </c>
      <c r="D374" s="60" t="s">
        <v>18</v>
      </c>
      <c r="E374" s="60" t="s">
        <v>125</v>
      </c>
      <c r="F374" s="60" t="s">
        <v>136</v>
      </c>
      <c r="G374" s="61">
        <v>53.068410306114835</v>
      </c>
      <c r="H374" s="61"/>
    </row>
    <row r="375" spans="2:8" x14ac:dyDescent="0.25">
      <c r="B375" s="59">
        <v>41599.910534274793</v>
      </c>
      <c r="C375" s="60" t="s">
        <v>64</v>
      </c>
      <c r="D375" s="60" t="s">
        <v>22</v>
      </c>
      <c r="E375" s="60" t="s">
        <v>131</v>
      </c>
      <c r="F375" s="60" t="s">
        <v>132</v>
      </c>
      <c r="G375" s="61">
        <v>75.82228492785373</v>
      </c>
      <c r="H375" s="61"/>
    </row>
    <row r="376" spans="2:8" x14ac:dyDescent="0.25">
      <c r="B376" s="59">
        <v>41600</v>
      </c>
      <c r="C376" s="60" t="s">
        <v>64</v>
      </c>
      <c r="D376" s="60" t="s">
        <v>49</v>
      </c>
      <c r="E376" s="60" t="s">
        <v>110</v>
      </c>
      <c r="F376" s="60" t="s">
        <v>120</v>
      </c>
      <c r="G376" s="61">
        <v>3.2078740970809019</v>
      </c>
      <c r="H376" s="61"/>
    </row>
    <row r="377" spans="2:8" x14ac:dyDescent="0.25">
      <c r="B377" s="59">
        <v>41602</v>
      </c>
      <c r="C377" s="60" t="s">
        <v>64</v>
      </c>
      <c r="D377" s="60" t="s">
        <v>20</v>
      </c>
      <c r="E377" s="60" t="s">
        <v>110</v>
      </c>
      <c r="F377" s="60" t="s">
        <v>111</v>
      </c>
      <c r="G377" s="61">
        <v>66.160335722038369</v>
      </c>
      <c r="H377" s="61"/>
    </row>
    <row r="378" spans="2:8" x14ac:dyDescent="0.25">
      <c r="B378" s="59">
        <v>41602</v>
      </c>
      <c r="C378" s="60" t="s">
        <v>64</v>
      </c>
      <c r="D378" s="60" t="s">
        <v>19</v>
      </c>
      <c r="E378" s="60" t="s">
        <v>110</v>
      </c>
      <c r="F378" s="60" t="s">
        <v>111</v>
      </c>
      <c r="G378" s="61">
        <v>44.808947345725713</v>
      </c>
      <c r="H378" s="61"/>
    </row>
    <row r="379" spans="2:8" ht="30" x14ac:dyDescent="0.25">
      <c r="B379" s="59">
        <v>41603</v>
      </c>
      <c r="C379" s="60" t="s">
        <v>62</v>
      </c>
      <c r="D379" s="60" t="s">
        <v>54</v>
      </c>
      <c r="E379" s="60" t="s">
        <v>76</v>
      </c>
      <c r="F379" s="60" t="s">
        <v>81</v>
      </c>
      <c r="G379" s="61"/>
      <c r="H379" s="61">
        <v>141.41999999999999</v>
      </c>
    </row>
    <row r="380" spans="2:8" x14ac:dyDescent="0.25">
      <c r="B380" s="59">
        <v>41603.342841313504</v>
      </c>
      <c r="C380" s="60" t="s">
        <v>64</v>
      </c>
      <c r="D380" s="60" t="s">
        <v>32</v>
      </c>
      <c r="E380" s="60" t="s">
        <v>110</v>
      </c>
      <c r="F380" s="60" t="s">
        <v>119</v>
      </c>
      <c r="G380" s="61">
        <v>66.97958291565368</v>
      </c>
      <c r="H380" s="61"/>
    </row>
    <row r="381" spans="2:8" x14ac:dyDescent="0.25">
      <c r="B381" s="59">
        <v>41603.615590119422</v>
      </c>
      <c r="C381" s="60" t="s">
        <v>64</v>
      </c>
      <c r="D381" s="60" t="s">
        <v>29</v>
      </c>
      <c r="E381" s="60" t="s">
        <v>112</v>
      </c>
      <c r="F381" s="60" t="s">
        <v>113</v>
      </c>
      <c r="G381" s="61">
        <v>52.76231004378522</v>
      </c>
      <c r="H381" s="61"/>
    </row>
    <row r="382" spans="2:8" x14ac:dyDescent="0.25">
      <c r="B382" s="59">
        <v>41604</v>
      </c>
      <c r="C382" s="60" t="s">
        <v>64</v>
      </c>
      <c r="D382" s="60" t="s">
        <v>18</v>
      </c>
      <c r="E382" s="60" t="s">
        <v>125</v>
      </c>
      <c r="F382" s="60" t="s">
        <v>136</v>
      </c>
      <c r="G382" s="61">
        <v>53.599094409175983</v>
      </c>
      <c r="H382" s="61"/>
    </row>
    <row r="383" spans="2:8" x14ac:dyDescent="0.25">
      <c r="B383" s="59">
        <v>41604</v>
      </c>
      <c r="C383" s="60" t="s">
        <v>64</v>
      </c>
      <c r="D383" s="60" t="s">
        <v>33</v>
      </c>
      <c r="E383" s="60" t="s">
        <v>125</v>
      </c>
      <c r="F383" s="60" t="s">
        <v>127</v>
      </c>
      <c r="G383" s="61">
        <v>86.257393697967061</v>
      </c>
      <c r="H383" s="61"/>
    </row>
    <row r="384" spans="2:8" x14ac:dyDescent="0.25">
      <c r="B384" s="59">
        <v>41606</v>
      </c>
      <c r="C384" s="60" t="s">
        <v>64</v>
      </c>
      <c r="D384" s="60" t="s">
        <v>24</v>
      </c>
      <c r="E384" s="60" t="s">
        <v>100</v>
      </c>
      <c r="F384" s="60" t="s">
        <v>140</v>
      </c>
      <c r="G384" s="61">
        <v>15.99</v>
      </c>
      <c r="H384" s="61"/>
    </row>
    <row r="385" spans="2:8" x14ac:dyDescent="0.25">
      <c r="B385" s="59">
        <v>41607</v>
      </c>
      <c r="C385" s="60" t="s">
        <v>64</v>
      </c>
      <c r="D385" s="60" t="s">
        <v>49</v>
      </c>
      <c r="E385" s="60" t="s">
        <v>110</v>
      </c>
      <c r="F385" s="60" t="s">
        <v>120</v>
      </c>
      <c r="G385" s="61">
        <v>3.2399528380517109</v>
      </c>
      <c r="H385" s="61"/>
    </row>
    <row r="386" spans="2:8" x14ac:dyDescent="0.25">
      <c r="B386" s="59">
        <v>41607</v>
      </c>
      <c r="C386" s="60" t="s">
        <v>63</v>
      </c>
      <c r="D386" s="60" t="s">
        <v>91</v>
      </c>
      <c r="E386" s="60" t="s">
        <v>87</v>
      </c>
      <c r="F386" s="60" t="s">
        <v>92</v>
      </c>
      <c r="G386" s="61">
        <f>141*PI()/EXP(1)</f>
        <v>162.95755632051996</v>
      </c>
      <c r="H386" s="61"/>
    </row>
    <row r="387" spans="2:8" x14ac:dyDescent="0.25">
      <c r="B387" s="59">
        <v>41609</v>
      </c>
      <c r="C387" s="60" t="s">
        <v>64</v>
      </c>
      <c r="D387" s="60" t="s">
        <v>20</v>
      </c>
      <c r="E387" s="60" t="s">
        <v>110</v>
      </c>
      <c r="F387" s="60" t="s">
        <v>111</v>
      </c>
      <c r="G387" s="61">
        <v>66.491137400648554</v>
      </c>
      <c r="H387" s="61"/>
    </row>
    <row r="388" spans="2:8" x14ac:dyDescent="0.25">
      <c r="B388" s="59">
        <v>41609</v>
      </c>
      <c r="C388" s="60" t="s">
        <v>62</v>
      </c>
      <c r="D388" s="60" t="s">
        <v>74</v>
      </c>
      <c r="E388" s="60" t="s">
        <v>76</v>
      </c>
      <c r="F388" s="60" t="s">
        <v>83</v>
      </c>
      <c r="G388" s="61"/>
      <c r="H388" s="61">
        <v>3141.59</v>
      </c>
    </row>
    <row r="389" spans="2:8" x14ac:dyDescent="0.25">
      <c r="B389" s="59">
        <v>41610</v>
      </c>
      <c r="C389" s="60" t="s">
        <v>64</v>
      </c>
      <c r="D389" s="60" t="s">
        <v>38</v>
      </c>
      <c r="E389" s="60" t="s">
        <v>95</v>
      </c>
      <c r="F389" s="60" t="s">
        <v>96</v>
      </c>
      <c r="G389" s="61">
        <v>87</v>
      </c>
      <c r="H389" s="61"/>
    </row>
    <row r="390" spans="2:8" x14ac:dyDescent="0.25">
      <c r="B390" s="59">
        <v>41610</v>
      </c>
      <c r="C390" s="60" t="s">
        <v>63</v>
      </c>
      <c r="D390" s="60" t="s">
        <v>8</v>
      </c>
      <c r="E390" s="60" t="s">
        <v>100</v>
      </c>
      <c r="F390" s="60" t="s">
        <v>98</v>
      </c>
      <c r="G390" s="61">
        <v>161.80000000000001</v>
      </c>
      <c r="H390" s="61"/>
    </row>
    <row r="391" spans="2:8" ht="45" x14ac:dyDescent="0.25">
      <c r="B391" s="59">
        <v>41610</v>
      </c>
      <c r="C391" s="60" t="s">
        <v>63</v>
      </c>
      <c r="D391" s="60" t="s">
        <v>11</v>
      </c>
      <c r="E391" s="60" t="s">
        <v>87</v>
      </c>
      <c r="F391" s="60" t="s">
        <v>90</v>
      </c>
      <c r="G391" s="61">
        <v>217</v>
      </c>
      <c r="H391" s="61"/>
    </row>
    <row r="392" spans="2:8" x14ac:dyDescent="0.25">
      <c r="B392" s="59">
        <v>41610</v>
      </c>
      <c r="C392" s="60" t="s">
        <v>63</v>
      </c>
      <c r="D392" s="60" t="s">
        <v>16</v>
      </c>
      <c r="E392" s="60" t="s">
        <v>104</v>
      </c>
      <c r="F392" s="60" t="s">
        <v>103</v>
      </c>
      <c r="G392" s="61">
        <v>500</v>
      </c>
      <c r="H392" s="61"/>
    </row>
    <row r="393" spans="2:8" x14ac:dyDescent="0.25">
      <c r="B393" s="59">
        <v>41610</v>
      </c>
      <c r="C393" s="60" t="s">
        <v>63</v>
      </c>
      <c r="D393" s="60" t="s">
        <v>10</v>
      </c>
      <c r="E393" s="60" t="s">
        <v>87</v>
      </c>
      <c r="F393" s="60" t="s">
        <v>84</v>
      </c>
      <c r="G393" s="61">
        <v>1442.25</v>
      </c>
      <c r="H393" s="61"/>
    </row>
    <row r="394" spans="2:8" x14ac:dyDescent="0.25">
      <c r="B394" s="59">
        <v>41610</v>
      </c>
      <c r="C394" s="60" t="s">
        <v>63</v>
      </c>
      <c r="D394" s="60" t="s">
        <v>17</v>
      </c>
      <c r="E394" s="60" t="s">
        <v>112</v>
      </c>
      <c r="F394" s="60" t="s">
        <v>115</v>
      </c>
      <c r="G394" s="61">
        <v>20</v>
      </c>
      <c r="H394" s="61"/>
    </row>
    <row r="395" spans="2:8" x14ac:dyDescent="0.25">
      <c r="B395" s="59">
        <v>41610</v>
      </c>
      <c r="C395" s="60" t="s">
        <v>64</v>
      </c>
      <c r="D395" s="60" t="s">
        <v>18</v>
      </c>
      <c r="E395" s="60" t="s">
        <v>125</v>
      </c>
      <c r="F395" s="60" t="s">
        <v>136</v>
      </c>
      <c r="G395" s="61">
        <v>54.135085353267741</v>
      </c>
      <c r="H395" s="61"/>
    </row>
    <row r="396" spans="2:8" ht="30" x14ac:dyDescent="0.25">
      <c r="B396" s="59">
        <v>41610</v>
      </c>
      <c r="C396" s="60" t="s">
        <v>62</v>
      </c>
      <c r="D396" s="60" t="s">
        <v>54</v>
      </c>
      <c r="E396" s="60" t="s">
        <v>76</v>
      </c>
      <c r="F396" s="60" t="s">
        <v>81</v>
      </c>
      <c r="G396" s="61"/>
      <c r="H396" s="61">
        <v>141.41999999999999</v>
      </c>
    </row>
    <row r="397" spans="2:8" ht="30" x14ac:dyDescent="0.25">
      <c r="B397" s="59">
        <v>41610</v>
      </c>
      <c r="C397" s="60" t="s">
        <v>62</v>
      </c>
      <c r="D397" s="60" t="s">
        <v>65</v>
      </c>
      <c r="E397" s="60" t="s">
        <v>76</v>
      </c>
      <c r="F397" s="60" t="s">
        <v>79</v>
      </c>
      <c r="G397" s="61"/>
      <c r="H397" s="61">
        <v>2718.28</v>
      </c>
    </row>
    <row r="398" spans="2:8" x14ac:dyDescent="0.25">
      <c r="B398" s="59">
        <v>41611</v>
      </c>
      <c r="C398" s="60" t="s">
        <v>63</v>
      </c>
      <c r="D398" s="60" t="s">
        <v>47</v>
      </c>
      <c r="E398" s="60" t="s">
        <v>131</v>
      </c>
      <c r="F398" s="60" t="s">
        <v>133</v>
      </c>
      <c r="G398" s="61">
        <v>10</v>
      </c>
      <c r="H398" s="61"/>
    </row>
    <row r="399" spans="2:8" x14ac:dyDescent="0.25">
      <c r="B399" s="59">
        <v>41611</v>
      </c>
      <c r="C399" s="60" t="s">
        <v>63</v>
      </c>
      <c r="D399" s="60" t="s">
        <v>41</v>
      </c>
      <c r="E399" s="60" t="s">
        <v>121</v>
      </c>
      <c r="F399" s="60" t="s">
        <v>124</v>
      </c>
      <c r="G399" s="61">
        <v>50</v>
      </c>
      <c r="H399" s="61"/>
    </row>
    <row r="400" spans="2:8" x14ac:dyDescent="0.25">
      <c r="B400" s="59">
        <v>41611</v>
      </c>
      <c r="C400" s="60" t="s">
        <v>63</v>
      </c>
      <c r="D400" s="60" t="s">
        <v>106</v>
      </c>
      <c r="E400" s="60" t="s">
        <v>87</v>
      </c>
      <c r="F400" s="60" t="s">
        <v>94</v>
      </c>
      <c r="G400" s="61">
        <v>25</v>
      </c>
      <c r="H400" s="61"/>
    </row>
    <row r="401" spans="2:8" x14ac:dyDescent="0.25">
      <c r="B401" s="59">
        <v>41611</v>
      </c>
      <c r="C401" s="60" t="s">
        <v>63</v>
      </c>
      <c r="D401" s="60" t="s">
        <v>28</v>
      </c>
      <c r="E401" s="60" t="s">
        <v>112</v>
      </c>
      <c r="F401" s="60" t="s">
        <v>113</v>
      </c>
      <c r="G401" s="61">
        <v>10</v>
      </c>
      <c r="H401" s="61"/>
    </row>
    <row r="402" spans="2:8" x14ac:dyDescent="0.25">
      <c r="B402" s="59">
        <v>41611</v>
      </c>
      <c r="C402" s="60" t="s">
        <v>53</v>
      </c>
      <c r="D402" s="60" t="s">
        <v>53</v>
      </c>
      <c r="E402" s="60" t="s">
        <v>104</v>
      </c>
      <c r="F402" s="60" t="s">
        <v>142</v>
      </c>
      <c r="G402" s="61">
        <v>50</v>
      </c>
      <c r="H402" s="61"/>
    </row>
    <row r="403" spans="2:8" x14ac:dyDescent="0.25">
      <c r="B403" s="59">
        <v>41612</v>
      </c>
      <c r="C403" s="60" t="s">
        <v>63</v>
      </c>
      <c r="D403" s="60" t="s">
        <v>42</v>
      </c>
      <c r="E403" s="60" t="s">
        <v>121</v>
      </c>
      <c r="F403" s="60" t="s">
        <v>124</v>
      </c>
      <c r="G403" s="61">
        <v>100</v>
      </c>
      <c r="H403" s="61"/>
    </row>
    <row r="404" spans="2:8" x14ac:dyDescent="0.25">
      <c r="B404" s="59">
        <v>41613</v>
      </c>
      <c r="C404" s="60" t="s">
        <v>63</v>
      </c>
      <c r="D404" s="60" t="s">
        <v>14</v>
      </c>
      <c r="E404" s="60" t="s">
        <v>125</v>
      </c>
      <c r="F404" s="60" t="s">
        <v>126</v>
      </c>
      <c r="G404" s="61">
        <v>350</v>
      </c>
      <c r="H404" s="61"/>
    </row>
    <row r="405" spans="2:8" x14ac:dyDescent="0.25">
      <c r="B405" s="59">
        <v>41613.19224384577</v>
      </c>
      <c r="C405" s="60" t="s">
        <v>64</v>
      </c>
      <c r="D405" s="60" t="s">
        <v>32</v>
      </c>
      <c r="E405" s="60" t="s">
        <v>110</v>
      </c>
      <c r="F405" s="60" t="s">
        <v>119</v>
      </c>
      <c r="G405" s="61">
        <v>53.38983754354274</v>
      </c>
      <c r="H405" s="61"/>
    </row>
    <row r="406" spans="2:8" x14ac:dyDescent="0.25">
      <c r="B406" s="59">
        <v>41614</v>
      </c>
      <c r="C406" s="60" t="s">
        <v>64</v>
      </c>
      <c r="D406" s="60" t="s">
        <v>49</v>
      </c>
      <c r="E406" s="60" t="s">
        <v>110</v>
      </c>
      <c r="F406" s="60" t="s">
        <v>120</v>
      </c>
      <c r="G406" s="61">
        <v>3.2723523664322278</v>
      </c>
      <c r="H406" s="61"/>
    </row>
    <row r="407" spans="2:8" x14ac:dyDescent="0.25">
      <c r="B407" s="59">
        <v>41616</v>
      </c>
      <c r="C407" s="60" t="s">
        <v>63</v>
      </c>
      <c r="D407" s="60" t="s">
        <v>12</v>
      </c>
      <c r="E407" s="60" t="s">
        <v>87</v>
      </c>
      <c r="F407" s="60" t="s">
        <v>88</v>
      </c>
      <c r="G407" s="61">
        <v>120</v>
      </c>
      <c r="H407" s="61"/>
    </row>
    <row r="408" spans="2:8" x14ac:dyDescent="0.25">
      <c r="B408" s="59">
        <v>41616</v>
      </c>
      <c r="C408" s="60" t="s">
        <v>64</v>
      </c>
      <c r="D408" s="60" t="s">
        <v>18</v>
      </c>
      <c r="E408" s="60" t="s">
        <v>125</v>
      </c>
      <c r="F408" s="60" t="s">
        <v>136</v>
      </c>
      <c r="G408" s="61">
        <v>54.676436206800417</v>
      </c>
      <c r="H408" s="61"/>
    </row>
    <row r="409" spans="2:8" x14ac:dyDescent="0.25">
      <c r="B409" s="59">
        <v>41616</v>
      </c>
      <c r="C409" s="60" t="s">
        <v>64</v>
      </c>
      <c r="D409" s="60" t="s">
        <v>20</v>
      </c>
      <c r="E409" s="60" t="s">
        <v>110</v>
      </c>
      <c r="F409" s="60" t="s">
        <v>111</v>
      </c>
      <c r="G409" s="61">
        <v>66.823593087651787</v>
      </c>
      <c r="H409" s="61"/>
    </row>
    <row r="410" spans="2:8" ht="30" x14ac:dyDescent="0.25">
      <c r="B410" s="59">
        <v>41617</v>
      </c>
      <c r="C410" s="60" t="s">
        <v>62</v>
      </c>
      <c r="D410" s="60" t="s">
        <v>54</v>
      </c>
      <c r="E410" s="60" t="s">
        <v>76</v>
      </c>
      <c r="F410" s="60" t="s">
        <v>81</v>
      </c>
      <c r="G410" s="61"/>
      <c r="H410" s="61">
        <v>141.41999999999999</v>
      </c>
    </row>
    <row r="411" spans="2:8" x14ac:dyDescent="0.25">
      <c r="B411" s="59">
        <v>41618</v>
      </c>
      <c r="C411" s="60" t="s">
        <v>64</v>
      </c>
      <c r="D411" s="60" t="s">
        <v>33</v>
      </c>
      <c r="E411" s="60" t="s">
        <v>125</v>
      </c>
      <c r="F411" s="60" t="s">
        <v>127</v>
      </c>
      <c r="G411" s="61">
        <v>97.066961316216108</v>
      </c>
      <c r="H411" s="61"/>
    </row>
    <row r="412" spans="2:8" x14ac:dyDescent="0.25">
      <c r="B412" s="59">
        <v>41618.083189654368</v>
      </c>
      <c r="C412" s="60" t="s">
        <v>64</v>
      </c>
      <c r="D412" s="60" t="s">
        <v>44</v>
      </c>
      <c r="E412" s="60" t="s">
        <v>110</v>
      </c>
      <c r="F412" s="60" t="s">
        <v>111</v>
      </c>
      <c r="G412" s="61">
        <v>25.03709129366932</v>
      </c>
      <c r="H412" s="61"/>
    </row>
    <row r="413" spans="2:8" x14ac:dyDescent="0.25">
      <c r="B413" s="59">
        <v>41619</v>
      </c>
      <c r="C413" s="60" t="s">
        <v>63</v>
      </c>
      <c r="D413" s="60" t="s">
        <v>13</v>
      </c>
      <c r="E413" s="60" t="s">
        <v>87</v>
      </c>
      <c r="F413" s="60" t="s">
        <v>89</v>
      </c>
      <c r="G413" s="61">
        <v>123</v>
      </c>
      <c r="H413" s="61"/>
    </row>
    <row r="414" spans="2:8" ht="45" x14ac:dyDescent="0.25">
      <c r="B414" s="59">
        <v>41619</v>
      </c>
      <c r="C414" s="60" t="s">
        <v>62</v>
      </c>
      <c r="D414" s="60" t="s">
        <v>68</v>
      </c>
      <c r="E414" s="60" t="s">
        <v>76</v>
      </c>
      <c r="F414" s="60" t="s">
        <v>82</v>
      </c>
      <c r="G414" s="61"/>
      <c r="H414" s="61">
        <v>503.74456321482921</v>
      </c>
    </row>
    <row r="415" spans="2:8" x14ac:dyDescent="0.25">
      <c r="B415" s="59">
        <v>41620</v>
      </c>
      <c r="C415" s="60" t="s">
        <v>64</v>
      </c>
      <c r="D415" s="60" t="s">
        <v>26</v>
      </c>
      <c r="E415" s="60" t="s">
        <v>121</v>
      </c>
      <c r="F415" s="60" t="s">
        <v>124</v>
      </c>
      <c r="G415" s="61">
        <v>256.87</v>
      </c>
      <c r="H415" s="61"/>
    </row>
    <row r="416" spans="2:8" x14ac:dyDescent="0.25">
      <c r="B416" s="59">
        <v>41620</v>
      </c>
      <c r="C416" s="60" t="s">
        <v>64</v>
      </c>
      <c r="D416" s="60" t="s">
        <v>30</v>
      </c>
      <c r="E416" s="60" t="s">
        <v>110</v>
      </c>
      <c r="F416" s="60" t="s">
        <v>119</v>
      </c>
      <c r="G416" s="61">
        <v>63.569999999999972</v>
      </c>
      <c r="H416" s="61"/>
    </row>
    <row r="417" spans="2:8" x14ac:dyDescent="0.25">
      <c r="B417" s="59">
        <v>41620.350153044921</v>
      </c>
      <c r="C417" s="60" t="s">
        <v>64</v>
      </c>
      <c r="D417" s="60" t="s">
        <v>35</v>
      </c>
      <c r="E417" s="60" t="s">
        <v>125</v>
      </c>
      <c r="F417" s="60" t="s">
        <v>123</v>
      </c>
      <c r="G417" s="61">
        <v>77.359595736985412</v>
      </c>
      <c r="H417" s="61"/>
    </row>
    <row r="418" spans="2:8" x14ac:dyDescent="0.25">
      <c r="B418" s="59">
        <v>41621</v>
      </c>
      <c r="C418" s="60" t="s">
        <v>64</v>
      </c>
      <c r="D418" s="60" t="s">
        <v>49</v>
      </c>
      <c r="E418" s="60" t="s">
        <v>110</v>
      </c>
      <c r="F418" s="60" t="s">
        <v>120</v>
      </c>
      <c r="G418" s="61">
        <v>3.3050758900965502</v>
      </c>
      <c r="H418" s="61"/>
    </row>
    <row r="419" spans="2:8" x14ac:dyDescent="0.25">
      <c r="B419" s="59">
        <v>41622</v>
      </c>
      <c r="C419" s="60" t="s">
        <v>64</v>
      </c>
      <c r="D419" s="60" t="s">
        <v>18</v>
      </c>
      <c r="E419" s="60" t="s">
        <v>125</v>
      </c>
      <c r="F419" s="60" t="s">
        <v>136</v>
      </c>
      <c r="G419" s="61">
        <v>55.223200568868421</v>
      </c>
      <c r="H419" s="61"/>
    </row>
    <row r="420" spans="2:8" x14ac:dyDescent="0.25">
      <c r="B420" s="59">
        <v>41623</v>
      </c>
      <c r="C420" s="60" t="s">
        <v>64</v>
      </c>
      <c r="D420" s="60" t="s">
        <v>20</v>
      </c>
      <c r="E420" s="60" t="s">
        <v>110</v>
      </c>
      <c r="F420" s="60" t="s">
        <v>111</v>
      </c>
      <c r="G420" s="61">
        <v>67.15771105309004</v>
      </c>
      <c r="H420" s="61"/>
    </row>
    <row r="421" spans="2:8" x14ac:dyDescent="0.25">
      <c r="B421" s="59">
        <v>41623.835187771256</v>
      </c>
      <c r="C421" s="60" t="s">
        <v>64</v>
      </c>
      <c r="D421" s="60" t="s">
        <v>35</v>
      </c>
      <c r="E421" s="60" t="s">
        <v>125</v>
      </c>
      <c r="F421" s="60" t="s">
        <v>123</v>
      </c>
      <c r="G421" s="61">
        <v>31.761007207668285</v>
      </c>
      <c r="H421" s="61"/>
    </row>
    <row r="422" spans="2:8" x14ac:dyDescent="0.25">
      <c r="B422" s="59">
        <v>41624</v>
      </c>
      <c r="C422" s="60" t="s">
        <v>60</v>
      </c>
      <c r="D422" s="60" t="s">
        <v>60</v>
      </c>
      <c r="E422" s="60" t="s">
        <v>104</v>
      </c>
      <c r="F422" s="60" t="s">
        <v>141</v>
      </c>
      <c r="G422" s="61">
        <v>3.6699661741274014</v>
      </c>
      <c r="H422" s="61"/>
    </row>
    <row r="423" spans="2:8" ht="30" x14ac:dyDescent="0.25">
      <c r="B423" s="59">
        <v>41624</v>
      </c>
      <c r="C423" s="60" t="s">
        <v>62</v>
      </c>
      <c r="D423" s="60" t="s">
        <v>54</v>
      </c>
      <c r="E423" s="60" t="s">
        <v>76</v>
      </c>
      <c r="F423" s="60" t="s">
        <v>81</v>
      </c>
      <c r="G423" s="61"/>
      <c r="H423" s="61">
        <v>141.41999999999999</v>
      </c>
    </row>
    <row r="424" spans="2:8" x14ac:dyDescent="0.25">
      <c r="B424" s="59">
        <v>41625</v>
      </c>
      <c r="C424" s="60" t="s">
        <v>64</v>
      </c>
      <c r="D424" s="60" t="s">
        <v>27</v>
      </c>
      <c r="E424" s="60" t="s">
        <v>112</v>
      </c>
      <c r="F424" s="60" t="s">
        <v>117</v>
      </c>
      <c r="G424" s="61">
        <v>17.989999999999998</v>
      </c>
      <c r="H424" s="61"/>
    </row>
    <row r="425" spans="2:8" x14ac:dyDescent="0.25">
      <c r="B425" s="59">
        <v>41626</v>
      </c>
      <c r="C425" s="60" t="s">
        <v>64</v>
      </c>
      <c r="D425" s="60" t="s">
        <v>23</v>
      </c>
      <c r="E425" s="60" t="s">
        <v>110</v>
      </c>
      <c r="F425" s="60" t="s">
        <v>114</v>
      </c>
      <c r="G425" s="61">
        <v>60.780000000000008</v>
      </c>
      <c r="H425" s="61"/>
    </row>
    <row r="426" spans="2:8" x14ac:dyDescent="0.25">
      <c r="B426" s="59">
        <v>41627.525055504426</v>
      </c>
      <c r="C426" s="60" t="s">
        <v>64</v>
      </c>
      <c r="D426" s="60" t="s">
        <v>31</v>
      </c>
      <c r="E426" s="60" t="s">
        <v>110</v>
      </c>
      <c r="F426" s="60" t="s">
        <v>119</v>
      </c>
      <c r="G426" s="61">
        <v>61.478930418886023</v>
      </c>
      <c r="H426" s="61"/>
    </row>
    <row r="427" spans="2:8" x14ac:dyDescent="0.25">
      <c r="B427" s="59">
        <v>41627.829170351964</v>
      </c>
      <c r="C427" s="60" t="s">
        <v>64</v>
      </c>
      <c r="D427" s="60" t="s">
        <v>45</v>
      </c>
      <c r="E427" s="60" t="s">
        <v>121</v>
      </c>
      <c r="F427" s="60" t="s">
        <v>122</v>
      </c>
      <c r="G427" s="61">
        <v>32.875206708778521</v>
      </c>
      <c r="H427" s="61"/>
    </row>
    <row r="428" spans="2:8" x14ac:dyDescent="0.25">
      <c r="B428" s="59">
        <v>41628</v>
      </c>
      <c r="C428" s="60" t="s">
        <v>64</v>
      </c>
      <c r="D428" s="60" t="s">
        <v>18</v>
      </c>
      <c r="E428" s="60" t="s">
        <v>125</v>
      </c>
      <c r="F428" s="60" t="s">
        <v>136</v>
      </c>
      <c r="G428" s="61">
        <v>55.775432574557108</v>
      </c>
      <c r="H428" s="61"/>
    </row>
    <row r="429" spans="2:8" x14ac:dyDescent="0.25">
      <c r="B429" s="59">
        <v>41628</v>
      </c>
      <c r="C429" s="60" t="s">
        <v>64</v>
      </c>
      <c r="D429" s="60" t="s">
        <v>49</v>
      </c>
      <c r="E429" s="60" t="s">
        <v>110</v>
      </c>
      <c r="F429" s="60" t="s">
        <v>120</v>
      </c>
      <c r="G429" s="61">
        <v>3.3381266489975157</v>
      </c>
      <c r="H429" s="61"/>
    </row>
    <row r="430" spans="2:8" x14ac:dyDescent="0.25">
      <c r="B430" s="59">
        <v>41628.723597816635</v>
      </c>
      <c r="C430" s="60" t="s">
        <v>64</v>
      </c>
      <c r="D430" s="60" t="s">
        <v>52</v>
      </c>
      <c r="E430" s="60" t="s">
        <v>121</v>
      </c>
      <c r="F430" s="60" t="s">
        <v>124</v>
      </c>
      <c r="G430" s="61">
        <v>82.367377369728416</v>
      </c>
      <c r="H430" s="61"/>
    </row>
    <row r="431" spans="2:8" x14ac:dyDescent="0.25">
      <c r="B431" s="59">
        <v>41629.300036511297</v>
      </c>
      <c r="C431" s="60" t="s">
        <v>64</v>
      </c>
      <c r="D431" s="60" t="s">
        <v>55</v>
      </c>
      <c r="E431" s="60" t="s">
        <v>131</v>
      </c>
      <c r="F431" s="60" t="s">
        <v>132</v>
      </c>
      <c r="G431" s="61">
        <v>51.448533407344499</v>
      </c>
      <c r="H431" s="61"/>
    </row>
    <row r="432" spans="2:8" x14ac:dyDescent="0.25">
      <c r="B432" s="59">
        <v>41630</v>
      </c>
      <c r="C432" s="60" t="s">
        <v>64</v>
      </c>
      <c r="D432" s="60" t="s">
        <v>20</v>
      </c>
      <c r="E432" s="60" t="s">
        <v>110</v>
      </c>
      <c r="F432" s="60" t="s">
        <v>111</v>
      </c>
      <c r="G432" s="61">
        <v>67.493499608355478</v>
      </c>
      <c r="H432" s="61"/>
    </row>
    <row r="433" spans="2:8" ht="30" x14ac:dyDescent="0.25">
      <c r="B433" s="59">
        <v>41631</v>
      </c>
      <c r="C433" s="60" t="s">
        <v>62</v>
      </c>
      <c r="D433" s="60" t="s">
        <v>54</v>
      </c>
      <c r="E433" s="60" t="s">
        <v>76</v>
      </c>
      <c r="F433" s="60" t="s">
        <v>81</v>
      </c>
      <c r="G433" s="61"/>
      <c r="H433" s="61">
        <v>141.41999999999999</v>
      </c>
    </row>
    <row r="434" spans="2:8" x14ac:dyDescent="0.25">
      <c r="B434" s="59">
        <v>41632</v>
      </c>
      <c r="C434" s="60" t="s">
        <v>64</v>
      </c>
      <c r="D434" s="60" t="s">
        <v>33</v>
      </c>
      <c r="E434" s="60" t="s">
        <v>125</v>
      </c>
      <c r="F434" s="60" t="s">
        <v>127</v>
      </c>
      <c r="G434" s="61">
        <v>4.3777540702840234</v>
      </c>
      <c r="H434" s="61"/>
    </row>
    <row r="435" spans="2:8" ht="30" x14ac:dyDescent="0.25">
      <c r="B435" s="59">
        <v>41633</v>
      </c>
      <c r="C435" s="60" t="s">
        <v>63</v>
      </c>
      <c r="D435" s="60" t="s">
        <v>58</v>
      </c>
      <c r="E435" s="60" t="s">
        <v>112</v>
      </c>
      <c r="F435" s="60" t="s">
        <v>115</v>
      </c>
      <c r="G435" s="61">
        <v>20</v>
      </c>
      <c r="H435" s="61"/>
    </row>
    <row r="436" spans="2:8" x14ac:dyDescent="0.25">
      <c r="B436" s="59">
        <v>41634</v>
      </c>
      <c r="C436" s="60" t="s">
        <v>64</v>
      </c>
      <c r="D436" s="60" t="s">
        <v>18</v>
      </c>
      <c r="E436" s="60" t="s">
        <v>125</v>
      </c>
      <c r="F436" s="60" t="s">
        <v>136</v>
      </c>
      <c r="G436" s="61">
        <v>56.333186900302678</v>
      </c>
      <c r="H436" s="61"/>
    </row>
    <row r="437" spans="2:8" x14ac:dyDescent="0.25">
      <c r="B437" s="59">
        <v>41635</v>
      </c>
      <c r="C437" s="60" t="s">
        <v>64</v>
      </c>
      <c r="D437" s="60" t="s">
        <v>49</v>
      </c>
      <c r="E437" s="60" t="s">
        <v>110</v>
      </c>
      <c r="F437" s="60" t="s">
        <v>120</v>
      </c>
      <c r="G437" s="61">
        <v>3.371507915487491</v>
      </c>
      <c r="H437" s="61"/>
    </row>
    <row r="438" spans="2:8" x14ac:dyDescent="0.25">
      <c r="B438" s="59">
        <v>41637</v>
      </c>
      <c r="C438" s="60" t="s">
        <v>64</v>
      </c>
      <c r="D438" s="60" t="s">
        <v>20</v>
      </c>
      <c r="E438" s="60" t="s">
        <v>110</v>
      </c>
      <c r="F438" s="60" t="s">
        <v>111</v>
      </c>
      <c r="G438" s="61">
        <v>67.830967106397253</v>
      </c>
      <c r="H438" s="61"/>
    </row>
    <row r="439" spans="2:8" x14ac:dyDescent="0.25">
      <c r="B439" s="59">
        <v>41637</v>
      </c>
      <c r="C439" s="60" t="s">
        <v>63</v>
      </c>
      <c r="D439" s="60" t="s">
        <v>91</v>
      </c>
      <c r="E439" s="60" t="s">
        <v>87</v>
      </c>
      <c r="F439" s="60" t="s">
        <v>92</v>
      </c>
      <c r="G439" s="61">
        <f>141*PI()/EXP(1)</f>
        <v>162.95755632051996</v>
      </c>
      <c r="H439" s="61"/>
    </row>
    <row r="440" spans="2:8" ht="30" x14ac:dyDescent="0.25">
      <c r="B440" s="59">
        <v>41638</v>
      </c>
      <c r="C440" s="60" t="s">
        <v>62</v>
      </c>
      <c r="D440" s="60" t="s">
        <v>54</v>
      </c>
      <c r="E440" s="60" t="s">
        <v>76</v>
      </c>
      <c r="F440" s="60" t="s">
        <v>81</v>
      </c>
      <c r="G440" s="61"/>
      <c r="H440" s="61">
        <v>141.41999999999999</v>
      </c>
    </row>
    <row r="441" spans="2:8" x14ac:dyDescent="0.25">
      <c r="B441" s="59">
        <v>41638.900335959217</v>
      </c>
      <c r="C441" s="60" t="s">
        <v>64</v>
      </c>
      <c r="D441" s="60" t="s">
        <v>22</v>
      </c>
      <c r="E441" s="60" t="s">
        <v>131</v>
      </c>
      <c r="F441" s="60" t="s">
        <v>132</v>
      </c>
      <c r="G441" s="61">
        <v>54.597191701358724</v>
      </c>
      <c r="H441" s="61"/>
    </row>
    <row r="442" spans="2:8" x14ac:dyDescent="0.25">
      <c r="B442" s="59">
        <v>41639</v>
      </c>
      <c r="C442" s="60" t="s">
        <v>64</v>
      </c>
      <c r="D442" s="60" t="s">
        <v>19</v>
      </c>
      <c r="E442" s="60" t="s">
        <v>110</v>
      </c>
      <c r="F442" s="60" t="s">
        <v>111</v>
      </c>
      <c r="G442" s="61">
        <v>25.322186708062166</v>
      </c>
      <c r="H442" s="61"/>
    </row>
    <row r="443" spans="2:8" x14ac:dyDescent="0.25">
      <c r="B443" s="59">
        <v>41640</v>
      </c>
      <c r="C443" s="60" t="s">
        <v>64</v>
      </c>
      <c r="D443" s="60" t="s">
        <v>27</v>
      </c>
      <c r="E443" s="60" t="s">
        <v>112</v>
      </c>
      <c r="F443" s="60" t="s">
        <v>117</v>
      </c>
      <c r="G443" s="61">
        <v>6.99</v>
      </c>
      <c r="H443" s="61"/>
    </row>
    <row r="444" spans="2:8" x14ac:dyDescent="0.25">
      <c r="B444" s="59">
        <v>41640</v>
      </c>
      <c r="C444" s="60" t="s">
        <v>64</v>
      </c>
      <c r="D444" s="60" t="s">
        <v>18</v>
      </c>
      <c r="E444" s="60" t="s">
        <v>125</v>
      </c>
      <c r="F444" s="60" t="s">
        <v>136</v>
      </c>
      <c r="G444" s="61">
        <v>56.896518769305708</v>
      </c>
      <c r="H444" s="61"/>
    </row>
    <row r="445" spans="2:8" x14ac:dyDescent="0.25">
      <c r="B445" s="59">
        <v>41640</v>
      </c>
      <c r="C445" s="60" t="s">
        <v>62</v>
      </c>
      <c r="D445" s="60" t="s">
        <v>74</v>
      </c>
      <c r="E445" s="60" t="s">
        <v>76</v>
      </c>
      <c r="F445" s="60" t="s">
        <v>83</v>
      </c>
      <c r="G445" s="61"/>
      <c r="H445" s="61">
        <v>3141.59</v>
      </c>
    </row>
    <row r="446" spans="2:8" x14ac:dyDescent="0.25">
      <c r="B446" s="59">
        <v>41641</v>
      </c>
      <c r="C446" s="60" t="s">
        <v>64</v>
      </c>
      <c r="D446" s="60" t="s">
        <v>26</v>
      </c>
      <c r="E446" s="60" t="s">
        <v>121</v>
      </c>
      <c r="F446" s="60" t="s">
        <v>124</v>
      </c>
      <c r="G446" s="61">
        <v>478.12</v>
      </c>
      <c r="H446" s="61"/>
    </row>
    <row r="447" spans="2:8" x14ac:dyDescent="0.25">
      <c r="B447" s="59">
        <v>41641</v>
      </c>
      <c r="C447" s="60" t="s">
        <v>63</v>
      </c>
      <c r="D447" s="60" t="s">
        <v>8</v>
      </c>
      <c r="E447" s="60" t="s">
        <v>100</v>
      </c>
      <c r="F447" s="60" t="s">
        <v>98</v>
      </c>
      <c r="G447" s="61">
        <v>161.80000000000001</v>
      </c>
      <c r="H447" s="61"/>
    </row>
    <row r="448" spans="2:8" ht="45" x14ac:dyDescent="0.25">
      <c r="B448" s="59">
        <v>41641</v>
      </c>
      <c r="C448" s="60" t="s">
        <v>63</v>
      </c>
      <c r="D448" s="60" t="s">
        <v>11</v>
      </c>
      <c r="E448" s="60" t="s">
        <v>87</v>
      </c>
      <c r="F448" s="60" t="s">
        <v>90</v>
      </c>
      <c r="G448" s="61">
        <v>231</v>
      </c>
      <c r="H448" s="61"/>
    </row>
    <row r="449" spans="2:8" x14ac:dyDescent="0.25">
      <c r="B449" s="59">
        <v>41641</v>
      </c>
      <c r="C449" s="60" t="s">
        <v>63</v>
      </c>
      <c r="D449" s="60" t="s">
        <v>16</v>
      </c>
      <c r="E449" s="60" t="s">
        <v>104</v>
      </c>
      <c r="F449" s="60" t="s">
        <v>103</v>
      </c>
      <c r="G449" s="61">
        <v>500</v>
      </c>
      <c r="H449" s="61"/>
    </row>
    <row r="450" spans="2:8" x14ac:dyDescent="0.25">
      <c r="B450" s="59">
        <v>41641</v>
      </c>
      <c r="C450" s="60" t="s">
        <v>63</v>
      </c>
      <c r="D450" s="60" t="s">
        <v>10</v>
      </c>
      <c r="E450" s="60" t="s">
        <v>87</v>
      </c>
      <c r="F450" s="60" t="s">
        <v>84</v>
      </c>
      <c r="G450" s="61">
        <v>1442.25</v>
      </c>
      <c r="H450" s="61"/>
    </row>
    <row r="451" spans="2:8" x14ac:dyDescent="0.25">
      <c r="B451" s="59">
        <v>41641</v>
      </c>
      <c r="C451" s="60" t="s">
        <v>63</v>
      </c>
      <c r="D451" s="60" t="s">
        <v>17</v>
      </c>
      <c r="E451" s="60" t="s">
        <v>112</v>
      </c>
      <c r="F451" s="60" t="s">
        <v>115</v>
      </c>
      <c r="G451" s="61">
        <v>20</v>
      </c>
      <c r="H451" s="61"/>
    </row>
    <row r="452" spans="2:8" ht="30" x14ac:dyDescent="0.25">
      <c r="B452" s="59">
        <v>41641</v>
      </c>
      <c r="C452" s="60" t="s">
        <v>62</v>
      </c>
      <c r="D452" s="60" t="s">
        <v>65</v>
      </c>
      <c r="E452" s="60" t="s">
        <v>76</v>
      </c>
      <c r="F452" s="60" t="s">
        <v>79</v>
      </c>
      <c r="G452" s="61"/>
      <c r="H452" s="61">
        <v>2718.28</v>
      </c>
    </row>
    <row r="453" spans="2:8" x14ac:dyDescent="0.25">
      <c r="B453" s="59">
        <v>41642</v>
      </c>
      <c r="C453" s="60" t="s">
        <v>64</v>
      </c>
      <c r="D453" s="60" t="s">
        <v>21</v>
      </c>
      <c r="E453" s="60" t="s">
        <v>121</v>
      </c>
      <c r="F453" s="60" t="s">
        <v>122</v>
      </c>
      <c r="G453" s="61">
        <v>340</v>
      </c>
      <c r="H453" s="61"/>
    </row>
    <row r="454" spans="2:8" x14ac:dyDescent="0.25">
      <c r="B454" s="59">
        <v>41642</v>
      </c>
      <c r="C454" s="60" t="s">
        <v>63</v>
      </c>
      <c r="D454" s="60" t="s">
        <v>106</v>
      </c>
      <c r="E454" s="60" t="s">
        <v>87</v>
      </c>
      <c r="F454" s="60" t="s">
        <v>94</v>
      </c>
      <c r="G454" s="61">
        <v>25</v>
      </c>
      <c r="H454" s="61"/>
    </row>
    <row r="455" spans="2:8" x14ac:dyDescent="0.25">
      <c r="B455" s="59">
        <v>41642</v>
      </c>
      <c r="C455" s="60" t="s">
        <v>63</v>
      </c>
      <c r="D455" s="60" t="s">
        <v>28</v>
      </c>
      <c r="E455" s="60" t="s">
        <v>112</v>
      </c>
      <c r="F455" s="60" t="s">
        <v>113</v>
      </c>
      <c r="G455" s="61">
        <v>10</v>
      </c>
      <c r="H455" s="61"/>
    </row>
    <row r="456" spans="2:8" x14ac:dyDescent="0.25">
      <c r="B456" s="59">
        <v>41642</v>
      </c>
      <c r="C456" s="60" t="s">
        <v>64</v>
      </c>
      <c r="D456" s="60" t="s">
        <v>49</v>
      </c>
      <c r="E456" s="60" t="s">
        <v>110</v>
      </c>
      <c r="F456" s="60" t="s">
        <v>120</v>
      </c>
      <c r="G456" s="61">
        <v>3.405222994642366</v>
      </c>
      <c r="H456" s="61"/>
    </row>
    <row r="457" spans="2:8" x14ac:dyDescent="0.25">
      <c r="B457" s="59">
        <v>41643</v>
      </c>
      <c r="C457" s="60" t="s">
        <v>53</v>
      </c>
      <c r="D457" s="60" t="s">
        <v>53</v>
      </c>
      <c r="E457" s="60" t="s">
        <v>104</v>
      </c>
      <c r="F457" s="60" t="s">
        <v>142</v>
      </c>
      <c r="G457" s="61">
        <v>50</v>
      </c>
      <c r="H457" s="61"/>
    </row>
    <row r="458" spans="2:8" x14ac:dyDescent="0.25">
      <c r="B458" s="59">
        <v>41644</v>
      </c>
      <c r="C458" s="60" t="s">
        <v>63</v>
      </c>
      <c r="D458" s="60" t="s">
        <v>14</v>
      </c>
      <c r="E458" s="60" t="s">
        <v>125</v>
      </c>
      <c r="F458" s="60" t="s">
        <v>126</v>
      </c>
      <c r="G458" s="61">
        <v>350</v>
      </c>
      <c r="H458" s="61"/>
    </row>
    <row r="459" spans="2:8" x14ac:dyDescent="0.25">
      <c r="B459" s="59">
        <v>41644</v>
      </c>
      <c r="C459" s="60" t="s">
        <v>64</v>
      </c>
      <c r="D459" s="60" t="s">
        <v>20</v>
      </c>
      <c r="E459" s="60" t="s">
        <v>110</v>
      </c>
      <c r="F459" s="60" t="s">
        <v>111</v>
      </c>
      <c r="G459" s="61">
        <v>68.170121941929239</v>
      </c>
      <c r="H459" s="61"/>
    </row>
    <row r="460" spans="2:8" ht="30" x14ac:dyDescent="0.25">
      <c r="B460" s="59">
        <v>41645</v>
      </c>
      <c r="C460" s="60" t="s">
        <v>62</v>
      </c>
      <c r="D460" s="60" t="s">
        <v>54</v>
      </c>
      <c r="E460" s="60" t="s">
        <v>76</v>
      </c>
      <c r="F460" s="60" t="s">
        <v>81</v>
      </c>
      <c r="G460" s="61"/>
      <c r="H460" s="61">
        <v>141.41999999999999</v>
      </c>
    </row>
    <row r="461" spans="2:8" x14ac:dyDescent="0.25">
      <c r="B461" s="59">
        <v>41645.813049721663</v>
      </c>
      <c r="C461" s="60" t="s">
        <v>64</v>
      </c>
      <c r="D461" s="60" t="s">
        <v>55</v>
      </c>
      <c r="E461" s="60" t="s">
        <v>131</v>
      </c>
      <c r="F461" s="60" t="s">
        <v>132</v>
      </c>
      <c r="G461" s="61">
        <v>54.765282182687486</v>
      </c>
      <c r="H461" s="61"/>
    </row>
    <row r="462" spans="2:8" x14ac:dyDescent="0.25">
      <c r="B462" s="59">
        <v>41646</v>
      </c>
      <c r="C462" s="60" t="s">
        <v>64</v>
      </c>
      <c r="D462" s="60" t="s">
        <v>27</v>
      </c>
      <c r="E462" s="60" t="s">
        <v>112</v>
      </c>
      <c r="F462" s="60" t="s">
        <v>117</v>
      </c>
      <c r="G462" s="61">
        <v>2.99</v>
      </c>
      <c r="H462" s="61"/>
    </row>
    <row r="463" spans="2:8" x14ac:dyDescent="0.25">
      <c r="B463" s="59">
        <v>41646</v>
      </c>
      <c r="C463" s="60" t="s">
        <v>64</v>
      </c>
      <c r="D463" s="60" t="s">
        <v>18</v>
      </c>
      <c r="E463" s="60" t="s">
        <v>125</v>
      </c>
      <c r="F463" s="60" t="s">
        <v>136</v>
      </c>
      <c r="G463" s="61">
        <v>57.465483956998767</v>
      </c>
      <c r="H463" s="61"/>
    </row>
    <row r="464" spans="2:8" x14ac:dyDescent="0.25">
      <c r="B464" s="59">
        <v>41646</v>
      </c>
      <c r="C464" s="60" t="s">
        <v>64</v>
      </c>
      <c r="D464" s="60" t="s">
        <v>33</v>
      </c>
      <c r="E464" s="60" t="s">
        <v>125</v>
      </c>
      <c r="F464" s="60" t="s">
        <v>127</v>
      </c>
      <c r="G464" s="61">
        <v>5.67</v>
      </c>
      <c r="H464" s="61"/>
    </row>
    <row r="465" spans="2:8" x14ac:dyDescent="0.25">
      <c r="B465" s="59">
        <v>41647</v>
      </c>
      <c r="C465" s="60" t="s">
        <v>63</v>
      </c>
      <c r="D465" s="60" t="s">
        <v>12</v>
      </c>
      <c r="E465" s="60" t="s">
        <v>87</v>
      </c>
      <c r="F465" s="60" t="s">
        <v>88</v>
      </c>
      <c r="G465" s="61">
        <v>120</v>
      </c>
      <c r="H465" s="61"/>
    </row>
    <row r="466" spans="2:8" x14ac:dyDescent="0.25">
      <c r="B466" s="59">
        <v>41647.017340088933</v>
      </c>
      <c r="C466" s="60" t="s">
        <v>64</v>
      </c>
      <c r="D466" s="60" t="s">
        <v>29</v>
      </c>
      <c r="E466" s="60" t="s">
        <v>112</v>
      </c>
      <c r="F466" s="60" t="s">
        <v>113</v>
      </c>
      <c r="G466" s="61">
        <v>71.604605094597559</v>
      </c>
      <c r="H466" s="61"/>
    </row>
    <row r="467" spans="2:8" x14ac:dyDescent="0.25">
      <c r="B467" s="59">
        <v>41648</v>
      </c>
      <c r="C467" s="60" t="s">
        <v>63</v>
      </c>
      <c r="D467" s="60" t="s">
        <v>15</v>
      </c>
      <c r="E467" s="60" t="s">
        <v>130</v>
      </c>
      <c r="F467" s="60" t="s">
        <v>101</v>
      </c>
      <c r="G467" s="61">
        <v>11111.11</v>
      </c>
      <c r="H467" s="61"/>
    </row>
    <row r="468" spans="2:8" x14ac:dyDescent="0.25">
      <c r="B468" s="59">
        <v>41648</v>
      </c>
      <c r="C468" s="60" t="s">
        <v>64</v>
      </c>
      <c r="D468" s="60" t="s">
        <v>24</v>
      </c>
      <c r="E468" s="60" t="s">
        <v>100</v>
      </c>
      <c r="F468" s="60" t="s">
        <v>140</v>
      </c>
      <c r="G468" s="61">
        <v>15.99</v>
      </c>
      <c r="H468" s="61"/>
    </row>
    <row r="469" spans="2:8" x14ac:dyDescent="0.25">
      <c r="B469" s="59">
        <v>41649</v>
      </c>
      <c r="C469" s="60" t="s">
        <v>64</v>
      </c>
      <c r="D469" s="60" t="s">
        <v>49</v>
      </c>
      <c r="E469" s="60" t="s">
        <v>110</v>
      </c>
      <c r="F469" s="60" t="s">
        <v>120</v>
      </c>
      <c r="G469" s="61">
        <v>3.4392752245887896</v>
      </c>
      <c r="H469" s="61"/>
    </row>
    <row r="470" spans="2:8" ht="45" x14ac:dyDescent="0.25">
      <c r="B470" s="59">
        <v>41649</v>
      </c>
      <c r="C470" s="60" t="s">
        <v>62</v>
      </c>
      <c r="D470" s="60" t="s">
        <v>68</v>
      </c>
      <c r="E470" s="60" t="s">
        <v>76</v>
      </c>
      <c r="F470" s="60" t="s">
        <v>82</v>
      </c>
      <c r="G470" s="61"/>
      <c r="H470" s="61">
        <v>1954.6609132879955</v>
      </c>
    </row>
    <row r="471" spans="2:8" x14ac:dyDescent="0.25">
      <c r="B471" s="59">
        <v>41650</v>
      </c>
      <c r="C471" s="60" t="s">
        <v>63</v>
      </c>
      <c r="D471" s="60" t="s">
        <v>13</v>
      </c>
      <c r="E471" s="60" t="s">
        <v>87</v>
      </c>
      <c r="F471" s="60" t="s">
        <v>89</v>
      </c>
      <c r="G471" s="61">
        <v>123</v>
      </c>
      <c r="H471" s="61"/>
    </row>
    <row r="472" spans="2:8" x14ac:dyDescent="0.25">
      <c r="B472" s="59">
        <v>41651</v>
      </c>
      <c r="C472" s="60" t="s">
        <v>64</v>
      </c>
      <c r="D472" s="60" t="s">
        <v>20</v>
      </c>
      <c r="E472" s="60" t="s">
        <v>110</v>
      </c>
      <c r="F472" s="60" t="s">
        <v>111</v>
      </c>
      <c r="G472" s="61">
        <v>68.510972551638872</v>
      </c>
      <c r="H472" s="61"/>
    </row>
    <row r="473" spans="2:8" x14ac:dyDescent="0.25">
      <c r="B473" s="59">
        <v>41652</v>
      </c>
      <c r="C473" s="60" t="s">
        <v>64</v>
      </c>
      <c r="D473" s="60" t="s">
        <v>18</v>
      </c>
      <c r="E473" s="60" t="s">
        <v>125</v>
      </c>
      <c r="F473" s="60" t="s">
        <v>136</v>
      </c>
      <c r="G473" s="61">
        <v>58.040138796568755</v>
      </c>
      <c r="H473" s="61"/>
    </row>
    <row r="474" spans="2:8" ht="30" x14ac:dyDescent="0.25">
      <c r="B474" s="59">
        <v>41652</v>
      </c>
      <c r="C474" s="60" t="s">
        <v>62</v>
      </c>
      <c r="D474" s="60" t="s">
        <v>54</v>
      </c>
      <c r="E474" s="60" t="s">
        <v>76</v>
      </c>
      <c r="F474" s="60" t="s">
        <v>81</v>
      </c>
      <c r="G474" s="61"/>
      <c r="H474" s="61">
        <v>141.41999999999999</v>
      </c>
    </row>
    <row r="475" spans="2:8" x14ac:dyDescent="0.25">
      <c r="B475" s="59">
        <v>41653.954697753601</v>
      </c>
      <c r="C475" s="60" t="s">
        <v>64</v>
      </c>
      <c r="D475" s="60" t="s">
        <v>22</v>
      </c>
      <c r="E475" s="60" t="s">
        <v>131</v>
      </c>
      <c r="F475" s="60" t="s">
        <v>132</v>
      </c>
      <c r="G475" s="61">
        <v>65.609097976856148</v>
      </c>
      <c r="H475" s="61"/>
    </row>
    <row r="476" spans="2:8" x14ac:dyDescent="0.25">
      <c r="B476" s="59">
        <v>41655</v>
      </c>
      <c r="C476" s="60" t="s">
        <v>60</v>
      </c>
      <c r="D476" s="60" t="s">
        <v>60</v>
      </c>
      <c r="E476" s="60" t="s">
        <v>104</v>
      </c>
      <c r="F476" s="60" t="s">
        <v>141</v>
      </c>
      <c r="G476" s="61">
        <v>7.6951904308139252</v>
      </c>
      <c r="H476" s="61"/>
    </row>
    <row r="477" spans="2:8" x14ac:dyDescent="0.25">
      <c r="B477" s="59">
        <v>41656</v>
      </c>
      <c r="C477" s="60" t="s">
        <v>64</v>
      </c>
      <c r="D477" s="60" t="s">
        <v>49</v>
      </c>
      <c r="E477" s="60" t="s">
        <v>110</v>
      </c>
      <c r="F477" s="60" t="s">
        <v>120</v>
      </c>
      <c r="G477" s="61">
        <v>3.4736679768346774</v>
      </c>
      <c r="H477" s="61"/>
    </row>
    <row r="478" spans="2:8" x14ac:dyDescent="0.25">
      <c r="B478" s="59">
        <v>41657</v>
      </c>
      <c r="C478" s="60" t="s">
        <v>64</v>
      </c>
      <c r="D478" s="60" t="s">
        <v>23</v>
      </c>
      <c r="E478" s="60" t="s">
        <v>110</v>
      </c>
      <c r="F478" s="60" t="s">
        <v>114</v>
      </c>
      <c r="G478" s="61">
        <v>61.88000000000001</v>
      </c>
      <c r="H478" s="61"/>
    </row>
    <row r="479" spans="2:8" x14ac:dyDescent="0.25">
      <c r="B479" s="59">
        <v>41658</v>
      </c>
      <c r="C479" s="60" t="s">
        <v>64</v>
      </c>
      <c r="D479" s="60" t="s">
        <v>18</v>
      </c>
      <c r="E479" s="60" t="s">
        <v>125</v>
      </c>
      <c r="F479" s="60" t="s">
        <v>136</v>
      </c>
      <c r="G479" s="61">
        <v>58.620540184534441</v>
      </c>
      <c r="H479" s="61"/>
    </row>
    <row r="480" spans="2:8" x14ac:dyDescent="0.25">
      <c r="B480" s="59">
        <v>41658</v>
      </c>
      <c r="C480" s="60" t="s">
        <v>64</v>
      </c>
      <c r="D480" s="60" t="s">
        <v>20</v>
      </c>
      <c r="E480" s="60" t="s">
        <v>110</v>
      </c>
      <c r="F480" s="60" t="s">
        <v>111</v>
      </c>
      <c r="G480" s="61">
        <v>68.853527414397064</v>
      </c>
      <c r="H480" s="61"/>
    </row>
    <row r="481" spans="2:8" ht="30" x14ac:dyDescent="0.25">
      <c r="B481" s="59">
        <v>41659</v>
      </c>
      <c r="C481" s="60" t="s">
        <v>62</v>
      </c>
      <c r="D481" s="60" t="s">
        <v>54</v>
      </c>
      <c r="E481" s="60" t="s">
        <v>76</v>
      </c>
      <c r="F481" s="60" t="s">
        <v>81</v>
      </c>
      <c r="G481" s="61"/>
      <c r="H481" s="61">
        <v>141.41999999999999</v>
      </c>
    </row>
    <row r="482" spans="2:8" x14ac:dyDescent="0.25">
      <c r="B482" s="59">
        <v>41660</v>
      </c>
      <c r="C482" s="60" t="s">
        <v>64</v>
      </c>
      <c r="D482" s="60" t="s">
        <v>33</v>
      </c>
      <c r="E482" s="60" t="s">
        <v>125</v>
      </c>
      <c r="F482" s="60" t="s">
        <v>127</v>
      </c>
      <c r="G482" s="61">
        <v>66.674429964360044</v>
      </c>
      <c r="H482" s="61"/>
    </row>
    <row r="483" spans="2:8" x14ac:dyDescent="0.25">
      <c r="B483" s="59">
        <v>41660.959788481341</v>
      </c>
      <c r="C483" s="60" t="s">
        <v>64</v>
      </c>
      <c r="D483" s="60" t="s">
        <v>40</v>
      </c>
      <c r="E483" s="60" t="s">
        <v>112</v>
      </c>
      <c r="F483" s="60" t="s">
        <v>118</v>
      </c>
      <c r="G483" s="61">
        <v>64.777085784141747</v>
      </c>
      <c r="H483" s="61"/>
    </row>
    <row r="484" spans="2:8" x14ac:dyDescent="0.25">
      <c r="B484" s="59">
        <v>41662.043260583996</v>
      </c>
      <c r="C484" s="60" t="s">
        <v>64</v>
      </c>
      <c r="D484" s="60" t="s">
        <v>29</v>
      </c>
      <c r="E484" s="60" t="s">
        <v>112</v>
      </c>
      <c r="F484" s="60" t="s">
        <v>113</v>
      </c>
      <c r="G484" s="61">
        <v>65.483083345160367</v>
      </c>
      <c r="H484" s="61"/>
    </row>
    <row r="485" spans="2:8" x14ac:dyDescent="0.25">
      <c r="B485" s="59">
        <v>41663</v>
      </c>
      <c r="C485" s="60" t="s">
        <v>64</v>
      </c>
      <c r="D485" s="60" t="s">
        <v>49</v>
      </c>
      <c r="E485" s="60" t="s">
        <v>110</v>
      </c>
      <c r="F485" s="60" t="s">
        <v>120</v>
      </c>
      <c r="G485" s="61">
        <v>3.508404656603024</v>
      </c>
      <c r="H485" s="61"/>
    </row>
    <row r="486" spans="2:8" x14ac:dyDescent="0.25">
      <c r="B486" s="59">
        <v>41664</v>
      </c>
      <c r="C486" s="60" t="s">
        <v>64</v>
      </c>
      <c r="D486" s="60" t="s">
        <v>18</v>
      </c>
      <c r="E486" s="60" t="s">
        <v>125</v>
      </c>
      <c r="F486" s="60" t="s">
        <v>136</v>
      </c>
      <c r="G486" s="61">
        <v>59.206745586379789</v>
      </c>
      <c r="H486" s="61"/>
    </row>
    <row r="487" spans="2:8" x14ac:dyDescent="0.25">
      <c r="B487" s="59">
        <v>41664.159019331528</v>
      </c>
      <c r="C487" s="60" t="s">
        <v>64</v>
      </c>
      <c r="D487" s="60" t="s">
        <v>40</v>
      </c>
      <c r="E487" s="60" t="s">
        <v>112</v>
      </c>
      <c r="F487" s="60" t="s">
        <v>118</v>
      </c>
      <c r="G487" s="61">
        <v>32.084932362230688</v>
      </c>
      <c r="H487" s="61"/>
    </row>
    <row r="488" spans="2:8" x14ac:dyDescent="0.25">
      <c r="B488" s="59">
        <v>41665</v>
      </c>
      <c r="C488" s="60" t="s">
        <v>64</v>
      </c>
      <c r="D488" s="60" t="s">
        <v>20</v>
      </c>
      <c r="E488" s="60" t="s">
        <v>110</v>
      </c>
      <c r="F488" s="60" t="s">
        <v>111</v>
      </c>
      <c r="G488" s="61">
        <v>69.197795051469043</v>
      </c>
      <c r="H488" s="61"/>
    </row>
    <row r="489" spans="2:8" x14ac:dyDescent="0.25">
      <c r="B489" s="59">
        <v>41665.596130974758</v>
      </c>
      <c r="C489" s="60" t="s">
        <v>64</v>
      </c>
      <c r="D489" s="60" t="s">
        <v>35</v>
      </c>
      <c r="E489" s="60" t="s">
        <v>125</v>
      </c>
      <c r="F489" s="60" t="s">
        <v>123</v>
      </c>
      <c r="G489" s="61">
        <v>51.848015259924978</v>
      </c>
      <c r="H489" s="61"/>
    </row>
    <row r="490" spans="2:8" x14ac:dyDescent="0.25">
      <c r="B490" s="59">
        <v>41665.653184733354</v>
      </c>
      <c r="C490" s="60" t="s">
        <v>64</v>
      </c>
      <c r="D490" s="60" t="s">
        <v>31</v>
      </c>
      <c r="E490" s="60" t="s">
        <v>110</v>
      </c>
      <c r="F490" s="60" t="s">
        <v>119</v>
      </c>
      <c r="G490" s="61">
        <v>57.091264719988985</v>
      </c>
      <c r="H490" s="61"/>
    </row>
    <row r="491" spans="2:8" ht="30" x14ac:dyDescent="0.25">
      <c r="B491" s="59">
        <v>41666</v>
      </c>
      <c r="C491" s="60" t="s">
        <v>62</v>
      </c>
      <c r="D491" s="60" t="s">
        <v>54</v>
      </c>
      <c r="E491" s="60" t="s">
        <v>76</v>
      </c>
      <c r="F491" s="60" t="s">
        <v>81</v>
      </c>
      <c r="G491" s="61"/>
      <c r="H491" s="61">
        <v>141.41999999999999</v>
      </c>
    </row>
    <row r="492" spans="2:8" x14ac:dyDescent="0.25">
      <c r="B492" s="59">
        <v>41667</v>
      </c>
      <c r="C492" s="60" t="s">
        <v>64</v>
      </c>
      <c r="D492" s="60" t="s">
        <v>26</v>
      </c>
      <c r="E492" s="60" t="s">
        <v>112</v>
      </c>
      <c r="F492" s="60" t="s">
        <v>118</v>
      </c>
      <c r="G492" s="61">
        <v>23.33</v>
      </c>
      <c r="H492" s="61"/>
    </row>
    <row r="493" spans="2:8" x14ac:dyDescent="0.25">
      <c r="B493" s="59">
        <v>41668</v>
      </c>
      <c r="C493" s="60" t="s">
        <v>63</v>
      </c>
      <c r="D493" s="60" t="s">
        <v>91</v>
      </c>
      <c r="E493" s="60" t="s">
        <v>87</v>
      </c>
      <c r="F493" s="60" t="s">
        <v>92</v>
      </c>
      <c r="G493" s="61">
        <f>141*PI()/EXP(1)</f>
        <v>162.95755632051996</v>
      </c>
      <c r="H493" s="61"/>
    </row>
    <row r="494" spans="2:8" x14ac:dyDescent="0.25">
      <c r="B494" s="59">
        <v>41670</v>
      </c>
      <c r="C494" s="60" t="s">
        <v>64</v>
      </c>
      <c r="D494" s="60" t="s">
        <v>18</v>
      </c>
      <c r="E494" s="60" t="s">
        <v>125</v>
      </c>
      <c r="F494" s="60" t="s">
        <v>136</v>
      </c>
      <c r="G494" s="61">
        <v>59.798813042243587</v>
      </c>
      <c r="H494" s="61"/>
    </row>
    <row r="495" spans="2:8" x14ac:dyDescent="0.25">
      <c r="B495" s="59">
        <v>41670</v>
      </c>
      <c r="C495" s="60" t="s">
        <v>64</v>
      </c>
      <c r="D495" s="60" t="s">
        <v>49</v>
      </c>
      <c r="E495" s="60" t="s">
        <v>110</v>
      </c>
      <c r="F495" s="60" t="s">
        <v>120</v>
      </c>
      <c r="G495" s="61">
        <v>3.5434887031690545</v>
      </c>
      <c r="H495" s="61"/>
    </row>
    <row r="496" spans="2:8" x14ac:dyDescent="0.25">
      <c r="B496" s="59">
        <v>41670.371726873731</v>
      </c>
      <c r="C496" s="60" t="s">
        <v>64</v>
      </c>
      <c r="D496" s="60" t="s">
        <v>32</v>
      </c>
      <c r="E496" s="60" t="s">
        <v>110</v>
      </c>
      <c r="F496" s="60" t="s">
        <v>119</v>
      </c>
      <c r="G496" s="61">
        <v>31.033818016224245</v>
      </c>
      <c r="H496" s="61"/>
    </row>
    <row r="497" spans="2:8" x14ac:dyDescent="0.25">
      <c r="B497" s="59">
        <v>41671</v>
      </c>
      <c r="C497" s="60" t="s">
        <v>62</v>
      </c>
      <c r="D497" s="60" t="s">
        <v>74</v>
      </c>
      <c r="E497" s="60" t="s">
        <v>76</v>
      </c>
      <c r="F497" s="60" t="s">
        <v>83</v>
      </c>
      <c r="G497" s="61"/>
      <c r="H497" s="61">
        <v>3141.59</v>
      </c>
    </row>
    <row r="498" spans="2:8" x14ac:dyDescent="0.25">
      <c r="B498" s="59">
        <v>41672</v>
      </c>
      <c r="C498" s="60" t="s">
        <v>63</v>
      </c>
      <c r="D498" s="60" t="s">
        <v>8</v>
      </c>
      <c r="E498" s="60" t="s">
        <v>100</v>
      </c>
      <c r="F498" s="60" t="s">
        <v>98</v>
      </c>
      <c r="G498" s="61">
        <v>161.80000000000001</v>
      </c>
      <c r="H498" s="61"/>
    </row>
    <row r="499" spans="2:8" ht="45" x14ac:dyDescent="0.25">
      <c r="B499" s="59">
        <v>41672</v>
      </c>
      <c r="C499" s="60" t="s">
        <v>63</v>
      </c>
      <c r="D499" s="60" t="s">
        <v>11</v>
      </c>
      <c r="E499" s="60" t="s">
        <v>87</v>
      </c>
      <c r="F499" s="60" t="s">
        <v>90</v>
      </c>
      <c r="G499" s="61">
        <v>242</v>
      </c>
      <c r="H499" s="61"/>
    </row>
    <row r="500" spans="2:8" x14ac:dyDescent="0.25">
      <c r="B500" s="59">
        <v>41672</v>
      </c>
      <c r="C500" s="60" t="s">
        <v>63</v>
      </c>
      <c r="D500" s="60" t="s">
        <v>16</v>
      </c>
      <c r="E500" s="60" t="s">
        <v>104</v>
      </c>
      <c r="F500" s="60" t="s">
        <v>103</v>
      </c>
      <c r="G500" s="61">
        <v>500</v>
      </c>
      <c r="H500" s="61"/>
    </row>
    <row r="501" spans="2:8" x14ac:dyDescent="0.25">
      <c r="B501" s="59">
        <v>41672</v>
      </c>
      <c r="C501" s="60" t="s">
        <v>63</v>
      </c>
      <c r="D501" s="60" t="s">
        <v>10</v>
      </c>
      <c r="E501" s="60" t="s">
        <v>87</v>
      </c>
      <c r="F501" s="60" t="s">
        <v>84</v>
      </c>
      <c r="G501" s="61">
        <v>1442.25</v>
      </c>
      <c r="H501" s="61"/>
    </row>
    <row r="502" spans="2:8" x14ac:dyDescent="0.25">
      <c r="B502" s="59">
        <v>41672</v>
      </c>
      <c r="C502" s="60" t="s">
        <v>63</v>
      </c>
      <c r="D502" s="60" t="s">
        <v>17</v>
      </c>
      <c r="E502" s="60" t="s">
        <v>112</v>
      </c>
      <c r="F502" s="60" t="s">
        <v>115</v>
      </c>
      <c r="G502" s="61">
        <v>20</v>
      </c>
      <c r="H502" s="61"/>
    </row>
    <row r="503" spans="2:8" x14ac:dyDescent="0.25">
      <c r="B503" s="59">
        <v>41672</v>
      </c>
      <c r="C503" s="60" t="s">
        <v>64</v>
      </c>
      <c r="D503" s="60" t="s">
        <v>20</v>
      </c>
      <c r="E503" s="60" t="s">
        <v>110</v>
      </c>
      <c r="F503" s="60" t="s">
        <v>111</v>
      </c>
      <c r="G503" s="61">
        <v>69.543784026726385</v>
      </c>
      <c r="H503" s="61"/>
    </row>
    <row r="504" spans="2:8" ht="30" x14ac:dyDescent="0.25">
      <c r="B504" s="59">
        <v>41672</v>
      </c>
      <c r="C504" s="60" t="s">
        <v>62</v>
      </c>
      <c r="D504" s="60" t="s">
        <v>65</v>
      </c>
      <c r="E504" s="60" t="s">
        <v>76</v>
      </c>
      <c r="F504" s="60" t="s">
        <v>79</v>
      </c>
      <c r="G504" s="61"/>
      <c r="H504" s="61">
        <v>2718.28</v>
      </c>
    </row>
    <row r="505" spans="2:8" x14ac:dyDescent="0.25">
      <c r="B505" s="59">
        <v>41673</v>
      </c>
      <c r="C505" s="60" t="s">
        <v>63</v>
      </c>
      <c r="D505" s="60" t="s">
        <v>47</v>
      </c>
      <c r="E505" s="60" t="s">
        <v>131</v>
      </c>
      <c r="F505" s="60" t="s">
        <v>133</v>
      </c>
      <c r="G505" s="61">
        <v>10</v>
      </c>
      <c r="H505" s="61"/>
    </row>
    <row r="506" spans="2:8" x14ac:dyDescent="0.25">
      <c r="B506" s="59">
        <v>41673</v>
      </c>
      <c r="C506" s="60" t="s">
        <v>64</v>
      </c>
      <c r="D506" s="60" t="s">
        <v>37</v>
      </c>
      <c r="E506" s="60" t="s">
        <v>125</v>
      </c>
      <c r="F506" s="60" t="s">
        <v>86</v>
      </c>
      <c r="G506" s="61">
        <v>400</v>
      </c>
      <c r="H506" s="61"/>
    </row>
    <row r="507" spans="2:8" x14ac:dyDescent="0.25">
      <c r="B507" s="59">
        <v>41673</v>
      </c>
      <c r="C507" s="60" t="s">
        <v>63</v>
      </c>
      <c r="D507" s="60" t="s">
        <v>106</v>
      </c>
      <c r="E507" s="60" t="s">
        <v>87</v>
      </c>
      <c r="F507" s="60" t="s">
        <v>94</v>
      </c>
      <c r="G507" s="61">
        <v>25</v>
      </c>
      <c r="H507" s="61"/>
    </row>
    <row r="508" spans="2:8" x14ac:dyDescent="0.25">
      <c r="B508" s="59">
        <v>41673</v>
      </c>
      <c r="C508" s="60" t="s">
        <v>63</v>
      </c>
      <c r="D508" s="60" t="s">
        <v>28</v>
      </c>
      <c r="E508" s="60" t="s">
        <v>112</v>
      </c>
      <c r="F508" s="60" t="s">
        <v>113</v>
      </c>
      <c r="G508" s="61">
        <v>10</v>
      </c>
      <c r="H508" s="61"/>
    </row>
    <row r="509" spans="2:8" ht="30" x14ac:dyDescent="0.25">
      <c r="B509" s="59">
        <v>41673</v>
      </c>
      <c r="C509" s="60" t="s">
        <v>62</v>
      </c>
      <c r="D509" s="60" t="s">
        <v>54</v>
      </c>
      <c r="E509" s="60" t="s">
        <v>76</v>
      </c>
      <c r="F509" s="60" t="s">
        <v>81</v>
      </c>
      <c r="G509" s="61"/>
      <c r="H509" s="61">
        <v>141.41999999999999</v>
      </c>
    </row>
    <row r="510" spans="2:8" x14ac:dyDescent="0.25">
      <c r="B510" s="59">
        <v>41674</v>
      </c>
      <c r="C510" s="60" t="s">
        <v>64</v>
      </c>
      <c r="D510" s="60" t="s">
        <v>33</v>
      </c>
      <c r="E510" s="60" t="s">
        <v>125</v>
      </c>
      <c r="F510" s="60" t="s">
        <v>127</v>
      </c>
      <c r="G510" s="61">
        <v>33.156555310678826</v>
      </c>
      <c r="H510" s="61"/>
    </row>
    <row r="511" spans="2:8" x14ac:dyDescent="0.25">
      <c r="B511" s="59">
        <v>41675</v>
      </c>
      <c r="C511" s="60" t="s">
        <v>63</v>
      </c>
      <c r="D511" s="60" t="s">
        <v>14</v>
      </c>
      <c r="E511" s="60" t="s">
        <v>125</v>
      </c>
      <c r="F511" s="60" t="s">
        <v>126</v>
      </c>
      <c r="G511" s="61">
        <v>350</v>
      </c>
      <c r="H511" s="61"/>
    </row>
    <row r="512" spans="2:8" x14ac:dyDescent="0.25">
      <c r="B512" s="59">
        <v>41675</v>
      </c>
      <c r="C512" s="60" t="s">
        <v>53</v>
      </c>
      <c r="D512" s="60" t="s">
        <v>53</v>
      </c>
      <c r="E512" s="60" t="s">
        <v>104</v>
      </c>
      <c r="F512" s="60" t="s">
        <v>142</v>
      </c>
      <c r="G512" s="61">
        <v>50</v>
      </c>
      <c r="H512" s="61"/>
    </row>
    <row r="513" spans="2:8" x14ac:dyDescent="0.25">
      <c r="B513" s="59">
        <v>41676</v>
      </c>
      <c r="C513" s="60" t="s">
        <v>64</v>
      </c>
      <c r="D513" s="60" t="s">
        <v>18</v>
      </c>
      <c r="E513" s="60" t="s">
        <v>125</v>
      </c>
      <c r="F513" s="60" t="s">
        <v>136</v>
      </c>
      <c r="G513" s="61">
        <v>60.396801172666024</v>
      </c>
      <c r="H513" s="61"/>
    </row>
    <row r="514" spans="2:8" x14ac:dyDescent="0.25">
      <c r="B514" s="59">
        <v>41676</v>
      </c>
      <c r="C514" s="60" t="s">
        <v>64</v>
      </c>
      <c r="D514" s="60" t="s">
        <v>19</v>
      </c>
      <c r="E514" s="60" t="s">
        <v>110</v>
      </c>
      <c r="F514" s="60" t="s">
        <v>111</v>
      </c>
      <c r="G514" s="61">
        <v>27.256101711016754</v>
      </c>
      <c r="H514" s="61"/>
    </row>
    <row r="515" spans="2:8" x14ac:dyDescent="0.25">
      <c r="B515" s="59">
        <v>41677</v>
      </c>
      <c r="C515" s="60" t="s">
        <v>64</v>
      </c>
      <c r="D515" s="60" t="s">
        <v>49</v>
      </c>
      <c r="E515" s="60" t="s">
        <v>110</v>
      </c>
      <c r="F515" s="60" t="s">
        <v>120</v>
      </c>
      <c r="G515" s="61">
        <v>3.5789235902007452</v>
      </c>
      <c r="H515" s="61"/>
    </row>
    <row r="516" spans="2:8" x14ac:dyDescent="0.25">
      <c r="B516" s="59">
        <v>41678</v>
      </c>
      <c r="C516" s="60" t="s">
        <v>63</v>
      </c>
      <c r="D516" s="60" t="s">
        <v>12</v>
      </c>
      <c r="E516" s="60" t="s">
        <v>87</v>
      </c>
      <c r="F516" s="60" t="s">
        <v>88</v>
      </c>
      <c r="G516" s="61">
        <v>120</v>
      </c>
      <c r="H516" s="61"/>
    </row>
    <row r="517" spans="2:8" x14ac:dyDescent="0.25">
      <c r="B517" s="59">
        <v>41678.259757185318</v>
      </c>
      <c r="C517" s="60" t="s">
        <v>64</v>
      </c>
      <c r="D517" s="60" t="s">
        <v>40</v>
      </c>
      <c r="E517" s="60" t="s">
        <v>112</v>
      </c>
      <c r="F517" s="60" t="s">
        <v>118</v>
      </c>
      <c r="G517" s="61">
        <v>43.023986964295091</v>
      </c>
      <c r="H517" s="61"/>
    </row>
    <row r="518" spans="2:8" x14ac:dyDescent="0.25">
      <c r="B518" s="59">
        <v>41679</v>
      </c>
      <c r="C518" s="60" t="s">
        <v>63</v>
      </c>
      <c r="D518" s="60" t="s">
        <v>7</v>
      </c>
      <c r="E518" s="60" t="s">
        <v>131</v>
      </c>
      <c r="F518" s="60" t="s">
        <v>133</v>
      </c>
      <c r="G518" s="61">
        <v>50</v>
      </c>
      <c r="H518" s="61"/>
    </row>
    <row r="519" spans="2:8" x14ac:dyDescent="0.25">
      <c r="B519" s="59">
        <v>41679</v>
      </c>
      <c r="C519" s="60" t="s">
        <v>64</v>
      </c>
      <c r="D519" s="60" t="s">
        <v>20</v>
      </c>
      <c r="E519" s="60" t="s">
        <v>110</v>
      </c>
      <c r="F519" s="60" t="s">
        <v>111</v>
      </c>
      <c r="G519" s="61">
        <v>69.891502946860015</v>
      </c>
      <c r="H519" s="61"/>
    </row>
    <row r="520" spans="2:8" ht="45" x14ac:dyDescent="0.25">
      <c r="B520" s="59">
        <v>41679</v>
      </c>
      <c r="C520" s="60" t="s">
        <v>62</v>
      </c>
      <c r="D520" s="60" t="s">
        <v>68</v>
      </c>
      <c r="E520" s="60" t="s">
        <v>76</v>
      </c>
      <c r="F520" s="60" t="s">
        <v>82</v>
      </c>
      <c r="G520" s="61"/>
      <c r="H520" s="61">
        <v>1318.0011653103741</v>
      </c>
    </row>
    <row r="521" spans="2:8" ht="30" x14ac:dyDescent="0.25">
      <c r="B521" s="59">
        <v>41680</v>
      </c>
      <c r="C521" s="60" t="s">
        <v>62</v>
      </c>
      <c r="D521" s="60" t="s">
        <v>54</v>
      </c>
      <c r="E521" s="60" t="s">
        <v>76</v>
      </c>
      <c r="F521" s="60" t="s">
        <v>81</v>
      </c>
      <c r="G521" s="61"/>
      <c r="H521" s="61">
        <v>141.41999999999999</v>
      </c>
    </row>
    <row r="522" spans="2:8" x14ac:dyDescent="0.25">
      <c r="B522" s="59">
        <v>41681</v>
      </c>
      <c r="C522" s="60" t="s">
        <v>63</v>
      </c>
      <c r="D522" s="60" t="s">
        <v>13</v>
      </c>
      <c r="E522" s="60" t="s">
        <v>87</v>
      </c>
      <c r="F522" s="60" t="s">
        <v>89</v>
      </c>
      <c r="G522" s="61">
        <v>123</v>
      </c>
      <c r="H522" s="61"/>
    </row>
    <row r="523" spans="2:8" x14ac:dyDescent="0.25">
      <c r="B523" s="59">
        <v>41681.86067855006</v>
      </c>
      <c r="C523" s="60" t="s">
        <v>64</v>
      </c>
      <c r="D523" s="60" t="s">
        <v>29</v>
      </c>
      <c r="E523" s="60" t="s">
        <v>112</v>
      </c>
      <c r="F523" s="60" t="s">
        <v>113</v>
      </c>
      <c r="G523" s="61">
        <v>47.221264846014776</v>
      </c>
      <c r="H523" s="61"/>
    </row>
    <row r="524" spans="2:8" ht="30" x14ac:dyDescent="0.25">
      <c r="B524" s="59">
        <v>41682</v>
      </c>
      <c r="C524" s="60" t="s">
        <v>64</v>
      </c>
      <c r="D524" s="60" t="s">
        <v>57</v>
      </c>
      <c r="E524" s="60" t="s">
        <v>107</v>
      </c>
      <c r="F524" s="60" t="s">
        <v>137</v>
      </c>
      <c r="G524" s="61">
        <v>2456</v>
      </c>
      <c r="H524" s="61"/>
    </row>
    <row r="525" spans="2:8" x14ac:dyDescent="0.25">
      <c r="B525" s="59">
        <v>41682</v>
      </c>
      <c r="C525" s="60" t="s">
        <v>64</v>
      </c>
      <c r="D525" s="60" t="s">
        <v>18</v>
      </c>
      <c r="E525" s="60" t="s">
        <v>125</v>
      </c>
      <c r="F525" s="60" t="s">
        <v>136</v>
      </c>
      <c r="G525" s="61">
        <v>61.000769184392688</v>
      </c>
      <c r="H525" s="61"/>
    </row>
    <row r="526" spans="2:8" x14ac:dyDescent="0.25">
      <c r="B526" s="59">
        <v>41684</v>
      </c>
      <c r="C526" s="60" t="s">
        <v>64</v>
      </c>
      <c r="D526" s="60" t="s">
        <v>49</v>
      </c>
      <c r="E526" s="60" t="s">
        <v>110</v>
      </c>
      <c r="F526" s="60" t="s">
        <v>120</v>
      </c>
      <c r="G526" s="61">
        <v>3.6147128261027528</v>
      </c>
      <c r="H526" s="61"/>
    </row>
    <row r="527" spans="2:8" x14ac:dyDescent="0.25">
      <c r="B527" s="59">
        <v>41686</v>
      </c>
      <c r="C527" s="60" t="s">
        <v>64</v>
      </c>
      <c r="D527" s="60" t="s">
        <v>26</v>
      </c>
      <c r="E527" s="60" t="s">
        <v>121</v>
      </c>
      <c r="F527" s="60" t="s">
        <v>124</v>
      </c>
      <c r="G527" s="61">
        <v>18.43</v>
      </c>
      <c r="H527" s="61"/>
    </row>
    <row r="528" spans="2:8" ht="30" x14ac:dyDescent="0.25">
      <c r="B528" s="59">
        <v>41686</v>
      </c>
      <c r="C528" s="60" t="s">
        <v>59</v>
      </c>
      <c r="D528" s="60" t="s">
        <v>59</v>
      </c>
      <c r="E528" s="60" t="s">
        <v>104</v>
      </c>
      <c r="F528" s="60" t="s">
        <v>142</v>
      </c>
      <c r="G528" s="61">
        <v>2.4300000000000002</v>
      </c>
      <c r="H528" s="61"/>
    </row>
    <row r="529" spans="2:8" ht="45" x14ac:dyDescent="0.25">
      <c r="B529" s="59">
        <v>41686</v>
      </c>
      <c r="C529" s="60" t="s">
        <v>67</v>
      </c>
      <c r="D529" s="60" t="s">
        <v>53</v>
      </c>
      <c r="E529" s="60" t="s">
        <v>104</v>
      </c>
      <c r="F529" s="60" t="s">
        <v>142</v>
      </c>
      <c r="G529" s="61">
        <v>350</v>
      </c>
      <c r="H529" s="61"/>
    </row>
    <row r="530" spans="2:8" x14ac:dyDescent="0.25">
      <c r="B530" s="59">
        <v>41686</v>
      </c>
      <c r="C530" s="60" t="s">
        <v>64</v>
      </c>
      <c r="D530" s="60" t="s">
        <v>20</v>
      </c>
      <c r="E530" s="60" t="s">
        <v>110</v>
      </c>
      <c r="F530" s="60" t="s">
        <v>111</v>
      </c>
      <c r="G530" s="61">
        <v>70.240960461594312</v>
      </c>
      <c r="H530" s="61"/>
    </row>
    <row r="531" spans="2:8" x14ac:dyDescent="0.25">
      <c r="B531" s="59">
        <v>41686</v>
      </c>
      <c r="C531" s="60" t="s">
        <v>60</v>
      </c>
      <c r="D531" s="60" t="s">
        <v>60</v>
      </c>
      <c r="E531" s="60" t="s">
        <v>104</v>
      </c>
      <c r="F531" s="60" t="s">
        <v>141</v>
      </c>
      <c r="G531" s="61">
        <v>1.2298354207982598</v>
      </c>
      <c r="H531" s="61"/>
    </row>
    <row r="532" spans="2:8" x14ac:dyDescent="0.25">
      <c r="B532" s="59">
        <v>41686.612960212027</v>
      </c>
      <c r="C532" s="60" t="s">
        <v>64</v>
      </c>
      <c r="D532" s="60" t="s">
        <v>44</v>
      </c>
      <c r="E532" s="60" t="s">
        <v>110</v>
      </c>
      <c r="F532" s="60" t="s">
        <v>111</v>
      </c>
      <c r="G532" s="61">
        <v>58.909702363268991</v>
      </c>
      <c r="H532" s="61"/>
    </row>
    <row r="533" spans="2:8" x14ac:dyDescent="0.25">
      <c r="B533" s="59">
        <v>41686.780871589617</v>
      </c>
      <c r="C533" s="60" t="s">
        <v>64</v>
      </c>
      <c r="D533" s="60" t="s">
        <v>108</v>
      </c>
      <c r="E533" s="60" t="s">
        <v>95</v>
      </c>
      <c r="F533" s="60" t="s">
        <v>139</v>
      </c>
      <c r="G533" s="61">
        <v>35.199845810331055</v>
      </c>
      <c r="H533" s="61"/>
    </row>
    <row r="534" spans="2:8" ht="30" x14ac:dyDescent="0.25">
      <c r="B534" s="59">
        <v>41687</v>
      </c>
      <c r="C534" s="60" t="s">
        <v>62</v>
      </c>
      <c r="D534" s="60" t="s">
        <v>54</v>
      </c>
      <c r="E534" s="60" t="s">
        <v>76</v>
      </c>
      <c r="F534" s="60" t="s">
        <v>81</v>
      </c>
      <c r="G534" s="61"/>
      <c r="H534" s="61">
        <v>141.41999999999999</v>
      </c>
    </row>
    <row r="535" spans="2:8" x14ac:dyDescent="0.25">
      <c r="B535" s="59">
        <v>41687.68691874342</v>
      </c>
      <c r="C535" s="60" t="s">
        <v>64</v>
      </c>
      <c r="D535" s="60" t="s">
        <v>40</v>
      </c>
      <c r="E535" s="60" t="s">
        <v>112</v>
      </c>
      <c r="F535" s="60" t="s">
        <v>118</v>
      </c>
      <c r="G535" s="61">
        <v>52.009223396871732</v>
      </c>
      <c r="H535" s="61"/>
    </row>
    <row r="536" spans="2:8" x14ac:dyDescent="0.25">
      <c r="B536" s="59">
        <v>41688</v>
      </c>
      <c r="C536" s="60" t="s">
        <v>64</v>
      </c>
      <c r="D536" s="60" t="s">
        <v>18</v>
      </c>
      <c r="E536" s="60" t="s">
        <v>125</v>
      </c>
      <c r="F536" s="60" t="s">
        <v>136</v>
      </c>
      <c r="G536" s="61">
        <v>61.610776876236613</v>
      </c>
      <c r="H536" s="61"/>
    </row>
    <row r="537" spans="2:8" x14ac:dyDescent="0.25">
      <c r="B537" s="59">
        <v>41688</v>
      </c>
      <c r="C537" s="60" t="s">
        <v>64</v>
      </c>
      <c r="D537" s="60" t="s">
        <v>23</v>
      </c>
      <c r="E537" s="60" t="s">
        <v>110</v>
      </c>
      <c r="F537" s="60" t="s">
        <v>114</v>
      </c>
      <c r="G537" s="61">
        <v>62.980000000000011</v>
      </c>
      <c r="H537" s="61"/>
    </row>
    <row r="538" spans="2:8" x14ac:dyDescent="0.25">
      <c r="B538" s="59">
        <v>41688</v>
      </c>
      <c r="C538" s="60" t="s">
        <v>64</v>
      </c>
      <c r="D538" s="60" t="s">
        <v>33</v>
      </c>
      <c r="E538" s="60" t="s">
        <v>125</v>
      </c>
      <c r="F538" s="60" t="s">
        <v>127</v>
      </c>
      <c r="G538" s="61">
        <v>61.251349049708303</v>
      </c>
      <c r="H538" s="61"/>
    </row>
    <row r="539" spans="2:8" x14ac:dyDescent="0.25">
      <c r="B539" s="59">
        <v>41688.091252125436</v>
      </c>
      <c r="C539" s="60" t="s">
        <v>64</v>
      </c>
      <c r="D539" s="60" t="s">
        <v>22</v>
      </c>
      <c r="E539" s="60" t="s">
        <v>131</v>
      </c>
      <c r="F539" s="60" t="s">
        <v>132</v>
      </c>
      <c r="G539" s="61">
        <v>57.292784131489043</v>
      </c>
      <c r="H539" s="61"/>
    </row>
    <row r="540" spans="2:8" x14ac:dyDescent="0.25">
      <c r="B540" s="59">
        <v>41688.105381708192</v>
      </c>
      <c r="C540" s="60" t="s">
        <v>64</v>
      </c>
      <c r="D540" s="60" t="s">
        <v>44</v>
      </c>
      <c r="E540" s="60" t="s">
        <v>110</v>
      </c>
      <c r="F540" s="60" t="s">
        <v>111</v>
      </c>
      <c r="G540" s="61">
        <v>59.660127701149463</v>
      </c>
      <c r="H540" s="61"/>
    </row>
    <row r="541" spans="2:8" x14ac:dyDescent="0.25">
      <c r="B541" s="59">
        <v>41688.735475845788</v>
      </c>
      <c r="C541" s="60" t="s">
        <v>64</v>
      </c>
      <c r="D541" s="60" t="s">
        <v>31</v>
      </c>
      <c r="E541" s="60" t="s">
        <v>110</v>
      </c>
      <c r="F541" s="60" t="s">
        <v>119</v>
      </c>
      <c r="G541" s="61">
        <v>67.716699025582557</v>
      </c>
      <c r="H541" s="61"/>
    </row>
    <row r="542" spans="2:8" x14ac:dyDescent="0.25">
      <c r="B542" s="59">
        <v>41689.263622747887</v>
      </c>
      <c r="C542" s="60" t="s">
        <v>64</v>
      </c>
      <c r="D542" s="60" t="s">
        <v>46</v>
      </c>
      <c r="E542" s="60" t="s">
        <v>100</v>
      </c>
      <c r="F542" s="60" t="s">
        <v>99</v>
      </c>
      <c r="G542" s="61">
        <v>80.676972907814829</v>
      </c>
      <c r="H542" s="61"/>
    </row>
    <row r="543" spans="2:8" x14ac:dyDescent="0.25">
      <c r="B543" s="59">
        <v>41690</v>
      </c>
      <c r="C543" s="60" t="s">
        <v>64</v>
      </c>
      <c r="D543" s="60" t="s">
        <v>24</v>
      </c>
      <c r="E543" s="60" t="s">
        <v>100</v>
      </c>
      <c r="F543" s="60" t="s">
        <v>140</v>
      </c>
      <c r="G543" s="61">
        <v>15.99</v>
      </c>
      <c r="H543" s="61"/>
    </row>
    <row r="544" spans="2:8" x14ac:dyDescent="0.25">
      <c r="B544" s="59">
        <v>41691</v>
      </c>
      <c r="C544" s="60" t="s">
        <v>64</v>
      </c>
      <c r="D544" s="60" t="s">
        <v>49</v>
      </c>
      <c r="E544" s="60" t="s">
        <v>110</v>
      </c>
      <c r="F544" s="60" t="s">
        <v>120</v>
      </c>
      <c r="G544" s="61">
        <v>3.6508599543637805</v>
      </c>
      <c r="H544" s="61"/>
    </row>
    <row r="545" spans="2:8" x14ac:dyDescent="0.25">
      <c r="B545" s="59">
        <v>41692.880227297544</v>
      </c>
      <c r="C545" s="60" t="s">
        <v>64</v>
      </c>
      <c r="D545" s="60" t="s">
        <v>32</v>
      </c>
      <c r="E545" s="60" t="s">
        <v>110</v>
      </c>
      <c r="F545" s="60" t="s">
        <v>119</v>
      </c>
      <c r="G545" s="61">
        <v>48.741121264250182</v>
      </c>
      <c r="H545" s="61"/>
    </row>
    <row r="546" spans="2:8" x14ac:dyDescent="0.25">
      <c r="B546" s="59">
        <v>41693</v>
      </c>
      <c r="C546" s="60" t="s">
        <v>64</v>
      </c>
      <c r="D546" s="60" t="s">
        <v>20</v>
      </c>
      <c r="E546" s="60" t="s">
        <v>110</v>
      </c>
      <c r="F546" s="60" t="s">
        <v>111</v>
      </c>
      <c r="G546" s="61">
        <v>70.592165263902274</v>
      </c>
      <c r="H546" s="61"/>
    </row>
    <row r="547" spans="2:8" x14ac:dyDescent="0.25">
      <c r="B547" s="59">
        <v>41694</v>
      </c>
      <c r="C547" s="60" t="s">
        <v>64</v>
      </c>
      <c r="D547" s="60" t="s">
        <v>18</v>
      </c>
      <c r="E547" s="60" t="s">
        <v>125</v>
      </c>
      <c r="F547" s="60" t="s">
        <v>136</v>
      </c>
      <c r="G547" s="61">
        <v>62.226884644998982</v>
      </c>
      <c r="H547" s="61"/>
    </row>
    <row r="548" spans="2:8" ht="30" x14ac:dyDescent="0.25">
      <c r="B548" s="59">
        <v>41694</v>
      </c>
      <c r="C548" s="60" t="s">
        <v>62</v>
      </c>
      <c r="D548" s="60" t="s">
        <v>54</v>
      </c>
      <c r="E548" s="60" t="s">
        <v>76</v>
      </c>
      <c r="F548" s="60" t="s">
        <v>81</v>
      </c>
      <c r="G548" s="61"/>
      <c r="H548" s="61">
        <v>141.41999999999999</v>
      </c>
    </row>
    <row r="549" spans="2:8" x14ac:dyDescent="0.25">
      <c r="B549" s="59">
        <v>41697.777514937712</v>
      </c>
      <c r="C549" s="60" t="s">
        <v>64</v>
      </c>
      <c r="D549" s="60" t="s">
        <v>31</v>
      </c>
      <c r="E549" s="60" t="s">
        <v>110</v>
      </c>
      <c r="F549" s="60" t="s">
        <v>119</v>
      </c>
      <c r="G549" s="61">
        <v>60.283461868968075</v>
      </c>
      <c r="H549" s="61"/>
    </row>
    <row r="550" spans="2:8" x14ac:dyDescent="0.25">
      <c r="B550" s="59">
        <v>41697.864731785507</v>
      </c>
      <c r="C550" s="60" t="s">
        <v>64</v>
      </c>
      <c r="D550" s="60" t="s">
        <v>108</v>
      </c>
      <c r="E550" s="60" t="s">
        <v>95</v>
      </c>
      <c r="F550" s="60" t="s">
        <v>139</v>
      </c>
      <c r="G550" s="61">
        <v>68.863440441833347</v>
      </c>
      <c r="H550" s="61"/>
    </row>
    <row r="551" spans="2:8" x14ac:dyDescent="0.25">
      <c r="B551" s="59">
        <v>41698</v>
      </c>
      <c r="C551" s="60" t="s">
        <v>64</v>
      </c>
      <c r="D551" s="60" t="s">
        <v>49</v>
      </c>
      <c r="E551" s="60" t="s">
        <v>110</v>
      </c>
      <c r="F551" s="60" t="s">
        <v>120</v>
      </c>
      <c r="G551" s="61">
        <v>3.6873685539074184</v>
      </c>
      <c r="H551" s="61"/>
    </row>
    <row r="552" spans="2:8" x14ac:dyDescent="0.25">
      <c r="B552" s="59">
        <v>41699</v>
      </c>
      <c r="C552" s="60" t="s">
        <v>62</v>
      </c>
      <c r="D552" s="60" t="s">
        <v>74</v>
      </c>
      <c r="E552" s="60" t="s">
        <v>76</v>
      </c>
      <c r="F552" s="60" t="s">
        <v>83</v>
      </c>
      <c r="G552" s="61"/>
      <c r="H552" s="61">
        <v>3141.59</v>
      </c>
    </row>
    <row r="553" spans="2:8" x14ac:dyDescent="0.25">
      <c r="B553" s="59">
        <v>41699</v>
      </c>
      <c r="C553" s="60" t="s">
        <v>63</v>
      </c>
      <c r="D553" s="60" t="s">
        <v>91</v>
      </c>
      <c r="E553" s="60" t="s">
        <v>87</v>
      </c>
      <c r="F553" s="60" t="s">
        <v>92</v>
      </c>
      <c r="G553" s="61">
        <f>141*PI()/EXP(1)</f>
        <v>162.95755632051996</v>
      </c>
      <c r="H553" s="61"/>
    </row>
    <row r="554" spans="2:8" x14ac:dyDescent="0.25">
      <c r="B554" s="59">
        <v>41699.903538113875</v>
      </c>
      <c r="C554" s="60" t="s">
        <v>64</v>
      </c>
      <c r="D554" s="60" t="s">
        <v>31</v>
      </c>
      <c r="E554" s="60" t="s">
        <v>110</v>
      </c>
      <c r="F554" s="60" t="s">
        <v>119</v>
      </c>
      <c r="G554" s="61">
        <v>37.711504322886654</v>
      </c>
      <c r="H554" s="61"/>
    </row>
    <row r="555" spans="2:8" x14ac:dyDescent="0.25">
      <c r="B555" s="59">
        <v>41700</v>
      </c>
      <c r="C555" s="60" t="s">
        <v>63</v>
      </c>
      <c r="D555" s="60" t="s">
        <v>8</v>
      </c>
      <c r="E555" s="60" t="s">
        <v>100</v>
      </c>
      <c r="F555" s="60" t="s">
        <v>98</v>
      </c>
      <c r="G555" s="61">
        <v>161.80000000000001</v>
      </c>
      <c r="H555" s="61"/>
    </row>
    <row r="556" spans="2:8" ht="45" x14ac:dyDescent="0.25">
      <c r="B556" s="59">
        <v>41700</v>
      </c>
      <c r="C556" s="60" t="s">
        <v>63</v>
      </c>
      <c r="D556" s="60" t="s">
        <v>11</v>
      </c>
      <c r="E556" s="60" t="s">
        <v>87</v>
      </c>
      <c r="F556" s="60" t="s">
        <v>90</v>
      </c>
      <c r="G556" s="61">
        <v>210</v>
      </c>
      <c r="H556" s="61"/>
    </row>
    <row r="557" spans="2:8" x14ac:dyDescent="0.25">
      <c r="B557" s="59">
        <v>41700</v>
      </c>
      <c r="C557" s="60" t="s">
        <v>63</v>
      </c>
      <c r="D557" s="60" t="s">
        <v>10</v>
      </c>
      <c r="E557" s="60" t="s">
        <v>87</v>
      </c>
      <c r="F557" s="60" t="s">
        <v>84</v>
      </c>
      <c r="G557" s="61">
        <v>1442.25</v>
      </c>
      <c r="H557" s="61"/>
    </row>
    <row r="558" spans="2:8" x14ac:dyDescent="0.25">
      <c r="B558" s="59">
        <v>41700</v>
      </c>
      <c r="C558" s="60" t="s">
        <v>63</v>
      </c>
      <c r="D558" s="60" t="s">
        <v>17</v>
      </c>
      <c r="E558" s="60" t="s">
        <v>112</v>
      </c>
      <c r="F558" s="60" t="s">
        <v>115</v>
      </c>
      <c r="G558" s="61">
        <v>20</v>
      </c>
      <c r="H558" s="61"/>
    </row>
    <row r="559" spans="2:8" x14ac:dyDescent="0.25">
      <c r="B559" s="59">
        <v>41700</v>
      </c>
      <c r="C559" s="60" t="s">
        <v>64</v>
      </c>
      <c r="D559" s="60" t="s">
        <v>18</v>
      </c>
      <c r="E559" s="60" t="s">
        <v>125</v>
      </c>
      <c r="F559" s="60" t="s">
        <v>136</v>
      </c>
      <c r="G559" s="61">
        <v>62.849153491448973</v>
      </c>
      <c r="H559" s="61"/>
    </row>
    <row r="560" spans="2:8" x14ac:dyDescent="0.25">
      <c r="B560" s="59">
        <v>41700</v>
      </c>
      <c r="C560" s="60" t="s">
        <v>64</v>
      </c>
      <c r="D560" s="60" t="s">
        <v>20</v>
      </c>
      <c r="E560" s="60" t="s">
        <v>110</v>
      </c>
      <c r="F560" s="60" t="s">
        <v>111</v>
      </c>
      <c r="G560" s="61">
        <v>70.945126090221777</v>
      </c>
      <c r="H560" s="61"/>
    </row>
    <row r="561" spans="2:8" ht="30" x14ac:dyDescent="0.25">
      <c r="B561" s="59">
        <v>41700</v>
      </c>
      <c r="C561" s="60" t="s">
        <v>62</v>
      </c>
      <c r="D561" s="60" t="s">
        <v>65</v>
      </c>
      <c r="E561" s="60" t="s">
        <v>76</v>
      </c>
      <c r="F561" s="60" t="s">
        <v>79</v>
      </c>
      <c r="G561" s="61"/>
      <c r="H561" s="61">
        <v>2718.28</v>
      </c>
    </row>
    <row r="562" spans="2:8" x14ac:dyDescent="0.25">
      <c r="B562" s="59">
        <v>41701</v>
      </c>
      <c r="C562" s="60" t="s">
        <v>64</v>
      </c>
      <c r="D562" s="60" t="s">
        <v>27</v>
      </c>
      <c r="E562" s="60" t="s">
        <v>112</v>
      </c>
      <c r="F562" s="60" t="s">
        <v>117</v>
      </c>
      <c r="G562" s="61">
        <v>1.99</v>
      </c>
      <c r="H562" s="61"/>
    </row>
    <row r="563" spans="2:8" x14ac:dyDescent="0.25">
      <c r="B563" s="59">
        <v>41701</v>
      </c>
      <c r="C563" s="60" t="s">
        <v>63</v>
      </c>
      <c r="D563" s="60" t="s">
        <v>106</v>
      </c>
      <c r="E563" s="60" t="s">
        <v>87</v>
      </c>
      <c r="F563" s="60" t="s">
        <v>94</v>
      </c>
      <c r="G563" s="61">
        <v>25</v>
      </c>
      <c r="H563" s="61"/>
    </row>
    <row r="564" spans="2:8" x14ac:dyDescent="0.25">
      <c r="B564" s="59">
        <v>41701</v>
      </c>
      <c r="C564" s="60" t="s">
        <v>63</v>
      </c>
      <c r="D564" s="60" t="s">
        <v>28</v>
      </c>
      <c r="E564" s="60" t="s">
        <v>112</v>
      </c>
      <c r="F564" s="60" t="s">
        <v>113</v>
      </c>
      <c r="G564" s="61">
        <v>10</v>
      </c>
      <c r="H564" s="61"/>
    </row>
    <row r="565" spans="2:8" ht="30" x14ac:dyDescent="0.25">
      <c r="B565" s="59">
        <v>41701</v>
      </c>
      <c r="C565" s="60" t="s">
        <v>62</v>
      </c>
      <c r="D565" s="60" t="s">
        <v>54</v>
      </c>
      <c r="E565" s="60" t="s">
        <v>76</v>
      </c>
      <c r="F565" s="60" t="s">
        <v>81</v>
      </c>
      <c r="G565" s="61"/>
      <c r="H565" s="61">
        <v>141.41999999999999</v>
      </c>
    </row>
    <row r="566" spans="2:8" x14ac:dyDescent="0.25">
      <c r="B566" s="59">
        <v>41701.804573200614</v>
      </c>
      <c r="C566" s="60" t="s">
        <v>64</v>
      </c>
      <c r="D566" s="60" t="s">
        <v>108</v>
      </c>
      <c r="E566" s="60" t="s">
        <v>95</v>
      </c>
      <c r="F566" s="60" t="s">
        <v>139</v>
      </c>
      <c r="G566" s="61">
        <v>73.427535248331111</v>
      </c>
      <c r="H566" s="61"/>
    </row>
    <row r="567" spans="2:8" x14ac:dyDescent="0.25">
      <c r="B567" s="59">
        <v>41702</v>
      </c>
      <c r="C567" s="60" t="s">
        <v>64</v>
      </c>
      <c r="D567" s="60" t="s">
        <v>33</v>
      </c>
      <c r="E567" s="60" t="s">
        <v>125</v>
      </c>
      <c r="F567" s="60" t="s">
        <v>127</v>
      </c>
      <c r="G567" s="61">
        <v>70.233452411892344</v>
      </c>
      <c r="H567" s="61"/>
    </row>
    <row r="568" spans="2:8" x14ac:dyDescent="0.25">
      <c r="B568" s="59">
        <v>41703</v>
      </c>
      <c r="C568" s="60" t="s">
        <v>63</v>
      </c>
      <c r="D568" s="60" t="s">
        <v>14</v>
      </c>
      <c r="E568" s="60" t="s">
        <v>125</v>
      </c>
      <c r="F568" s="60" t="s">
        <v>126</v>
      </c>
      <c r="G568" s="61">
        <v>350</v>
      </c>
      <c r="H568" s="61"/>
    </row>
    <row r="569" spans="2:8" x14ac:dyDescent="0.25">
      <c r="B569" s="59">
        <v>41703.729429304556</v>
      </c>
      <c r="C569" s="60" t="s">
        <v>64</v>
      </c>
      <c r="D569" s="60" t="s">
        <v>46</v>
      </c>
      <c r="E569" s="60" t="s">
        <v>100</v>
      </c>
      <c r="F569" s="60" t="s">
        <v>99</v>
      </c>
      <c r="G569" s="61">
        <v>75.730675999656697</v>
      </c>
      <c r="H569" s="61"/>
    </row>
    <row r="570" spans="2:8" x14ac:dyDescent="0.25">
      <c r="B570" s="59">
        <v>41705</v>
      </c>
      <c r="C570" s="60" t="s">
        <v>64</v>
      </c>
      <c r="D570" s="60" t="s">
        <v>49</v>
      </c>
      <c r="E570" s="60" t="s">
        <v>110</v>
      </c>
      <c r="F570" s="60" t="s">
        <v>120</v>
      </c>
      <c r="G570" s="61">
        <v>3.7242422394464927</v>
      </c>
      <c r="H570" s="61"/>
    </row>
    <row r="571" spans="2:8" x14ac:dyDescent="0.25">
      <c r="B571" s="59">
        <v>41706</v>
      </c>
      <c r="C571" s="60" t="s">
        <v>63</v>
      </c>
      <c r="D571" s="60" t="s">
        <v>12</v>
      </c>
      <c r="E571" s="60" t="s">
        <v>87</v>
      </c>
      <c r="F571" s="60" t="s">
        <v>88</v>
      </c>
      <c r="G571" s="61">
        <v>120</v>
      </c>
      <c r="H571" s="61"/>
    </row>
    <row r="572" spans="2:8" x14ac:dyDescent="0.25">
      <c r="B572" s="59">
        <v>41706</v>
      </c>
      <c r="C572" s="60" t="s">
        <v>64</v>
      </c>
      <c r="D572" s="60" t="s">
        <v>18</v>
      </c>
      <c r="E572" s="60" t="s">
        <v>125</v>
      </c>
      <c r="F572" s="60" t="s">
        <v>136</v>
      </c>
      <c r="G572" s="61">
        <v>63.477645026363462</v>
      </c>
      <c r="H572" s="61"/>
    </row>
    <row r="573" spans="2:8" x14ac:dyDescent="0.25">
      <c r="B573" s="59">
        <v>41706.263312442235</v>
      </c>
      <c r="C573" s="60" t="s">
        <v>64</v>
      </c>
      <c r="D573" s="60" t="s">
        <v>108</v>
      </c>
      <c r="E573" s="60" t="s">
        <v>95</v>
      </c>
      <c r="F573" s="60" t="s">
        <v>139</v>
      </c>
      <c r="G573" s="61">
        <v>46.830492958468028</v>
      </c>
      <c r="H573" s="61"/>
    </row>
    <row r="574" spans="2:8" x14ac:dyDescent="0.25">
      <c r="B574" s="59">
        <v>41707</v>
      </c>
      <c r="C574" s="60" t="s">
        <v>64</v>
      </c>
      <c r="D574" s="60" t="s">
        <v>20</v>
      </c>
      <c r="E574" s="60" t="s">
        <v>110</v>
      </c>
      <c r="F574" s="60" t="s">
        <v>111</v>
      </c>
      <c r="G574" s="61">
        <v>71.299851720672876</v>
      </c>
      <c r="H574" s="61"/>
    </row>
    <row r="575" spans="2:8" x14ac:dyDescent="0.25">
      <c r="B575" s="59">
        <v>41707</v>
      </c>
      <c r="C575" s="60" t="s">
        <v>53</v>
      </c>
      <c r="D575" s="60" t="s">
        <v>53</v>
      </c>
      <c r="E575" s="60" t="s">
        <v>104</v>
      </c>
      <c r="F575" s="60" t="s">
        <v>142</v>
      </c>
      <c r="G575" s="61">
        <v>50</v>
      </c>
      <c r="H575" s="61"/>
    </row>
    <row r="576" spans="2:8" ht="30" x14ac:dyDescent="0.25">
      <c r="B576" s="59">
        <v>41708</v>
      </c>
      <c r="C576" s="60" t="s">
        <v>62</v>
      </c>
      <c r="D576" s="60" t="s">
        <v>54</v>
      </c>
      <c r="E576" s="60" t="s">
        <v>76</v>
      </c>
      <c r="F576" s="60" t="s">
        <v>81</v>
      </c>
      <c r="G576" s="61"/>
      <c r="H576" s="61">
        <v>141.41999999999999</v>
      </c>
    </row>
    <row r="577" spans="2:8" x14ac:dyDescent="0.25">
      <c r="B577" s="59">
        <v>41709</v>
      </c>
      <c r="C577" s="60" t="s">
        <v>63</v>
      </c>
      <c r="D577" s="60" t="s">
        <v>13</v>
      </c>
      <c r="E577" s="60" t="s">
        <v>87</v>
      </c>
      <c r="F577" s="60" t="s">
        <v>89</v>
      </c>
      <c r="G577" s="61">
        <v>123</v>
      </c>
      <c r="H577" s="61"/>
    </row>
    <row r="578" spans="2:8" ht="45" x14ac:dyDescent="0.25">
      <c r="B578" s="59">
        <v>41709</v>
      </c>
      <c r="C578" s="60" t="s">
        <v>62</v>
      </c>
      <c r="D578" s="60" t="s">
        <v>68</v>
      </c>
      <c r="E578" s="60" t="s">
        <v>76</v>
      </c>
      <c r="F578" s="60" t="s">
        <v>82</v>
      </c>
      <c r="G578" s="61"/>
      <c r="H578" s="61">
        <v>1525.2357896611707</v>
      </c>
    </row>
    <row r="579" spans="2:8" x14ac:dyDescent="0.25">
      <c r="B579" s="59">
        <v>41710</v>
      </c>
      <c r="C579" s="60" t="s">
        <v>64</v>
      </c>
      <c r="D579" s="60" t="s">
        <v>26</v>
      </c>
      <c r="E579" s="60" t="s">
        <v>112</v>
      </c>
      <c r="F579" s="60" t="s">
        <v>118</v>
      </c>
      <c r="G579" s="61">
        <v>67.34</v>
      </c>
      <c r="H579" s="61"/>
    </row>
    <row r="580" spans="2:8" x14ac:dyDescent="0.25">
      <c r="B580" s="59">
        <v>41712</v>
      </c>
      <c r="C580" s="60" t="s">
        <v>64</v>
      </c>
      <c r="D580" s="60" t="s">
        <v>18</v>
      </c>
      <c r="E580" s="60" t="s">
        <v>125</v>
      </c>
      <c r="F580" s="60" t="s">
        <v>136</v>
      </c>
      <c r="G580" s="61">
        <v>64.112421476627091</v>
      </c>
      <c r="H580" s="61"/>
    </row>
    <row r="581" spans="2:8" x14ac:dyDescent="0.25">
      <c r="B581" s="59">
        <v>41712</v>
      </c>
      <c r="C581" s="60" t="s">
        <v>64</v>
      </c>
      <c r="D581" s="60" t="s">
        <v>49</v>
      </c>
      <c r="E581" s="60" t="s">
        <v>110</v>
      </c>
      <c r="F581" s="60" t="s">
        <v>120</v>
      </c>
      <c r="G581" s="61">
        <v>3.7614846618409579</v>
      </c>
      <c r="H581" s="61"/>
    </row>
    <row r="582" spans="2:8" x14ac:dyDescent="0.25">
      <c r="B582" s="59">
        <v>41713</v>
      </c>
      <c r="C582" s="60" t="s">
        <v>64</v>
      </c>
      <c r="D582" s="60" t="s">
        <v>19</v>
      </c>
      <c r="E582" s="60" t="s">
        <v>110</v>
      </c>
      <c r="F582" s="60" t="s">
        <v>111</v>
      </c>
      <c r="G582" s="61">
        <v>93.225656374720202</v>
      </c>
      <c r="H582" s="61"/>
    </row>
    <row r="583" spans="2:8" x14ac:dyDescent="0.25">
      <c r="B583" s="59">
        <v>41714</v>
      </c>
      <c r="C583" s="60" t="s">
        <v>64</v>
      </c>
      <c r="D583" s="60" t="s">
        <v>20</v>
      </c>
      <c r="E583" s="60" t="s">
        <v>110</v>
      </c>
      <c r="F583" s="60" t="s">
        <v>111</v>
      </c>
      <c r="G583" s="61">
        <v>71.656350979276226</v>
      </c>
      <c r="H583" s="61"/>
    </row>
    <row r="584" spans="2:8" ht="30" x14ac:dyDescent="0.25">
      <c r="B584" s="59">
        <v>41715</v>
      </c>
      <c r="C584" s="60" t="s">
        <v>62</v>
      </c>
      <c r="D584" s="60" t="s">
        <v>54</v>
      </c>
      <c r="E584" s="60" t="s">
        <v>76</v>
      </c>
      <c r="F584" s="60" t="s">
        <v>81</v>
      </c>
      <c r="G584" s="61"/>
      <c r="H584" s="61">
        <v>141.41999999999999</v>
      </c>
    </row>
    <row r="585" spans="2:8" x14ac:dyDescent="0.25">
      <c r="B585" s="59">
        <v>41716</v>
      </c>
      <c r="C585" s="60" t="s">
        <v>64</v>
      </c>
      <c r="D585" s="60" t="s">
        <v>33</v>
      </c>
      <c r="E585" s="60" t="s">
        <v>125</v>
      </c>
      <c r="F585" s="60" t="s">
        <v>127</v>
      </c>
      <c r="G585" s="61">
        <v>36.761589942049696</v>
      </c>
      <c r="H585" s="61"/>
    </row>
    <row r="586" spans="2:8" x14ac:dyDescent="0.25">
      <c r="B586" s="59">
        <v>41717</v>
      </c>
      <c r="C586" s="60" t="s">
        <v>60</v>
      </c>
      <c r="D586" s="60" t="s">
        <v>60</v>
      </c>
      <c r="E586" s="60" t="s">
        <v>104</v>
      </c>
      <c r="F586" s="60" t="s">
        <v>141</v>
      </c>
      <c r="G586" s="61">
        <v>9.2047239201589104</v>
      </c>
      <c r="H586" s="61"/>
    </row>
    <row r="587" spans="2:8" x14ac:dyDescent="0.25">
      <c r="B587" s="59">
        <v>41718</v>
      </c>
      <c r="C587" s="60" t="s">
        <v>64</v>
      </c>
      <c r="D587" s="60" t="s">
        <v>18</v>
      </c>
      <c r="E587" s="60" t="s">
        <v>125</v>
      </c>
      <c r="F587" s="60" t="s">
        <v>136</v>
      </c>
      <c r="G587" s="61">
        <v>64.753545691393356</v>
      </c>
      <c r="H587" s="61"/>
    </row>
    <row r="588" spans="2:8" x14ac:dyDescent="0.25">
      <c r="B588" s="59">
        <v>41719</v>
      </c>
      <c r="C588" s="60" t="s">
        <v>64</v>
      </c>
      <c r="D588" s="60" t="s">
        <v>49</v>
      </c>
      <c r="E588" s="60" t="s">
        <v>110</v>
      </c>
      <c r="F588" s="60" t="s">
        <v>120</v>
      </c>
      <c r="G588" s="61">
        <v>3.7990995084593675</v>
      </c>
      <c r="H588" s="61"/>
    </row>
    <row r="589" spans="2:8" x14ac:dyDescent="0.25">
      <c r="B589" s="59">
        <v>41719</v>
      </c>
      <c r="C589" s="60" t="s">
        <v>64</v>
      </c>
      <c r="D589" s="60" t="s">
        <v>23</v>
      </c>
      <c r="E589" s="60" t="s">
        <v>110</v>
      </c>
      <c r="F589" s="60" t="s">
        <v>114</v>
      </c>
      <c r="G589" s="61">
        <v>64.080000000000013</v>
      </c>
      <c r="H589" s="61"/>
    </row>
    <row r="590" spans="2:8" x14ac:dyDescent="0.25">
      <c r="B590" s="59">
        <v>41721</v>
      </c>
      <c r="C590" s="60" t="s">
        <v>64</v>
      </c>
      <c r="D590" s="60" t="s">
        <v>20</v>
      </c>
      <c r="E590" s="60" t="s">
        <v>110</v>
      </c>
      <c r="F590" s="60" t="s">
        <v>111</v>
      </c>
      <c r="G590" s="61">
        <v>72.014632734172594</v>
      </c>
      <c r="H590" s="61"/>
    </row>
    <row r="591" spans="2:8" ht="30" x14ac:dyDescent="0.25">
      <c r="B591" s="59">
        <v>41722</v>
      </c>
      <c r="C591" s="60" t="s">
        <v>62</v>
      </c>
      <c r="D591" s="60" t="s">
        <v>54</v>
      </c>
      <c r="E591" s="60" t="s">
        <v>76</v>
      </c>
      <c r="F591" s="60" t="s">
        <v>81</v>
      </c>
      <c r="G591" s="61"/>
      <c r="H591" s="61">
        <v>141.41999999999999</v>
      </c>
    </row>
    <row r="592" spans="2:8" x14ac:dyDescent="0.25">
      <c r="B592" s="59">
        <v>41723.57654961841</v>
      </c>
      <c r="C592" s="60" t="s">
        <v>64</v>
      </c>
      <c r="D592" s="60" t="s">
        <v>46</v>
      </c>
      <c r="E592" s="60" t="s">
        <v>100</v>
      </c>
      <c r="F592" s="60" t="s">
        <v>99</v>
      </c>
      <c r="G592" s="61">
        <v>52.120796639359028</v>
      </c>
      <c r="H592" s="61"/>
    </row>
    <row r="593" spans="2:8" s="27" customFormat="1" x14ac:dyDescent="0.25">
      <c r="B593" s="59">
        <v>41724</v>
      </c>
      <c r="C593" s="60" t="s">
        <v>64</v>
      </c>
      <c r="D593" s="60" t="s">
        <v>18</v>
      </c>
      <c r="E593" s="60" t="s">
        <v>125</v>
      </c>
      <c r="F593" s="60" t="s">
        <v>136</v>
      </c>
      <c r="G593" s="61">
        <v>65.401081148307284</v>
      </c>
      <c r="H593" s="61"/>
    </row>
    <row r="594" spans="2:8" s="27" customFormat="1" x14ac:dyDescent="0.25">
      <c r="B594" s="59">
        <v>41726</v>
      </c>
      <c r="C594" s="60" t="s">
        <v>64</v>
      </c>
      <c r="D594" s="60" t="s">
        <v>49</v>
      </c>
      <c r="E594" s="60" t="s">
        <v>110</v>
      </c>
      <c r="F594" s="60" t="s">
        <v>120</v>
      </c>
      <c r="G594" s="61">
        <v>3.8370905035439611</v>
      </c>
      <c r="H594" s="61"/>
    </row>
    <row r="595" spans="2:8" s="27" customFormat="1" x14ac:dyDescent="0.25">
      <c r="B595" s="59">
        <v>41728</v>
      </c>
      <c r="C595" s="60" t="s">
        <v>64</v>
      </c>
      <c r="D595" s="60" t="s">
        <v>20</v>
      </c>
      <c r="E595" s="60" t="s">
        <v>110</v>
      </c>
      <c r="F595" s="60" t="s">
        <v>111</v>
      </c>
      <c r="G595" s="61">
        <v>72.374705897843455</v>
      </c>
      <c r="H595" s="61"/>
    </row>
    <row r="596" spans="2:8" s="27" customFormat="1" x14ac:dyDescent="0.25">
      <c r="B596" s="59">
        <v>41728.409839243839</v>
      </c>
      <c r="C596" s="60" t="s">
        <v>64</v>
      </c>
      <c r="D596" s="60" t="s">
        <v>45</v>
      </c>
      <c r="E596" s="60" t="s">
        <v>121</v>
      </c>
      <c r="F596" s="60" t="s">
        <v>122</v>
      </c>
      <c r="G596" s="61">
        <v>43.507706525148151</v>
      </c>
      <c r="H596" s="61"/>
    </row>
    <row r="597" spans="2:8" s="27" customFormat="1" x14ac:dyDescent="0.25">
      <c r="B597" s="28"/>
      <c r="C597" s="26"/>
      <c r="D597" s="26"/>
      <c r="E597" s="26"/>
      <c r="F597" s="26"/>
      <c r="G597" s="29"/>
    </row>
  </sheetData>
  <autoFilter ref="B5:H596">
    <sortState ref="B6:H596">
      <sortCondition ref="B5:B596"/>
    </sortState>
  </autoFilter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'Menu labels'!$E$5:$E$19</xm:f>
          </x14:formula1>
          <xm:sqref>E6:E596</xm:sqref>
        </x14:dataValidation>
        <x14:dataValidation type="list" allowBlank="1" showInputMessage="1" showErrorMessage="1">
          <x14:formula1>
            <xm:f>'Menu labels'!$C$5:$C$51</xm:f>
          </x14:formula1>
          <xm:sqref>F6:F596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3:E64"/>
  <sheetViews>
    <sheetView topLeftCell="A19" workbookViewId="0">
      <selection activeCell="B12" sqref="B12:B15"/>
    </sheetView>
  </sheetViews>
  <sheetFormatPr defaultRowHeight="15" x14ac:dyDescent="0.25"/>
  <cols>
    <col min="1" max="1" width="72.85546875" customWidth="1"/>
    <col min="2" max="2" width="16.85546875" style="3" customWidth="1"/>
    <col min="3" max="3" width="15.7109375" style="3" customWidth="1"/>
    <col min="4" max="4" width="19.7109375" customWidth="1"/>
    <col min="5" max="5" width="17.42578125" customWidth="1"/>
  </cols>
  <sheetData>
    <row r="3" spans="1:5" x14ac:dyDescent="0.25">
      <c r="B3" s="57" t="s">
        <v>71</v>
      </c>
    </row>
    <row r="4" spans="1:5" x14ac:dyDescent="0.25">
      <c r="A4" s="9" t="s">
        <v>69</v>
      </c>
      <c r="B4" s="3" t="s">
        <v>72</v>
      </c>
      <c r="C4" s="3" t="s">
        <v>73</v>
      </c>
      <c r="D4" t="s">
        <v>144</v>
      </c>
      <c r="E4" t="s">
        <v>145</v>
      </c>
    </row>
    <row r="5" spans="1:5" x14ac:dyDescent="0.25">
      <c r="A5" s="6" t="s">
        <v>112</v>
      </c>
      <c r="B5" s="3">
        <v>3220.6578409748499</v>
      </c>
      <c r="D5" s="10">
        <v>48</v>
      </c>
      <c r="E5" s="10"/>
    </row>
    <row r="6" spans="1:5" x14ac:dyDescent="0.25">
      <c r="A6" s="7" t="s">
        <v>118</v>
      </c>
      <c r="B6" s="3">
        <v>425.57286798783605</v>
      </c>
      <c r="D6" s="10">
        <v>9</v>
      </c>
      <c r="E6" s="10"/>
    </row>
    <row r="7" spans="1:5" x14ac:dyDescent="0.25">
      <c r="A7" s="7" t="s">
        <v>113</v>
      </c>
      <c r="B7" s="3">
        <v>487.15497298701524</v>
      </c>
      <c r="D7" s="10">
        <v>18</v>
      </c>
      <c r="E7" s="10"/>
    </row>
    <row r="8" spans="1:5" x14ac:dyDescent="0.25">
      <c r="A8" s="7" t="s">
        <v>116</v>
      </c>
      <c r="B8" s="3">
        <v>2000</v>
      </c>
      <c r="D8" s="10">
        <v>1</v>
      </c>
      <c r="E8" s="10"/>
    </row>
    <row r="9" spans="1:5" x14ac:dyDescent="0.25">
      <c r="A9" s="7" t="s">
        <v>115</v>
      </c>
      <c r="B9" s="3">
        <v>260</v>
      </c>
      <c r="D9" s="10">
        <v>13</v>
      </c>
      <c r="E9" s="10"/>
    </row>
    <row r="10" spans="1:5" x14ac:dyDescent="0.25">
      <c r="A10" s="7" t="s">
        <v>117</v>
      </c>
      <c r="B10" s="3">
        <v>47.93</v>
      </c>
      <c r="D10" s="10">
        <v>7</v>
      </c>
      <c r="E10" s="10"/>
    </row>
    <row r="11" spans="1:5" x14ac:dyDescent="0.25">
      <c r="A11" s="6" t="s">
        <v>110</v>
      </c>
      <c r="B11" s="3">
        <v>6285.0647710961193</v>
      </c>
      <c r="D11" s="10">
        <v>155</v>
      </c>
      <c r="E11" s="10"/>
    </row>
    <row r="12" spans="1:5" x14ac:dyDescent="0.25">
      <c r="A12" s="7" t="s">
        <v>120</v>
      </c>
      <c r="B12" s="3">
        <v>156.54614085794</v>
      </c>
      <c r="D12" s="10">
        <v>52</v>
      </c>
      <c r="E12" s="10"/>
    </row>
    <row r="13" spans="1:5" x14ac:dyDescent="0.25">
      <c r="A13" s="7" t="s">
        <v>119</v>
      </c>
      <c r="B13" s="3">
        <v>1256.5342813907876</v>
      </c>
      <c r="D13" s="10">
        <v>23</v>
      </c>
      <c r="E13" s="10"/>
    </row>
    <row r="14" spans="1:5" x14ac:dyDescent="0.25">
      <c r="A14" s="7" t="s">
        <v>111</v>
      </c>
      <c r="B14" s="3">
        <v>4175.6243488473929</v>
      </c>
      <c r="D14" s="10">
        <v>68</v>
      </c>
      <c r="E14" s="10"/>
    </row>
    <row r="15" spans="1:5" x14ac:dyDescent="0.25">
      <c r="A15" s="7" t="s">
        <v>114</v>
      </c>
      <c r="B15" s="3">
        <v>696.36000000000013</v>
      </c>
      <c r="D15" s="10">
        <v>12</v>
      </c>
      <c r="E15" s="10"/>
    </row>
    <row r="16" spans="1:5" x14ac:dyDescent="0.25">
      <c r="A16" s="6" t="s">
        <v>100</v>
      </c>
      <c r="B16" s="3">
        <v>2614.8325852188268</v>
      </c>
      <c r="D16" s="10">
        <v>27</v>
      </c>
      <c r="E16" s="10"/>
    </row>
    <row r="17" spans="1:5" x14ac:dyDescent="0.25">
      <c r="A17" s="7" t="s">
        <v>97</v>
      </c>
      <c r="B17" s="3">
        <v>211.4</v>
      </c>
      <c r="D17" s="10">
        <v>1</v>
      </c>
      <c r="E17" s="10"/>
    </row>
    <row r="18" spans="1:5" x14ac:dyDescent="0.25">
      <c r="A18" s="7" t="s">
        <v>98</v>
      </c>
      <c r="B18" s="3">
        <v>1941.5999999999997</v>
      </c>
      <c r="D18" s="10">
        <v>12</v>
      </c>
      <c r="E18" s="10"/>
    </row>
    <row r="19" spans="1:5" x14ac:dyDescent="0.25">
      <c r="A19" s="7" t="s">
        <v>140</v>
      </c>
      <c r="B19" s="3">
        <v>127.91999999999999</v>
      </c>
      <c r="D19" s="10">
        <v>8</v>
      </c>
      <c r="E19" s="10"/>
    </row>
    <row r="20" spans="1:5" x14ac:dyDescent="0.25">
      <c r="A20" s="7" t="s">
        <v>99</v>
      </c>
      <c r="B20" s="3">
        <v>333.91258521882878</v>
      </c>
      <c r="D20" s="10">
        <v>6</v>
      </c>
      <c r="E20" s="10"/>
    </row>
    <row r="21" spans="1:5" x14ac:dyDescent="0.25">
      <c r="A21" s="6" t="s">
        <v>107</v>
      </c>
      <c r="B21" s="3">
        <v>5356.5599999999995</v>
      </c>
      <c r="D21" s="10">
        <v>4</v>
      </c>
      <c r="E21" s="10"/>
    </row>
    <row r="22" spans="1:5" x14ac:dyDescent="0.25">
      <c r="A22" s="7" t="s">
        <v>137</v>
      </c>
      <c r="B22" s="3">
        <v>2456</v>
      </c>
      <c r="D22" s="10">
        <v>1</v>
      </c>
      <c r="E22" s="10"/>
    </row>
    <row r="23" spans="1:5" x14ac:dyDescent="0.25">
      <c r="A23" s="7" t="s">
        <v>109</v>
      </c>
      <c r="B23" s="3">
        <v>2900.56</v>
      </c>
      <c r="D23" s="10">
        <v>3</v>
      </c>
      <c r="E23" s="10"/>
    </row>
    <row r="24" spans="1:5" x14ac:dyDescent="0.25">
      <c r="A24" s="6" t="s">
        <v>87</v>
      </c>
      <c r="B24" s="3">
        <v>25297.230675846236</v>
      </c>
      <c r="D24" s="10">
        <v>74</v>
      </c>
      <c r="E24" s="10"/>
    </row>
    <row r="25" spans="1:5" x14ac:dyDescent="0.25">
      <c r="A25" s="7" t="s">
        <v>89</v>
      </c>
      <c r="B25" s="3">
        <v>1476</v>
      </c>
      <c r="D25" s="10">
        <v>12</v>
      </c>
      <c r="E25" s="10"/>
    </row>
    <row r="26" spans="1:5" x14ac:dyDescent="0.25">
      <c r="A26" s="7" t="s">
        <v>90</v>
      </c>
      <c r="B26" s="3">
        <v>2290.7399999999998</v>
      </c>
      <c r="D26" s="10">
        <v>12</v>
      </c>
      <c r="E26" s="10"/>
    </row>
    <row r="27" spans="1:5" x14ac:dyDescent="0.25">
      <c r="A27" s="7" t="s">
        <v>92</v>
      </c>
      <c r="B27" s="3">
        <v>1955.4906758462391</v>
      </c>
      <c r="D27" s="10">
        <v>12</v>
      </c>
      <c r="E27" s="10"/>
    </row>
    <row r="28" spans="1:5" x14ac:dyDescent="0.25">
      <c r="A28" s="7" t="s">
        <v>88</v>
      </c>
      <c r="B28" s="3">
        <v>1440</v>
      </c>
      <c r="D28" s="10">
        <v>12</v>
      </c>
      <c r="E28" s="10"/>
    </row>
    <row r="29" spans="1:5" x14ac:dyDescent="0.25">
      <c r="A29" s="7" t="s">
        <v>85</v>
      </c>
      <c r="B29" s="3">
        <v>378</v>
      </c>
      <c r="D29" s="10">
        <v>1</v>
      </c>
      <c r="E29" s="10"/>
    </row>
    <row r="30" spans="1:5" x14ac:dyDescent="0.25">
      <c r="A30" s="7" t="s">
        <v>84</v>
      </c>
      <c r="B30" s="3">
        <v>17307</v>
      </c>
      <c r="D30" s="10">
        <v>12</v>
      </c>
      <c r="E30" s="10"/>
    </row>
    <row r="31" spans="1:5" x14ac:dyDescent="0.25">
      <c r="A31" s="7" t="s">
        <v>94</v>
      </c>
      <c r="B31" s="3">
        <v>300</v>
      </c>
      <c r="D31" s="10">
        <v>12</v>
      </c>
      <c r="E31" s="10"/>
    </row>
    <row r="32" spans="1:5" x14ac:dyDescent="0.25">
      <c r="A32" s="7" t="s">
        <v>93</v>
      </c>
      <c r="B32" s="3">
        <v>150</v>
      </c>
      <c r="D32" s="10">
        <v>1</v>
      </c>
      <c r="E32" s="10"/>
    </row>
    <row r="33" spans="1:5" x14ac:dyDescent="0.25">
      <c r="A33" s="6" t="s">
        <v>76</v>
      </c>
      <c r="C33" s="3">
        <v>96104.156264224235</v>
      </c>
      <c r="D33" s="10"/>
      <c r="E33" s="10">
        <v>89</v>
      </c>
    </row>
    <row r="34" spans="1:5" x14ac:dyDescent="0.25">
      <c r="A34" s="7" t="s">
        <v>82</v>
      </c>
      <c r="C34" s="3">
        <v>17197.876264224375</v>
      </c>
      <c r="D34" s="10"/>
      <c r="E34" s="10">
        <v>12</v>
      </c>
    </row>
    <row r="35" spans="1:5" x14ac:dyDescent="0.25">
      <c r="A35" s="7" t="s">
        <v>81</v>
      </c>
      <c r="C35" s="3">
        <v>7353.8400000000029</v>
      </c>
      <c r="D35" s="10"/>
      <c r="E35" s="10">
        <v>52</v>
      </c>
    </row>
    <row r="36" spans="1:5" x14ac:dyDescent="0.25">
      <c r="A36" s="7" t="s">
        <v>83</v>
      </c>
      <c r="C36" s="3">
        <v>37699.08</v>
      </c>
      <c r="D36" s="10"/>
      <c r="E36" s="10">
        <v>12</v>
      </c>
    </row>
    <row r="37" spans="1:5" x14ac:dyDescent="0.25">
      <c r="A37" s="7" t="s">
        <v>79</v>
      </c>
      <c r="C37" s="3">
        <v>32619.359999999997</v>
      </c>
      <c r="D37" s="10"/>
      <c r="E37" s="10">
        <v>12</v>
      </c>
    </row>
    <row r="38" spans="1:5" x14ac:dyDescent="0.25">
      <c r="A38" s="7" t="s">
        <v>80</v>
      </c>
      <c r="C38" s="3">
        <v>1234</v>
      </c>
      <c r="D38" s="10"/>
      <c r="E38" s="10">
        <v>1</v>
      </c>
    </row>
    <row r="39" spans="1:5" x14ac:dyDescent="0.25">
      <c r="A39" s="6" t="s">
        <v>121</v>
      </c>
      <c r="B39" s="3">
        <v>1763.0917310011998</v>
      </c>
      <c r="D39" s="10">
        <v>16</v>
      </c>
      <c r="E39" s="10"/>
    </row>
    <row r="40" spans="1:5" x14ac:dyDescent="0.25">
      <c r="A40" s="7" t="s">
        <v>122</v>
      </c>
      <c r="B40" s="3">
        <v>479.14552423304053</v>
      </c>
      <c r="D40" s="10">
        <v>5</v>
      </c>
      <c r="E40" s="10"/>
    </row>
    <row r="41" spans="1:5" x14ac:dyDescent="0.25">
      <c r="A41" s="7" t="s">
        <v>124</v>
      </c>
      <c r="B41" s="3">
        <v>1283.9462067681591</v>
      </c>
      <c r="D41" s="10">
        <v>11</v>
      </c>
      <c r="E41" s="10"/>
    </row>
    <row r="42" spans="1:5" x14ac:dyDescent="0.25">
      <c r="A42" s="6" t="s">
        <v>131</v>
      </c>
      <c r="B42" s="3">
        <v>3305.4918084907767</v>
      </c>
      <c r="D42" s="10">
        <v>20</v>
      </c>
      <c r="E42" s="10"/>
    </row>
    <row r="43" spans="1:5" x14ac:dyDescent="0.25">
      <c r="A43" s="7" t="s">
        <v>133</v>
      </c>
      <c r="B43" s="3">
        <v>240</v>
      </c>
      <c r="D43" s="10">
        <v>8</v>
      </c>
      <c r="E43" s="10"/>
    </row>
    <row r="44" spans="1:5" x14ac:dyDescent="0.25">
      <c r="A44" s="7" t="s">
        <v>132</v>
      </c>
      <c r="B44" s="3">
        <v>628.4218084907767</v>
      </c>
      <c r="D44" s="10">
        <v>10</v>
      </c>
      <c r="E44" s="10"/>
    </row>
    <row r="45" spans="1:5" x14ac:dyDescent="0.25">
      <c r="A45" s="7" t="s">
        <v>128</v>
      </c>
      <c r="B45" s="3">
        <v>2437.0700000000002</v>
      </c>
      <c r="D45" s="10">
        <v>2</v>
      </c>
      <c r="E45" s="10"/>
    </row>
    <row r="46" spans="1:5" x14ac:dyDescent="0.25">
      <c r="A46" s="6" t="s">
        <v>95</v>
      </c>
      <c r="B46" s="3">
        <v>638.70447863648064</v>
      </c>
      <c r="D46" s="10">
        <v>13</v>
      </c>
      <c r="E46" s="10"/>
    </row>
    <row r="47" spans="1:5" x14ac:dyDescent="0.25">
      <c r="A47" s="7" t="s">
        <v>96</v>
      </c>
      <c r="B47" s="3">
        <v>87</v>
      </c>
      <c r="D47" s="10">
        <v>1</v>
      </c>
      <c r="E47" s="10"/>
    </row>
    <row r="48" spans="1:5" x14ac:dyDescent="0.25">
      <c r="A48" s="7" t="s">
        <v>139</v>
      </c>
      <c r="B48" s="3">
        <v>551.70447863648064</v>
      </c>
      <c r="D48" s="10">
        <v>12</v>
      </c>
      <c r="E48" s="10"/>
    </row>
    <row r="49" spans="1:5" x14ac:dyDescent="0.25">
      <c r="A49" s="6" t="s">
        <v>104</v>
      </c>
      <c r="B49" s="3">
        <v>6685.0163507719953</v>
      </c>
      <c r="D49" s="10">
        <v>37</v>
      </c>
      <c r="E49" s="10"/>
    </row>
    <row r="50" spans="1:5" x14ac:dyDescent="0.25">
      <c r="A50" s="7" t="s">
        <v>105</v>
      </c>
      <c r="B50" s="3">
        <v>200</v>
      </c>
      <c r="D50" s="10">
        <v>4</v>
      </c>
      <c r="E50" s="10"/>
    </row>
    <row r="51" spans="1:5" x14ac:dyDescent="0.25">
      <c r="A51" s="7" t="s">
        <v>142</v>
      </c>
      <c r="B51" s="3">
        <v>702.43000000000006</v>
      </c>
      <c r="D51" s="10">
        <v>9</v>
      </c>
      <c r="E51" s="10"/>
    </row>
    <row r="52" spans="1:5" x14ac:dyDescent="0.25">
      <c r="A52" s="7" t="s">
        <v>143</v>
      </c>
      <c r="B52" s="3">
        <v>215.73</v>
      </c>
      <c r="D52" s="10">
        <v>1</v>
      </c>
      <c r="E52" s="10"/>
    </row>
    <row r="53" spans="1:5" x14ac:dyDescent="0.25">
      <c r="A53" s="7" t="s">
        <v>103</v>
      </c>
      <c r="B53" s="3">
        <v>5500</v>
      </c>
      <c r="D53" s="10">
        <v>11</v>
      </c>
      <c r="E53" s="10"/>
    </row>
    <row r="54" spans="1:5" x14ac:dyDescent="0.25">
      <c r="A54" s="7" t="s">
        <v>141</v>
      </c>
      <c r="B54" s="3">
        <v>66.856350771994215</v>
      </c>
      <c r="D54" s="10">
        <v>12</v>
      </c>
      <c r="E54" s="10"/>
    </row>
    <row r="55" spans="1:5" x14ac:dyDescent="0.25">
      <c r="A55" s="6" t="s">
        <v>130</v>
      </c>
      <c r="B55" s="3">
        <v>34187.30342226736</v>
      </c>
      <c r="D55" s="10">
        <v>4</v>
      </c>
      <c r="E55" s="10"/>
    </row>
    <row r="56" spans="1:5" x14ac:dyDescent="0.25">
      <c r="A56" s="7" t="s">
        <v>101</v>
      </c>
      <c r="B56" s="3">
        <v>33333.33</v>
      </c>
      <c r="D56" s="10">
        <v>3</v>
      </c>
      <c r="E56" s="10"/>
    </row>
    <row r="57" spans="1:5" x14ac:dyDescent="0.25">
      <c r="A57" s="7" t="s">
        <v>102</v>
      </c>
      <c r="B57" s="3">
        <v>853.97342226735657</v>
      </c>
      <c r="D57" s="10">
        <v>1</v>
      </c>
      <c r="E57" s="10"/>
    </row>
    <row r="58" spans="1:5" x14ac:dyDescent="0.25">
      <c r="A58" s="6" t="s">
        <v>125</v>
      </c>
      <c r="B58" s="3">
        <v>9077.0682141665748</v>
      </c>
      <c r="D58" s="10">
        <v>104</v>
      </c>
      <c r="E58" s="10"/>
    </row>
    <row r="59" spans="1:5" x14ac:dyDescent="0.25">
      <c r="A59" s="7" t="s">
        <v>123</v>
      </c>
      <c r="B59" s="3">
        <v>336.72626440254709</v>
      </c>
      <c r="D59" s="10">
        <v>6</v>
      </c>
      <c r="E59" s="10"/>
    </row>
    <row r="60" spans="1:5" x14ac:dyDescent="0.25">
      <c r="A60" s="7" t="s">
        <v>126</v>
      </c>
      <c r="B60" s="3">
        <v>4200</v>
      </c>
      <c r="D60" s="10">
        <v>12</v>
      </c>
      <c r="E60" s="10"/>
    </row>
    <row r="61" spans="1:5" x14ac:dyDescent="0.25">
      <c r="A61" s="7" t="s">
        <v>86</v>
      </c>
      <c r="B61" s="3">
        <v>400</v>
      </c>
      <c r="D61" s="10">
        <v>1</v>
      </c>
      <c r="E61" s="10"/>
    </row>
    <row r="62" spans="1:5" x14ac:dyDescent="0.25">
      <c r="A62" s="7" t="s">
        <v>136</v>
      </c>
      <c r="B62" s="3">
        <v>2969.5091959790334</v>
      </c>
      <c r="D62" s="10">
        <v>60</v>
      </c>
      <c r="E62" s="10"/>
    </row>
    <row r="63" spans="1:5" x14ac:dyDescent="0.25">
      <c r="A63" s="7" t="s">
        <v>127</v>
      </c>
      <c r="B63" s="3">
        <v>1170.8327537849977</v>
      </c>
      <c r="D63" s="10">
        <v>25</v>
      </c>
      <c r="E63" s="10"/>
    </row>
    <row r="64" spans="1:5" x14ac:dyDescent="0.25">
      <c r="A64" s="6" t="s">
        <v>70</v>
      </c>
      <c r="B64" s="3">
        <v>98431.021878470434</v>
      </c>
      <c r="C64" s="3">
        <v>96104.156264224235</v>
      </c>
      <c r="D64" s="10">
        <v>502</v>
      </c>
      <c r="E64" s="10">
        <v>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B2:L90"/>
  <sheetViews>
    <sheetView topLeftCell="A43" workbookViewId="0">
      <selection activeCell="E7" sqref="E7"/>
    </sheetView>
  </sheetViews>
  <sheetFormatPr defaultRowHeight="15" x14ac:dyDescent="0.25"/>
  <cols>
    <col min="1" max="1" width="9.140625" style="11"/>
    <col min="2" max="2" width="45.140625" style="11" customWidth="1"/>
    <col min="3" max="3" width="13.28515625" style="30" customWidth="1"/>
    <col min="4" max="4" width="10.5703125" style="63" bestFit="1" customWidth="1"/>
    <col min="5" max="5" width="47.140625" style="11" customWidth="1"/>
    <col min="6" max="6" width="11" style="30" bestFit="1" customWidth="1"/>
    <col min="7" max="9" width="9.140625" style="11"/>
    <col min="10" max="10" width="19.5703125" style="11" customWidth="1"/>
    <col min="11" max="11" width="11.5703125" style="30" bestFit="1" customWidth="1"/>
    <col min="12" max="16384" width="9.140625" style="11"/>
  </cols>
  <sheetData>
    <row r="2" spans="2:12" x14ac:dyDescent="0.25">
      <c r="B2" s="12" t="s">
        <v>75</v>
      </c>
    </row>
    <row r="3" spans="2:12" x14ac:dyDescent="0.25">
      <c r="B3" s="11" t="s">
        <v>6</v>
      </c>
    </row>
    <row r="4" spans="2:12" ht="15.75" thickBot="1" x14ac:dyDescent="0.3"/>
    <row r="5" spans="2:12" ht="15.75" thickBot="1" x14ac:dyDescent="0.3">
      <c r="B5" s="71" t="s">
        <v>148</v>
      </c>
      <c r="C5" s="72">
        <v>98431.021878470434</v>
      </c>
      <c r="E5" s="73" t="s">
        <v>147</v>
      </c>
      <c r="F5" s="74">
        <v>96104.156264224381</v>
      </c>
      <c r="J5" s="12" t="s">
        <v>153</v>
      </c>
    </row>
    <row r="6" spans="2:12" x14ac:dyDescent="0.25">
      <c r="L6" s="81" t="s">
        <v>154</v>
      </c>
    </row>
    <row r="7" spans="2:12" x14ac:dyDescent="0.25">
      <c r="B7" s="25" t="s">
        <v>112</v>
      </c>
      <c r="C7" s="27"/>
      <c r="D7" s="64"/>
      <c r="E7" s="25" t="s">
        <v>76</v>
      </c>
      <c r="F7" s="27"/>
      <c r="J7" s="78" t="s">
        <v>112</v>
      </c>
      <c r="K7" s="79">
        <v>3220.6578409748513</v>
      </c>
      <c r="L7" s="80">
        <f>100*K7/$K$18</f>
        <v>3.271994722305426</v>
      </c>
    </row>
    <row r="8" spans="2:12" ht="30" x14ac:dyDescent="0.25">
      <c r="B8" s="55" t="s">
        <v>118</v>
      </c>
      <c r="C8" s="67">
        <v>425.57286798783605</v>
      </c>
      <c r="D8" s="64"/>
      <c r="E8" s="55" t="s">
        <v>82</v>
      </c>
      <c r="F8" s="56">
        <v>17197.876264224375</v>
      </c>
      <c r="J8" s="78" t="s">
        <v>110</v>
      </c>
      <c r="K8" s="79">
        <v>6285.0647710961202</v>
      </c>
      <c r="L8" s="80">
        <f t="shared" ref="L8:L17" si="0">100*K8/$K$18</f>
        <v>6.3852479138701668</v>
      </c>
    </row>
    <row r="9" spans="2:12" x14ac:dyDescent="0.25">
      <c r="B9" s="55" t="s">
        <v>113</v>
      </c>
      <c r="C9" s="67">
        <v>487.15497298701524</v>
      </c>
      <c r="D9" s="64"/>
      <c r="E9" s="55" t="s">
        <v>81</v>
      </c>
      <c r="F9" s="56">
        <v>7353.8400000000029</v>
      </c>
      <c r="J9" s="78" t="s">
        <v>100</v>
      </c>
      <c r="K9" s="79">
        <v>2614.8325852188282</v>
      </c>
      <c r="L9" s="80">
        <f t="shared" si="0"/>
        <v>2.6565126880906273</v>
      </c>
    </row>
    <row r="10" spans="2:12" x14ac:dyDescent="0.25">
      <c r="B10" s="55" t="s">
        <v>116</v>
      </c>
      <c r="C10" s="67">
        <v>2000</v>
      </c>
      <c r="D10" s="64"/>
      <c r="E10" s="55" t="s">
        <v>83</v>
      </c>
      <c r="F10" s="56">
        <v>37699.08</v>
      </c>
      <c r="J10" s="78" t="s">
        <v>107</v>
      </c>
      <c r="K10" s="79">
        <v>5356.5599999999995</v>
      </c>
      <c r="L10" s="80">
        <f t="shared" si="0"/>
        <v>5.4419428933833185</v>
      </c>
    </row>
    <row r="11" spans="2:12" x14ac:dyDescent="0.25">
      <c r="B11" s="55" t="s">
        <v>115</v>
      </c>
      <c r="C11" s="67">
        <v>260</v>
      </c>
      <c r="D11" s="64"/>
      <c r="E11" s="55" t="s">
        <v>79</v>
      </c>
      <c r="F11" s="56">
        <v>32619.359999999997</v>
      </c>
      <c r="J11" s="78" t="s">
        <v>87</v>
      </c>
      <c r="K11" s="79">
        <v>25297.23067584624</v>
      </c>
      <c r="L11" s="80">
        <f t="shared" si="0"/>
        <v>25.700465354387877</v>
      </c>
    </row>
    <row r="12" spans="2:12" x14ac:dyDescent="0.25">
      <c r="B12" s="55" t="s">
        <v>117</v>
      </c>
      <c r="C12" s="67">
        <v>47.93</v>
      </c>
      <c r="D12" s="64"/>
      <c r="E12" s="55" t="s">
        <v>80</v>
      </c>
      <c r="F12" s="56">
        <v>1234</v>
      </c>
      <c r="J12" s="78" t="s">
        <v>121</v>
      </c>
      <c r="K12" s="79">
        <v>1763.0917310011996</v>
      </c>
      <c r="L12" s="80">
        <f t="shared" si="0"/>
        <v>1.7911951916724298</v>
      </c>
    </row>
    <row r="13" spans="2:12" x14ac:dyDescent="0.25">
      <c r="B13" s="26"/>
      <c r="C13" s="66">
        <f>SUM(C8:C12)</f>
        <v>3220.6578409748513</v>
      </c>
      <c r="D13" s="64"/>
      <c r="E13" s="26"/>
      <c r="F13" s="66">
        <f>SUM(F8:F12)</f>
        <v>96104.156264224381</v>
      </c>
      <c r="J13" s="78" t="s">
        <v>131</v>
      </c>
      <c r="K13" s="79">
        <v>3305.4918084907767</v>
      </c>
      <c r="L13" s="80">
        <f t="shared" si="0"/>
        <v>3.3581809326047227</v>
      </c>
    </row>
    <row r="14" spans="2:12" x14ac:dyDescent="0.25">
      <c r="B14" s="25" t="s">
        <v>110</v>
      </c>
      <c r="C14" s="65"/>
      <c r="D14" s="64"/>
      <c r="F14" s="11"/>
      <c r="J14" s="78" t="s">
        <v>95</v>
      </c>
      <c r="K14" s="79">
        <v>638.70447863648064</v>
      </c>
      <c r="L14" s="80">
        <f t="shared" si="0"/>
        <v>0.64888534777691154</v>
      </c>
    </row>
    <row r="15" spans="2:12" ht="30.75" thickBot="1" x14ac:dyDescent="0.3">
      <c r="B15" s="68" t="s">
        <v>120</v>
      </c>
      <c r="C15" s="67">
        <v>156.54614085794</v>
      </c>
      <c r="D15" s="64"/>
      <c r="E15" s="26"/>
      <c r="F15" s="62"/>
      <c r="J15" s="78" t="s">
        <v>104</v>
      </c>
      <c r="K15" s="79">
        <v>6685.0163507719944</v>
      </c>
      <c r="L15" s="80">
        <f t="shared" si="0"/>
        <v>6.7915746714747778</v>
      </c>
    </row>
    <row r="16" spans="2:12" ht="15.75" thickBot="1" x14ac:dyDescent="0.3">
      <c r="B16" s="55" t="s">
        <v>119</v>
      </c>
      <c r="C16" s="67">
        <v>1256.5342813907876</v>
      </c>
      <c r="D16" s="64"/>
      <c r="E16" s="69" t="s">
        <v>146</v>
      </c>
      <c r="F16" s="70">
        <f>$F$13-$C$5</f>
        <v>-2326.8656142460532</v>
      </c>
      <c r="J16" s="78" t="s">
        <v>130</v>
      </c>
      <c r="K16" s="79">
        <v>34187.30342226736</v>
      </c>
      <c r="L16" s="80">
        <f t="shared" si="0"/>
        <v>34.732244743407527</v>
      </c>
    </row>
    <row r="17" spans="2:12" x14ac:dyDescent="0.25">
      <c r="B17" s="55" t="s">
        <v>111</v>
      </c>
      <c r="C17" s="67">
        <v>4175.6243488473929</v>
      </c>
      <c r="D17" s="64"/>
      <c r="E17" s="26"/>
      <c r="F17" s="27"/>
      <c r="J17" s="78" t="s">
        <v>125</v>
      </c>
      <c r="K17" s="79">
        <v>9077.0682141665784</v>
      </c>
      <c r="L17" s="80">
        <f t="shared" si="0"/>
        <v>9.2217555410262229</v>
      </c>
    </row>
    <row r="18" spans="2:12" x14ac:dyDescent="0.25">
      <c r="B18" s="55" t="s">
        <v>114</v>
      </c>
      <c r="C18" s="67">
        <v>696.36000000000013</v>
      </c>
      <c r="D18" s="64"/>
      <c r="E18" s="26"/>
      <c r="F18" s="27"/>
      <c r="K18" s="75">
        <f>SUM(K7:K17)</f>
        <v>98431.021878470419</v>
      </c>
      <c r="L18" s="80">
        <f>SUM(L7:L17)</f>
        <v>100</v>
      </c>
    </row>
    <row r="19" spans="2:12" x14ac:dyDescent="0.25">
      <c r="B19" s="26"/>
      <c r="C19" s="66">
        <f>SUM(C15:C18)</f>
        <v>6285.0647710961202</v>
      </c>
      <c r="D19" s="64"/>
      <c r="E19" s="26"/>
      <c r="F19" s="27"/>
      <c r="L19" s="80"/>
    </row>
    <row r="20" spans="2:12" x14ac:dyDescent="0.25">
      <c r="B20" s="25" t="s">
        <v>100</v>
      </c>
      <c r="C20" s="65"/>
      <c r="D20" s="64"/>
      <c r="E20" s="26"/>
      <c r="F20" s="27"/>
      <c r="J20" s="76" t="s">
        <v>149</v>
      </c>
      <c r="K20" s="77">
        <v>17197.876264224375</v>
      </c>
      <c r="L20" s="80">
        <f t="shared" ref="L20:L25" si="1">100*K20/$K$18</f>
        <v>17.472008251075593</v>
      </c>
    </row>
    <row r="21" spans="2:12" x14ac:dyDescent="0.25">
      <c r="B21" s="68" t="s">
        <v>97</v>
      </c>
      <c r="C21" s="67">
        <v>211.4</v>
      </c>
      <c r="D21" s="64"/>
      <c r="E21" s="26"/>
      <c r="F21" s="27"/>
      <c r="J21" s="76" t="s">
        <v>150</v>
      </c>
      <c r="K21" s="77">
        <v>7353.8400000000029</v>
      </c>
      <c r="L21" s="80">
        <f t="shared" si="1"/>
        <v>7.4710592856381695</v>
      </c>
    </row>
    <row r="22" spans="2:12" x14ac:dyDescent="0.25">
      <c r="B22" s="55" t="s">
        <v>98</v>
      </c>
      <c r="C22" s="67">
        <v>1941.5999999999997</v>
      </c>
      <c r="D22" s="64"/>
      <c r="E22" s="26"/>
      <c r="F22" s="27"/>
      <c r="J22" s="76" t="s">
        <v>78</v>
      </c>
      <c r="K22" s="77">
        <v>37699.08</v>
      </c>
      <c r="L22" s="80">
        <f t="shared" si="1"/>
        <v>38.299998598557501</v>
      </c>
    </row>
    <row r="23" spans="2:12" ht="30" x14ac:dyDescent="0.25">
      <c r="B23" s="55" t="s">
        <v>140</v>
      </c>
      <c r="C23" s="67">
        <v>127.91999999999999</v>
      </c>
      <c r="D23" s="64"/>
      <c r="E23" s="26"/>
      <c r="F23" s="27"/>
      <c r="J23" s="76" t="s">
        <v>77</v>
      </c>
      <c r="K23" s="77">
        <v>32619.359999999997</v>
      </c>
      <c r="L23" s="80">
        <f t="shared" si="1"/>
        <v>33.139308499991046</v>
      </c>
    </row>
    <row r="24" spans="2:12" x14ac:dyDescent="0.25">
      <c r="B24" s="55" t="s">
        <v>99</v>
      </c>
      <c r="C24" s="67">
        <v>333.91258521882878</v>
      </c>
      <c r="D24" s="64"/>
      <c r="E24" s="26"/>
      <c r="F24" s="27"/>
      <c r="J24" s="76" t="s">
        <v>151</v>
      </c>
      <c r="K24" s="77">
        <v>1234</v>
      </c>
      <c r="L24" s="80">
        <f t="shared" si="1"/>
        <v>1.253669804955982</v>
      </c>
    </row>
    <row r="25" spans="2:12" x14ac:dyDescent="0.25">
      <c r="B25" s="26"/>
      <c r="C25" s="66">
        <f>SUM(C21:C24)</f>
        <v>2614.8325852188282</v>
      </c>
      <c r="D25" s="64"/>
      <c r="E25" s="26"/>
      <c r="F25" s="27"/>
      <c r="J25" s="76" t="s">
        <v>152</v>
      </c>
      <c r="K25" s="77">
        <v>2326.87</v>
      </c>
      <c r="L25" s="80">
        <f t="shared" si="1"/>
        <v>2.3639600154440239</v>
      </c>
    </row>
    <row r="26" spans="2:12" x14ac:dyDescent="0.25">
      <c r="B26" s="25" t="s">
        <v>107</v>
      </c>
      <c r="C26" s="65"/>
      <c r="D26" s="64"/>
      <c r="E26" s="26"/>
      <c r="F26" s="27"/>
      <c r="K26" s="75">
        <f>SUM(K20:K25)</f>
        <v>98431.026264224376</v>
      </c>
      <c r="L26" s="11">
        <f>SUM(L20:L25)</f>
        <v>100.00000445566231</v>
      </c>
    </row>
    <row r="27" spans="2:12" x14ac:dyDescent="0.25">
      <c r="B27" s="55" t="s">
        <v>137</v>
      </c>
      <c r="C27" s="67">
        <v>2456</v>
      </c>
      <c r="D27" s="64"/>
      <c r="E27" s="26"/>
      <c r="F27" s="27"/>
    </row>
    <row r="28" spans="2:12" x14ac:dyDescent="0.25">
      <c r="B28" s="55" t="s">
        <v>109</v>
      </c>
      <c r="C28" s="67">
        <v>2900.56</v>
      </c>
      <c r="D28" s="64"/>
      <c r="E28" s="26"/>
      <c r="F28" s="27"/>
    </row>
    <row r="29" spans="2:12" x14ac:dyDescent="0.25">
      <c r="B29" s="26"/>
      <c r="C29" s="66">
        <f>SUM(C27:C28)</f>
        <v>5356.5599999999995</v>
      </c>
      <c r="D29" s="64"/>
      <c r="E29" s="26"/>
      <c r="F29" s="27"/>
    </row>
    <row r="30" spans="2:12" x14ac:dyDescent="0.25">
      <c r="B30" s="25" t="s">
        <v>87</v>
      </c>
      <c r="C30" s="65"/>
      <c r="D30" s="64"/>
      <c r="E30" s="26"/>
      <c r="F30" s="27"/>
    </row>
    <row r="31" spans="2:12" x14ac:dyDescent="0.25">
      <c r="B31" s="55" t="s">
        <v>89</v>
      </c>
      <c r="C31" s="67">
        <v>1476</v>
      </c>
      <c r="D31" s="64"/>
      <c r="E31" s="26"/>
      <c r="F31" s="27"/>
    </row>
    <row r="32" spans="2:12" ht="30" x14ac:dyDescent="0.25">
      <c r="B32" s="55" t="s">
        <v>90</v>
      </c>
      <c r="C32" s="67">
        <v>2290.7399999999998</v>
      </c>
      <c r="D32" s="64"/>
      <c r="E32" s="26"/>
      <c r="F32" s="27"/>
    </row>
    <row r="33" spans="2:6" x14ac:dyDescent="0.25">
      <c r="B33" s="55" t="s">
        <v>92</v>
      </c>
      <c r="C33" s="67">
        <v>1955.4906758462391</v>
      </c>
      <c r="D33" s="64"/>
      <c r="E33" s="26"/>
      <c r="F33" s="27"/>
    </row>
    <row r="34" spans="2:6" x14ac:dyDescent="0.25">
      <c r="B34" s="68" t="s">
        <v>88</v>
      </c>
      <c r="C34" s="67">
        <v>1440</v>
      </c>
      <c r="D34" s="64"/>
      <c r="E34" s="26"/>
      <c r="F34" s="27"/>
    </row>
    <row r="35" spans="2:6" x14ac:dyDescent="0.25">
      <c r="B35" s="55" t="s">
        <v>85</v>
      </c>
      <c r="C35" s="67">
        <v>378</v>
      </c>
      <c r="D35" s="64"/>
      <c r="E35" s="26"/>
      <c r="F35" s="27"/>
    </row>
    <row r="36" spans="2:6" x14ac:dyDescent="0.25">
      <c r="B36" s="55" t="s">
        <v>84</v>
      </c>
      <c r="C36" s="67">
        <v>17307</v>
      </c>
      <c r="D36" s="64"/>
      <c r="E36" s="26"/>
      <c r="F36" s="27"/>
    </row>
    <row r="37" spans="2:6" x14ac:dyDescent="0.25">
      <c r="B37" s="55" t="s">
        <v>94</v>
      </c>
      <c r="C37" s="67">
        <v>300</v>
      </c>
      <c r="D37" s="64"/>
      <c r="E37" s="26"/>
      <c r="F37" s="27"/>
    </row>
    <row r="38" spans="2:6" x14ac:dyDescent="0.25">
      <c r="B38" s="55" t="s">
        <v>93</v>
      </c>
      <c r="C38" s="67">
        <v>150</v>
      </c>
      <c r="D38" s="64"/>
      <c r="E38" s="26"/>
      <c r="F38" s="27"/>
    </row>
    <row r="39" spans="2:6" x14ac:dyDescent="0.25">
      <c r="B39" s="26"/>
      <c r="C39" s="66">
        <f>SUM(C31:C38)</f>
        <v>25297.23067584624</v>
      </c>
      <c r="D39" s="64"/>
      <c r="E39" s="26"/>
      <c r="F39" s="27"/>
    </row>
    <row r="40" spans="2:6" x14ac:dyDescent="0.25">
      <c r="B40" s="26"/>
      <c r="C40" s="27"/>
      <c r="D40" s="26"/>
      <c r="E40" s="26"/>
      <c r="F40" s="27"/>
    </row>
    <row r="41" spans="2:6" x14ac:dyDescent="0.25">
      <c r="B41" s="25" t="s">
        <v>121</v>
      </c>
      <c r="C41" s="27"/>
      <c r="D41" s="64"/>
      <c r="E41" s="26"/>
    </row>
    <row r="42" spans="2:6" x14ac:dyDescent="0.25">
      <c r="B42" s="55" t="s">
        <v>122</v>
      </c>
      <c r="C42" s="56">
        <v>479.14552423304053</v>
      </c>
      <c r="D42" s="64"/>
      <c r="E42" s="26"/>
    </row>
    <row r="43" spans="2:6" x14ac:dyDescent="0.25">
      <c r="B43" s="55" t="s">
        <v>124</v>
      </c>
      <c r="C43" s="56">
        <v>1283.9462067681591</v>
      </c>
      <c r="D43" s="64"/>
      <c r="E43" s="26"/>
    </row>
    <row r="44" spans="2:6" x14ac:dyDescent="0.25">
      <c r="B44" s="26"/>
      <c r="C44" s="66">
        <f>SUM(C42:C43)</f>
        <v>1763.0917310011996</v>
      </c>
      <c r="D44" s="64"/>
      <c r="E44" s="26"/>
    </row>
    <row r="45" spans="2:6" x14ac:dyDescent="0.25">
      <c r="B45" s="25" t="s">
        <v>131</v>
      </c>
      <c r="C45" s="66"/>
      <c r="D45" s="64"/>
      <c r="E45" s="26"/>
    </row>
    <row r="46" spans="2:6" x14ac:dyDescent="0.25">
      <c r="B46" s="55" t="s">
        <v>133</v>
      </c>
      <c r="C46" s="56">
        <v>240</v>
      </c>
      <c r="D46" s="64"/>
      <c r="E46" s="26"/>
    </row>
    <row r="47" spans="2:6" x14ac:dyDescent="0.25">
      <c r="B47" s="68" t="s">
        <v>132</v>
      </c>
      <c r="C47" s="56">
        <v>628.4218084907767</v>
      </c>
      <c r="D47" s="64"/>
      <c r="E47" s="26"/>
    </row>
    <row r="48" spans="2:6" x14ac:dyDescent="0.25">
      <c r="B48" s="55" t="s">
        <v>128</v>
      </c>
      <c r="C48" s="67">
        <v>2437.0700000000002</v>
      </c>
      <c r="D48" s="64"/>
      <c r="E48" s="26"/>
    </row>
    <row r="49" spans="2:5" x14ac:dyDescent="0.25">
      <c r="B49" s="26"/>
      <c r="C49" s="66">
        <f>SUM(C46:C48)</f>
        <v>3305.4918084907767</v>
      </c>
      <c r="D49" s="64"/>
      <c r="E49" s="26"/>
    </row>
    <row r="50" spans="2:5" x14ac:dyDescent="0.25">
      <c r="B50" s="25" t="s">
        <v>95</v>
      </c>
      <c r="C50" s="27"/>
      <c r="D50" s="64"/>
      <c r="E50" s="26"/>
    </row>
    <row r="51" spans="2:5" x14ac:dyDescent="0.25">
      <c r="B51" s="55" t="s">
        <v>96</v>
      </c>
      <c r="C51" s="67">
        <v>87</v>
      </c>
      <c r="D51" s="64"/>
      <c r="E51" s="26"/>
    </row>
    <row r="52" spans="2:5" x14ac:dyDescent="0.25">
      <c r="B52" s="55" t="s">
        <v>139</v>
      </c>
      <c r="C52" s="56">
        <v>551.70447863648064</v>
      </c>
      <c r="D52" s="64"/>
      <c r="E52" s="26"/>
    </row>
    <row r="53" spans="2:5" x14ac:dyDescent="0.25">
      <c r="B53" s="26"/>
      <c r="C53" s="66">
        <f>SUM(C51:C52)</f>
        <v>638.70447863648064</v>
      </c>
      <c r="D53" s="64"/>
      <c r="E53" s="26"/>
    </row>
    <row r="54" spans="2:5" x14ac:dyDescent="0.25">
      <c r="B54" s="25" t="s">
        <v>104</v>
      </c>
      <c r="C54" s="27"/>
      <c r="D54" s="64"/>
      <c r="E54" s="26"/>
    </row>
    <row r="55" spans="2:5" x14ac:dyDescent="0.25">
      <c r="B55" s="55" t="s">
        <v>105</v>
      </c>
      <c r="C55" s="56">
        <v>200</v>
      </c>
      <c r="D55" s="64"/>
      <c r="E55" s="26"/>
    </row>
    <row r="56" spans="2:5" x14ac:dyDescent="0.25">
      <c r="B56" s="55" t="s">
        <v>142</v>
      </c>
      <c r="C56" s="56">
        <v>702.43000000000006</v>
      </c>
      <c r="D56" s="64"/>
      <c r="E56" s="26"/>
    </row>
    <row r="57" spans="2:5" x14ac:dyDescent="0.25">
      <c r="B57" s="55" t="s">
        <v>143</v>
      </c>
      <c r="C57" s="56">
        <v>215.73</v>
      </c>
      <c r="D57" s="64"/>
      <c r="E57" s="26"/>
    </row>
    <row r="58" spans="2:5" x14ac:dyDescent="0.25">
      <c r="B58" s="55" t="s">
        <v>103</v>
      </c>
      <c r="C58" s="56">
        <v>5500</v>
      </c>
      <c r="D58" s="64"/>
      <c r="E58" s="26"/>
    </row>
    <row r="59" spans="2:5" x14ac:dyDescent="0.25">
      <c r="B59" s="68" t="s">
        <v>141</v>
      </c>
      <c r="C59" s="56">
        <v>66.856350771994215</v>
      </c>
      <c r="D59" s="64"/>
      <c r="E59" s="26"/>
    </row>
    <row r="60" spans="2:5" x14ac:dyDescent="0.25">
      <c r="B60" s="26"/>
      <c r="C60" s="66">
        <f>SUM(C55:C59)</f>
        <v>6685.0163507719944</v>
      </c>
      <c r="D60" s="64"/>
      <c r="E60" s="26"/>
    </row>
    <row r="61" spans="2:5" x14ac:dyDescent="0.25">
      <c r="B61" s="25" t="s">
        <v>130</v>
      </c>
      <c r="C61" s="27"/>
      <c r="D61" s="64"/>
      <c r="E61" s="26"/>
    </row>
    <row r="62" spans="2:5" x14ac:dyDescent="0.25">
      <c r="B62" s="55" t="s">
        <v>101</v>
      </c>
      <c r="C62" s="56">
        <v>33333.33</v>
      </c>
      <c r="D62" s="64"/>
      <c r="E62" s="26"/>
    </row>
    <row r="63" spans="2:5" x14ac:dyDescent="0.25">
      <c r="B63" s="55" t="s">
        <v>102</v>
      </c>
      <c r="C63" s="56">
        <v>853.97342226735657</v>
      </c>
      <c r="D63" s="64"/>
      <c r="E63" s="26"/>
    </row>
    <row r="64" spans="2:5" x14ac:dyDescent="0.25">
      <c r="B64" s="26"/>
      <c r="C64" s="66">
        <f>SUM(C62:C63)</f>
        <v>34187.30342226736</v>
      </c>
      <c r="D64" s="64"/>
      <c r="E64" s="26"/>
    </row>
    <row r="65" spans="2:5" x14ac:dyDescent="0.25">
      <c r="B65" s="25" t="s">
        <v>125</v>
      </c>
      <c r="C65" s="27"/>
      <c r="D65" s="64"/>
      <c r="E65" s="26"/>
    </row>
    <row r="66" spans="2:5" x14ac:dyDescent="0.25">
      <c r="B66" s="55" t="s">
        <v>123</v>
      </c>
      <c r="C66" s="56">
        <v>336.72626440254709</v>
      </c>
      <c r="D66" s="64"/>
      <c r="E66" s="26"/>
    </row>
    <row r="67" spans="2:5" x14ac:dyDescent="0.25">
      <c r="B67" s="55" t="s">
        <v>126</v>
      </c>
      <c r="C67" s="56">
        <v>4200</v>
      </c>
      <c r="D67" s="64"/>
      <c r="E67" s="26"/>
    </row>
    <row r="68" spans="2:5" x14ac:dyDescent="0.25">
      <c r="B68" s="55" t="s">
        <v>86</v>
      </c>
      <c r="C68" s="56">
        <v>400</v>
      </c>
      <c r="D68" s="64"/>
      <c r="E68" s="26"/>
    </row>
    <row r="69" spans="2:5" x14ac:dyDescent="0.25">
      <c r="B69" s="55" t="s">
        <v>136</v>
      </c>
      <c r="C69" s="56">
        <v>2969.5091959790334</v>
      </c>
      <c r="D69" s="64"/>
      <c r="E69" s="26"/>
    </row>
    <row r="70" spans="2:5" x14ac:dyDescent="0.25">
      <c r="B70" s="55" t="s">
        <v>127</v>
      </c>
      <c r="C70" s="56">
        <v>1170.8327537849977</v>
      </c>
      <c r="D70" s="64"/>
      <c r="E70" s="26"/>
    </row>
    <row r="71" spans="2:5" x14ac:dyDescent="0.25">
      <c r="B71" s="26"/>
      <c r="C71" s="66">
        <f>SUM(C66:C70)</f>
        <v>9077.0682141665784</v>
      </c>
      <c r="D71" s="64"/>
      <c r="E71" s="26"/>
    </row>
    <row r="72" spans="2:5" x14ac:dyDescent="0.25">
      <c r="B72" s="26"/>
      <c r="C72" s="66"/>
      <c r="D72" s="64"/>
      <c r="E72" s="26"/>
    </row>
    <row r="73" spans="2:5" x14ac:dyDescent="0.25">
      <c r="B73" s="25"/>
      <c r="D73" s="26"/>
      <c r="E73" s="26"/>
    </row>
    <row r="74" spans="2:5" x14ac:dyDescent="0.25">
      <c r="B74" s="26"/>
      <c r="C74" s="27"/>
      <c r="D74" s="64"/>
      <c r="E74" s="26"/>
    </row>
    <row r="75" spans="2:5" x14ac:dyDescent="0.25">
      <c r="B75" s="26"/>
      <c r="C75" s="27"/>
      <c r="D75" s="64"/>
      <c r="E75" s="26"/>
    </row>
    <row r="76" spans="2:5" x14ac:dyDescent="0.25">
      <c r="B76" s="26"/>
      <c r="C76" s="27"/>
      <c r="D76" s="64"/>
      <c r="E76" s="26"/>
    </row>
    <row r="77" spans="2:5" x14ac:dyDescent="0.25">
      <c r="B77" s="26"/>
      <c r="C77" s="27"/>
      <c r="D77" s="64"/>
      <c r="E77" s="26"/>
    </row>
    <row r="78" spans="2:5" x14ac:dyDescent="0.25">
      <c r="B78" s="26"/>
      <c r="C78" s="27"/>
      <c r="D78" s="64"/>
      <c r="E78" s="26"/>
    </row>
    <row r="79" spans="2:5" x14ac:dyDescent="0.25">
      <c r="B79" s="25"/>
      <c r="C79" s="27"/>
      <c r="D79" s="64"/>
      <c r="E79" s="26"/>
    </row>
    <row r="80" spans="2:5" x14ac:dyDescent="0.25">
      <c r="B80" s="26"/>
      <c r="C80" s="27"/>
      <c r="D80" s="64"/>
      <c r="E80" s="26"/>
    </row>
    <row r="81" spans="2:5" x14ac:dyDescent="0.25">
      <c r="B81" s="26"/>
      <c r="C81" s="27"/>
      <c r="D81" s="64"/>
      <c r="E81" s="26"/>
    </row>
    <row r="82" spans="2:5" x14ac:dyDescent="0.25">
      <c r="B82" s="26"/>
      <c r="C82" s="27"/>
      <c r="D82" s="64"/>
      <c r="E82" s="26"/>
    </row>
    <row r="83" spans="2:5" x14ac:dyDescent="0.25">
      <c r="B83" s="26"/>
      <c r="C83" s="27"/>
      <c r="D83" s="64"/>
      <c r="E83" s="26"/>
    </row>
    <row r="84" spans="2:5" x14ac:dyDescent="0.25">
      <c r="B84" s="26"/>
      <c r="C84" s="27"/>
      <c r="D84" s="64"/>
      <c r="E84" s="26"/>
    </row>
    <row r="85" spans="2:5" x14ac:dyDescent="0.25">
      <c r="B85" s="25"/>
      <c r="C85" s="27"/>
      <c r="D85" s="64"/>
      <c r="E85" s="26"/>
    </row>
    <row r="86" spans="2:5" x14ac:dyDescent="0.25">
      <c r="B86" s="26"/>
      <c r="C86" s="27"/>
      <c r="D86" s="64"/>
      <c r="E86" s="26"/>
    </row>
    <row r="87" spans="2:5" x14ac:dyDescent="0.25">
      <c r="B87" s="26"/>
      <c r="C87" s="27"/>
      <c r="D87" s="64"/>
      <c r="E87" s="26"/>
    </row>
    <row r="88" spans="2:5" x14ac:dyDescent="0.25">
      <c r="B88" s="26"/>
      <c r="C88" s="27"/>
      <c r="D88" s="64"/>
      <c r="E88" s="26"/>
    </row>
    <row r="89" spans="2:5" x14ac:dyDescent="0.25">
      <c r="B89" s="26"/>
      <c r="C89" s="27"/>
      <c r="D89" s="64"/>
      <c r="E89" s="26"/>
    </row>
    <row r="90" spans="2:5" x14ac:dyDescent="0.25">
      <c r="B90" s="26"/>
      <c r="C90" s="27"/>
      <c r="D90" s="64"/>
      <c r="E90" s="26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B2:E51"/>
  <sheetViews>
    <sheetView workbookViewId="0">
      <selection activeCell="H36" sqref="H36"/>
    </sheetView>
  </sheetViews>
  <sheetFormatPr defaultRowHeight="15" x14ac:dyDescent="0.25"/>
  <cols>
    <col min="1" max="1" width="9.140625" style="6"/>
    <col min="2" max="2" width="22.7109375" style="6" bestFit="1" customWidth="1"/>
    <col min="3" max="3" width="49.42578125" style="6" customWidth="1"/>
    <col min="4" max="4" width="9.140625" style="6"/>
    <col min="5" max="5" width="21.85546875" style="6" customWidth="1"/>
    <col min="6" max="16384" width="9.140625" style="6"/>
  </cols>
  <sheetData>
    <row r="2" spans="2:5" x14ac:dyDescent="0.25">
      <c r="B2" s="1" t="s">
        <v>129</v>
      </c>
    </row>
    <row r="4" spans="2:5" x14ac:dyDescent="0.25">
      <c r="B4" s="1" t="s">
        <v>134</v>
      </c>
      <c r="C4" s="1" t="s">
        <v>135</v>
      </c>
      <c r="E4" s="1" t="s">
        <v>134</v>
      </c>
    </row>
    <row r="5" spans="2:5" x14ac:dyDescent="0.25">
      <c r="B5" s="31" t="s">
        <v>76</v>
      </c>
      <c r="C5" s="32" t="s">
        <v>79</v>
      </c>
      <c r="E5" s="18" t="s">
        <v>76</v>
      </c>
    </row>
    <row r="6" spans="2:5" x14ac:dyDescent="0.25">
      <c r="B6" s="31" t="s">
        <v>76</v>
      </c>
      <c r="C6" s="32" t="s">
        <v>80</v>
      </c>
      <c r="E6" s="17" t="s">
        <v>104</v>
      </c>
    </row>
    <row r="7" spans="2:5" x14ac:dyDescent="0.25">
      <c r="B7" s="31" t="s">
        <v>76</v>
      </c>
      <c r="C7" s="32" t="s">
        <v>81</v>
      </c>
      <c r="E7" s="19" t="s">
        <v>87</v>
      </c>
    </row>
    <row r="8" spans="2:5" ht="30" x14ac:dyDescent="0.25">
      <c r="B8" s="31" t="s">
        <v>76</v>
      </c>
      <c r="C8" s="32" t="s">
        <v>82</v>
      </c>
      <c r="E8" s="16" t="s">
        <v>95</v>
      </c>
    </row>
    <row r="9" spans="2:5" x14ac:dyDescent="0.25">
      <c r="B9" s="31" t="s">
        <v>76</v>
      </c>
      <c r="C9" s="32" t="s">
        <v>83</v>
      </c>
      <c r="E9" s="20" t="s">
        <v>100</v>
      </c>
    </row>
    <row r="10" spans="2:5" x14ac:dyDescent="0.25">
      <c r="B10" s="31" t="s">
        <v>76</v>
      </c>
      <c r="C10" s="32" t="s">
        <v>143</v>
      </c>
      <c r="E10" s="20"/>
    </row>
    <row r="11" spans="2:5" x14ac:dyDescent="0.25">
      <c r="B11" s="33" t="s">
        <v>104</v>
      </c>
      <c r="C11" s="34" t="s">
        <v>103</v>
      </c>
      <c r="E11" s="15" t="s">
        <v>130</v>
      </c>
    </row>
    <row r="12" spans="2:5" x14ac:dyDescent="0.25">
      <c r="B12" s="33" t="s">
        <v>104</v>
      </c>
      <c r="C12" s="34" t="s">
        <v>105</v>
      </c>
      <c r="E12" s="14" t="s">
        <v>107</v>
      </c>
    </row>
    <row r="13" spans="2:5" x14ac:dyDescent="0.25">
      <c r="B13" s="33" t="s">
        <v>104</v>
      </c>
      <c r="C13" s="34" t="s">
        <v>141</v>
      </c>
      <c r="E13" s="14"/>
    </row>
    <row r="14" spans="2:5" x14ac:dyDescent="0.25">
      <c r="B14" s="33" t="s">
        <v>104</v>
      </c>
      <c r="C14" s="34" t="s">
        <v>142</v>
      </c>
      <c r="E14" s="14"/>
    </row>
    <row r="15" spans="2:5" x14ac:dyDescent="0.25">
      <c r="B15" s="35" t="s">
        <v>87</v>
      </c>
      <c r="C15" s="36" t="s">
        <v>84</v>
      </c>
      <c r="E15" s="13" t="s">
        <v>110</v>
      </c>
    </row>
    <row r="16" spans="2:5" x14ac:dyDescent="0.25">
      <c r="B16" s="35" t="s">
        <v>87</v>
      </c>
      <c r="C16" s="36" t="s">
        <v>85</v>
      </c>
      <c r="E16" s="22" t="s">
        <v>112</v>
      </c>
    </row>
    <row r="17" spans="2:5" x14ac:dyDescent="0.25">
      <c r="B17" s="35" t="s">
        <v>87</v>
      </c>
      <c r="C17" s="36" t="s">
        <v>88</v>
      </c>
      <c r="E17" s="21" t="s">
        <v>121</v>
      </c>
    </row>
    <row r="18" spans="2:5" x14ac:dyDescent="0.25">
      <c r="B18" s="35" t="s">
        <v>87</v>
      </c>
      <c r="C18" s="36" t="s">
        <v>89</v>
      </c>
      <c r="E18" s="23" t="s">
        <v>125</v>
      </c>
    </row>
    <row r="19" spans="2:5" ht="30" x14ac:dyDescent="0.25">
      <c r="B19" s="35" t="s">
        <v>87</v>
      </c>
      <c r="C19" s="36" t="s">
        <v>90</v>
      </c>
      <c r="E19" s="24" t="s">
        <v>131</v>
      </c>
    </row>
    <row r="20" spans="2:5" x14ac:dyDescent="0.25">
      <c r="B20" s="35" t="s">
        <v>87</v>
      </c>
      <c r="C20" s="36" t="s">
        <v>92</v>
      </c>
    </row>
    <row r="21" spans="2:5" x14ac:dyDescent="0.25">
      <c r="B21" s="35" t="s">
        <v>87</v>
      </c>
      <c r="C21" s="36" t="s">
        <v>93</v>
      </c>
    </row>
    <row r="22" spans="2:5" x14ac:dyDescent="0.25">
      <c r="B22" s="35" t="s">
        <v>87</v>
      </c>
      <c r="C22" s="36" t="s">
        <v>94</v>
      </c>
    </row>
    <row r="23" spans="2:5" x14ac:dyDescent="0.25">
      <c r="B23" s="37" t="s">
        <v>95</v>
      </c>
      <c r="C23" s="38" t="s">
        <v>96</v>
      </c>
    </row>
    <row r="24" spans="2:5" x14ac:dyDescent="0.25">
      <c r="B24" s="37" t="s">
        <v>95</v>
      </c>
      <c r="C24" s="38" t="s">
        <v>139</v>
      </c>
    </row>
    <row r="25" spans="2:5" x14ac:dyDescent="0.25">
      <c r="B25" s="39" t="s">
        <v>100</v>
      </c>
      <c r="C25" s="40" t="s">
        <v>97</v>
      </c>
    </row>
    <row r="26" spans="2:5" x14ac:dyDescent="0.25">
      <c r="B26" s="39" t="s">
        <v>100</v>
      </c>
      <c r="C26" s="40" t="s">
        <v>98</v>
      </c>
    </row>
    <row r="27" spans="2:5" x14ac:dyDescent="0.25">
      <c r="B27" s="39" t="s">
        <v>100</v>
      </c>
      <c r="C27" s="40" t="s">
        <v>99</v>
      </c>
    </row>
    <row r="28" spans="2:5" x14ac:dyDescent="0.25">
      <c r="B28" s="39" t="s">
        <v>100</v>
      </c>
      <c r="C28" s="40" t="s">
        <v>140</v>
      </c>
    </row>
    <row r="29" spans="2:5" x14ac:dyDescent="0.25">
      <c r="B29" s="41" t="s">
        <v>130</v>
      </c>
      <c r="C29" s="42" t="s">
        <v>101</v>
      </c>
    </row>
    <row r="30" spans="2:5" x14ac:dyDescent="0.25">
      <c r="B30" s="41" t="s">
        <v>130</v>
      </c>
      <c r="C30" s="42" t="s">
        <v>102</v>
      </c>
    </row>
    <row r="31" spans="2:5" x14ac:dyDescent="0.25">
      <c r="B31" s="43" t="s">
        <v>107</v>
      </c>
      <c r="C31" s="44" t="s">
        <v>137</v>
      </c>
    </row>
    <row r="32" spans="2:5" x14ac:dyDescent="0.25">
      <c r="B32" s="43" t="s">
        <v>107</v>
      </c>
      <c r="C32" s="44" t="s">
        <v>109</v>
      </c>
    </row>
    <row r="33" spans="2:3" x14ac:dyDescent="0.25">
      <c r="B33" s="45" t="s">
        <v>110</v>
      </c>
      <c r="C33" s="46" t="s">
        <v>111</v>
      </c>
    </row>
    <row r="34" spans="2:3" x14ac:dyDescent="0.25">
      <c r="B34" s="45" t="s">
        <v>110</v>
      </c>
      <c r="C34" s="46" t="s">
        <v>119</v>
      </c>
    </row>
    <row r="35" spans="2:3" x14ac:dyDescent="0.25">
      <c r="B35" s="45" t="s">
        <v>110</v>
      </c>
      <c r="C35" s="46" t="s">
        <v>120</v>
      </c>
    </row>
    <row r="36" spans="2:3" x14ac:dyDescent="0.25">
      <c r="B36" s="47" t="s">
        <v>112</v>
      </c>
      <c r="C36" s="48" t="s">
        <v>113</v>
      </c>
    </row>
    <row r="37" spans="2:3" x14ac:dyDescent="0.25">
      <c r="B37" s="47" t="s">
        <v>112</v>
      </c>
      <c r="C37" s="48" t="s">
        <v>114</v>
      </c>
    </row>
    <row r="38" spans="2:3" x14ac:dyDescent="0.25">
      <c r="B38" s="47" t="s">
        <v>112</v>
      </c>
      <c r="C38" s="48" t="s">
        <v>115</v>
      </c>
    </row>
    <row r="39" spans="2:3" x14ac:dyDescent="0.25">
      <c r="B39" s="47" t="s">
        <v>112</v>
      </c>
      <c r="C39" s="48" t="s">
        <v>116</v>
      </c>
    </row>
    <row r="40" spans="2:3" x14ac:dyDescent="0.25">
      <c r="B40" s="47" t="s">
        <v>112</v>
      </c>
      <c r="C40" s="48" t="s">
        <v>117</v>
      </c>
    </row>
    <row r="41" spans="2:3" x14ac:dyDescent="0.25">
      <c r="B41" s="47" t="s">
        <v>112</v>
      </c>
      <c r="C41" s="48" t="s">
        <v>118</v>
      </c>
    </row>
    <row r="42" spans="2:3" x14ac:dyDescent="0.25">
      <c r="B42" s="49" t="s">
        <v>121</v>
      </c>
      <c r="C42" s="50" t="s">
        <v>122</v>
      </c>
    </row>
    <row r="43" spans="2:3" x14ac:dyDescent="0.25">
      <c r="B43" s="49" t="s">
        <v>121</v>
      </c>
      <c r="C43" s="50" t="s">
        <v>124</v>
      </c>
    </row>
    <row r="44" spans="2:3" x14ac:dyDescent="0.25">
      <c r="B44" s="51" t="s">
        <v>125</v>
      </c>
      <c r="C44" s="52" t="s">
        <v>126</v>
      </c>
    </row>
    <row r="45" spans="2:3" x14ac:dyDescent="0.25">
      <c r="B45" s="51" t="s">
        <v>125</v>
      </c>
      <c r="C45" s="52" t="s">
        <v>86</v>
      </c>
    </row>
    <row r="46" spans="2:3" x14ac:dyDescent="0.25">
      <c r="B46" s="51" t="s">
        <v>125</v>
      </c>
      <c r="C46" s="52" t="s">
        <v>127</v>
      </c>
    </row>
    <row r="47" spans="2:3" x14ac:dyDescent="0.25">
      <c r="B47" s="51" t="s">
        <v>125</v>
      </c>
      <c r="C47" s="52" t="s">
        <v>136</v>
      </c>
    </row>
    <row r="48" spans="2:3" x14ac:dyDescent="0.25">
      <c r="B48" s="51" t="s">
        <v>125</v>
      </c>
      <c r="C48" s="52" t="s">
        <v>123</v>
      </c>
    </row>
    <row r="49" spans="2:3" x14ac:dyDescent="0.25">
      <c r="B49" s="53" t="s">
        <v>131</v>
      </c>
      <c r="C49" s="54" t="s">
        <v>132</v>
      </c>
    </row>
    <row r="50" spans="2:3" x14ac:dyDescent="0.25">
      <c r="B50" s="53" t="s">
        <v>131</v>
      </c>
      <c r="C50" s="54" t="s">
        <v>133</v>
      </c>
    </row>
    <row r="51" spans="2:3" x14ac:dyDescent="0.25">
      <c r="B51" s="53" t="s">
        <v>131</v>
      </c>
      <c r="C51" s="54" t="s">
        <v>138</v>
      </c>
    </row>
  </sheetData>
  <dataValidations count="1">
    <dataValidation type="list" allowBlank="1" showInputMessage="1" showErrorMessage="1" sqref="B5:B51">
      <formula1>$E$5:$E$19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Financial Data</vt:lpstr>
      <vt:lpstr>Filtered data</vt:lpstr>
      <vt:lpstr>Pivot table summary</vt:lpstr>
      <vt:lpstr>Review 2013-2014</vt:lpstr>
      <vt:lpstr>Menu labels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2014-06-25T11:17:25Z</dcterms:modified>
</cp:coreProperties>
</file>