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Exoplanet analysis" sheetId="1" r:id="rId1"/>
  </sheets>
  <calcPr calcId="125725"/>
</workbook>
</file>

<file path=xl/calcChain.xml><?xml version="1.0" encoding="utf-8"?>
<calcChain xmlns="http://schemas.openxmlformats.org/spreadsheetml/2006/main">
  <c r="N566" i="1"/>
  <c r="N630"/>
  <c r="S7"/>
  <c r="S9"/>
  <c r="R11"/>
  <c r="S12"/>
  <c r="T13"/>
  <c r="R15"/>
  <c r="S16"/>
  <c r="T17"/>
  <c r="R19"/>
  <c r="S20"/>
  <c r="T21"/>
  <c r="R23"/>
  <c r="S24"/>
  <c r="T25"/>
  <c r="R27"/>
  <c r="S28"/>
  <c r="T29"/>
  <c r="R31"/>
  <c r="S32"/>
  <c r="T33"/>
  <c r="R35"/>
  <c r="S36"/>
  <c r="T37"/>
  <c r="R39"/>
  <c r="S40"/>
  <c r="T41"/>
  <c r="R43"/>
  <c r="S44"/>
  <c r="T45"/>
  <c r="R47"/>
  <c r="S48"/>
  <c r="T49"/>
  <c r="R51"/>
  <c r="S52"/>
  <c r="T53"/>
  <c r="R55"/>
  <c r="S56"/>
  <c r="T57"/>
  <c r="R59"/>
  <c r="S60"/>
  <c r="T61"/>
  <c r="R63"/>
  <c r="S64"/>
  <c r="T65"/>
  <c r="R67"/>
  <c r="S68"/>
  <c r="T69"/>
  <c r="R71"/>
  <c r="S72"/>
  <c r="T73"/>
  <c r="R75"/>
  <c r="S76"/>
  <c r="T77"/>
  <c r="R79"/>
  <c r="S80"/>
  <c r="T81"/>
  <c r="R83"/>
  <c r="S84"/>
  <c r="T85"/>
  <c r="R87"/>
  <c r="S88"/>
  <c r="T89"/>
  <c r="R91"/>
  <c r="S92"/>
  <c r="T93"/>
  <c r="R95"/>
  <c r="S96"/>
  <c r="T97"/>
  <c r="R99"/>
  <c r="S100"/>
  <c r="T101"/>
  <c r="R103"/>
  <c r="S104"/>
  <c r="T105"/>
  <c r="R107"/>
  <c r="S108"/>
  <c r="T109"/>
  <c r="R111"/>
  <c r="S112"/>
  <c r="T113"/>
  <c r="R115"/>
  <c r="S116"/>
  <c r="T117"/>
  <c r="R119"/>
  <c r="S120"/>
  <c r="T121"/>
  <c r="R123"/>
  <c r="S124"/>
  <c r="T125"/>
  <c r="R127"/>
  <c r="S128"/>
  <c r="T129"/>
  <c r="R131"/>
  <c r="S132"/>
  <c r="T133"/>
  <c r="R135"/>
  <c r="S136"/>
  <c r="T137"/>
  <c r="R139"/>
  <c r="S140"/>
  <c r="T141"/>
  <c r="R143"/>
  <c r="S144"/>
  <c r="T145"/>
  <c r="R147"/>
  <c r="S148"/>
  <c r="T149"/>
  <c r="R151"/>
  <c r="S152"/>
  <c r="T153"/>
  <c r="R155"/>
  <c r="S156"/>
  <c r="T157"/>
  <c r="R159"/>
  <c r="S160"/>
  <c r="T161"/>
  <c r="R163"/>
  <c r="S164"/>
  <c r="T165"/>
  <c r="R167"/>
  <c r="S168"/>
  <c r="T169"/>
  <c r="R171"/>
  <c r="S172"/>
  <c r="T173"/>
  <c r="R175"/>
  <c r="S176"/>
  <c r="T177"/>
  <c r="R179"/>
  <c r="S180"/>
  <c r="T181"/>
  <c r="R183"/>
  <c r="S184"/>
  <c r="T185"/>
  <c r="R187"/>
  <c r="S188"/>
  <c r="T189"/>
  <c r="R191"/>
  <c r="S192"/>
  <c r="T193"/>
  <c r="R195"/>
  <c r="S196"/>
  <c r="T197"/>
  <c r="R199"/>
  <c r="S200"/>
  <c r="T201"/>
  <c r="R203"/>
  <c r="S204"/>
  <c r="T205"/>
  <c r="R207"/>
  <c r="S208"/>
  <c r="T209"/>
  <c r="R211"/>
  <c r="S212"/>
  <c r="T213"/>
  <c r="R215"/>
  <c r="S216"/>
  <c r="T217"/>
  <c r="R219"/>
  <c r="S220"/>
  <c r="T221"/>
  <c r="R223"/>
  <c r="S224"/>
  <c r="T225"/>
  <c r="R227"/>
  <c r="S228"/>
  <c r="T229"/>
  <c r="R231"/>
  <c r="S232"/>
  <c r="T233"/>
  <c r="R235"/>
  <c r="S236"/>
  <c r="T237"/>
  <c r="R239"/>
  <c r="S240"/>
  <c r="T241"/>
  <c r="R243"/>
  <c r="S244"/>
  <c r="T245"/>
  <c r="R247"/>
  <c r="S248"/>
  <c r="T249"/>
  <c r="R251"/>
  <c r="S252"/>
  <c r="T253"/>
  <c r="R255"/>
  <c r="S256"/>
  <c r="T257"/>
  <c r="R259"/>
  <c r="S260"/>
  <c r="T261"/>
  <c r="R263"/>
  <c r="S264"/>
  <c r="T265"/>
  <c r="R267"/>
  <c r="S268"/>
  <c r="T269"/>
  <c r="R271"/>
  <c r="S272"/>
  <c r="T273"/>
  <c r="R275"/>
  <c r="S276"/>
  <c r="T277"/>
  <c r="R279"/>
  <c r="S280"/>
  <c r="T281"/>
  <c r="R283"/>
  <c r="S284"/>
  <c r="T285"/>
  <c r="R287"/>
  <c r="S288"/>
  <c r="T289"/>
  <c r="R291"/>
  <c r="S292"/>
  <c r="T293"/>
  <c r="R295"/>
  <c r="S296"/>
  <c r="T297"/>
  <c r="R299"/>
  <c r="S300"/>
  <c r="T301"/>
  <c r="R303"/>
  <c r="S304"/>
  <c r="T305"/>
  <c r="R307"/>
  <c r="S308"/>
  <c r="T309"/>
  <c r="R311"/>
  <c r="S312"/>
  <c r="T313"/>
  <c r="R315"/>
  <c r="S316"/>
  <c r="T317"/>
  <c r="R319"/>
  <c r="S320"/>
  <c r="T321"/>
  <c r="R323"/>
  <c r="S324"/>
  <c r="T325"/>
  <c r="R327"/>
  <c r="S328"/>
  <c r="T329"/>
  <c r="R331"/>
  <c r="S332"/>
  <c r="T333"/>
  <c r="R335"/>
  <c r="S336"/>
  <c r="T337"/>
  <c r="R339"/>
  <c r="S340"/>
  <c r="T341"/>
  <c r="R343"/>
  <c r="S344"/>
  <c r="T345"/>
  <c r="R347"/>
  <c r="S348"/>
  <c r="T349"/>
  <c r="R351"/>
  <c r="S352"/>
  <c r="T353"/>
  <c r="R355"/>
  <c r="S356"/>
  <c r="T357"/>
  <c r="R359"/>
  <c r="S360"/>
  <c r="T361"/>
  <c r="R363"/>
  <c r="S364"/>
  <c r="T365"/>
  <c r="R367"/>
  <c r="S368"/>
  <c r="T369"/>
  <c r="R371"/>
  <c r="S372"/>
  <c r="T373"/>
  <c r="R375"/>
  <c r="S376"/>
  <c r="T377"/>
  <c r="R379"/>
  <c r="S380"/>
  <c r="T381"/>
  <c r="R383"/>
  <c r="S384"/>
  <c r="T385"/>
  <c r="R387"/>
  <c r="S388"/>
  <c r="T389"/>
  <c r="R391"/>
  <c r="S392"/>
  <c r="T393"/>
  <c r="R395"/>
  <c r="S396"/>
  <c r="T397"/>
  <c r="R399"/>
  <c r="S400"/>
  <c r="T401"/>
  <c r="R403"/>
  <c r="S404"/>
  <c r="T405"/>
  <c r="R407"/>
  <c r="S408"/>
  <c r="T409"/>
  <c r="R411"/>
  <c r="S412"/>
  <c r="T413"/>
  <c r="R415"/>
  <c r="S416"/>
  <c r="T417"/>
  <c r="R419"/>
  <c r="S420"/>
  <c r="T421"/>
  <c r="R423"/>
  <c r="S424"/>
  <c r="T425"/>
  <c r="R427"/>
  <c r="S428"/>
  <c r="T429"/>
  <c r="R431"/>
  <c r="S432"/>
  <c r="T433"/>
  <c r="R435"/>
  <c r="S436"/>
  <c r="T437"/>
  <c r="R439"/>
  <c r="S440"/>
  <c r="T441"/>
  <c r="R443"/>
  <c r="S444"/>
  <c r="T445"/>
  <c r="R447"/>
  <c r="S448"/>
  <c r="T449"/>
  <c r="R451"/>
  <c r="S452"/>
  <c r="T453"/>
  <c r="R455"/>
  <c r="S456"/>
  <c r="T457"/>
  <c r="R459"/>
  <c r="S460"/>
  <c r="T461"/>
  <c r="R463"/>
  <c r="S464"/>
  <c r="T465"/>
  <c r="R467"/>
  <c r="S468"/>
  <c r="T469"/>
  <c r="R471"/>
  <c r="S472"/>
  <c r="T473"/>
  <c r="R475"/>
  <c r="S476"/>
  <c r="T477"/>
  <c r="R479"/>
  <c r="S480"/>
  <c r="T481"/>
  <c r="R483"/>
  <c r="S484"/>
  <c r="T485"/>
  <c r="R487"/>
  <c r="S488"/>
  <c r="T489"/>
  <c r="R491"/>
  <c r="S492"/>
  <c r="T493"/>
  <c r="R495"/>
  <c r="S496"/>
  <c r="T497"/>
  <c r="R499"/>
  <c r="S500"/>
  <c r="T501"/>
  <c r="R503"/>
  <c r="S504"/>
  <c r="T505"/>
  <c r="R507"/>
  <c r="S508"/>
  <c r="T509"/>
  <c r="R511"/>
  <c r="S512"/>
  <c r="T513"/>
  <c r="R515"/>
  <c r="S516"/>
  <c r="T517"/>
  <c r="R519"/>
  <c r="S520"/>
  <c r="T521"/>
  <c r="R523"/>
  <c r="S524"/>
  <c r="T525"/>
  <c r="R527"/>
  <c r="S528"/>
  <c r="T529"/>
  <c r="R531"/>
  <c r="S532"/>
  <c r="T533"/>
  <c r="R535"/>
  <c r="S536"/>
  <c r="T537"/>
  <c r="R539"/>
  <c r="S540"/>
  <c r="T541"/>
  <c r="R543"/>
  <c r="S544"/>
  <c r="T545"/>
  <c r="R547"/>
  <c r="S548"/>
  <c r="T549"/>
  <c r="R551"/>
  <c r="S552"/>
  <c r="T553"/>
  <c r="R555"/>
  <c r="S556"/>
  <c r="T557"/>
  <c r="R559"/>
  <c r="S560"/>
  <c r="T561"/>
  <c r="R563"/>
  <c r="S564"/>
  <c r="T565"/>
  <c r="S566"/>
  <c r="R567"/>
  <c r="T567"/>
  <c r="R568"/>
  <c r="S568"/>
  <c r="R569"/>
  <c r="S569"/>
  <c r="T569"/>
  <c r="S570"/>
  <c r="T570"/>
  <c r="R571"/>
  <c r="T571"/>
  <c r="R572"/>
  <c r="S572"/>
  <c r="R573"/>
  <c r="S573"/>
  <c r="T573"/>
  <c r="S574"/>
  <c r="T574"/>
  <c r="R575"/>
  <c r="T575"/>
  <c r="R576"/>
  <c r="S576"/>
  <c r="R577"/>
  <c r="S577"/>
  <c r="T577"/>
  <c r="S578"/>
  <c r="T578"/>
  <c r="R579"/>
  <c r="T579"/>
  <c r="R580"/>
  <c r="S580"/>
  <c r="R581"/>
  <c r="S581"/>
  <c r="T581"/>
  <c r="S582"/>
  <c r="T582"/>
  <c r="R583"/>
  <c r="T583"/>
  <c r="R584"/>
  <c r="S584"/>
  <c r="R585"/>
  <c r="S585"/>
  <c r="T585"/>
  <c r="S586"/>
  <c r="T586"/>
  <c r="R587"/>
  <c r="T587"/>
  <c r="R588"/>
  <c r="S588"/>
  <c r="R589"/>
  <c r="S589"/>
  <c r="T589"/>
  <c r="S590"/>
  <c r="T590"/>
  <c r="R591"/>
  <c r="T591"/>
  <c r="R592"/>
  <c r="S592"/>
  <c r="R593"/>
  <c r="S593"/>
  <c r="T593"/>
  <c r="S594"/>
  <c r="T594"/>
  <c r="R595"/>
  <c r="T595"/>
  <c r="R596"/>
  <c r="S596"/>
  <c r="R597"/>
  <c r="S597"/>
  <c r="T597"/>
  <c r="S598"/>
  <c r="T598"/>
  <c r="R599"/>
  <c r="T599"/>
  <c r="R600"/>
  <c r="S600"/>
  <c r="R601"/>
  <c r="S601"/>
  <c r="T601"/>
  <c r="S602"/>
  <c r="T602"/>
  <c r="R603"/>
  <c r="T603"/>
  <c r="R604"/>
  <c r="S604"/>
  <c r="R605"/>
  <c r="S605"/>
  <c r="T605"/>
  <c r="S606"/>
  <c r="T606"/>
  <c r="R607"/>
  <c r="T607"/>
  <c r="R608"/>
  <c r="S608"/>
  <c r="R609"/>
  <c r="S609"/>
  <c r="T609"/>
  <c r="S610"/>
  <c r="T610"/>
  <c r="R611"/>
  <c r="T611"/>
  <c r="R612"/>
  <c r="S612"/>
  <c r="R613"/>
  <c r="S613"/>
  <c r="T613"/>
  <c r="S614"/>
  <c r="T614"/>
  <c r="R615"/>
  <c r="T615"/>
  <c r="R616"/>
  <c r="S616"/>
  <c r="R617"/>
  <c r="S617"/>
  <c r="T617"/>
  <c r="S618"/>
  <c r="T618"/>
  <c r="R619"/>
  <c r="T619"/>
  <c r="R620"/>
  <c r="S620"/>
  <c r="R621"/>
  <c r="S621"/>
  <c r="T621"/>
  <c r="S622"/>
  <c r="T622"/>
  <c r="R623"/>
  <c r="T623"/>
  <c r="R624"/>
  <c r="S624"/>
  <c r="R625"/>
  <c r="S625"/>
  <c r="T625"/>
  <c r="S626"/>
  <c r="T626"/>
  <c r="R627"/>
  <c r="T627"/>
  <c r="R628"/>
  <c r="S628"/>
  <c r="R629"/>
  <c r="S629"/>
  <c r="T629"/>
  <c r="S630"/>
  <c r="T630"/>
  <c r="R631"/>
  <c r="T631"/>
  <c r="R632"/>
  <c r="S632"/>
  <c r="R633"/>
  <c r="S633"/>
  <c r="T633"/>
  <c r="S634"/>
  <c r="T634"/>
  <c r="R635"/>
  <c r="T635"/>
  <c r="R636"/>
  <c r="S636"/>
  <c r="R637"/>
  <c r="S637"/>
  <c r="T637"/>
  <c r="S638"/>
  <c r="T638"/>
  <c r="R639"/>
  <c r="T639"/>
  <c r="R640"/>
  <c r="S640"/>
  <c r="R641"/>
  <c r="S641"/>
  <c r="T641"/>
  <c r="S642"/>
  <c r="T642"/>
  <c r="R643"/>
  <c r="T643"/>
  <c r="R644"/>
  <c r="S644"/>
  <c r="R645"/>
  <c r="S645"/>
  <c r="T645"/>
  <c r="S646"/>
  <c r="T646"/>
  <c r="R647"/>
  <c r="T647"/>
  <c r="R648"/>
  <c r="S648"/>
  <c r="R649"/>
  <c r="S649"/>
  <c r="T649"/>
  <c r="S650"/>
  <c r="T650"/>
  <c r="R651"/>
  <c r="T651"/>
  <c r="R652"/>
  <c r="S652"/>
  <c r="R653"/>
  <c r="S653"/>
  <c r="T653"/>
  <c r="S654"/>
  <c r="T654"/>
  <c r="R655"/>
  <c r="T655"/>
  <c r="R656"/>
  <c r="S656"/>
  <c r="R657"/>
  <c r="S657"/>
  <c r="T657"/>
  <c r="S658"/>
  <c r="T658"/>
  <c r="R659"/>
  <c r="T659"/>
  <c r="R660"/>
  <c r="S660"/>
  <c r="R661"/>
  <c r="S661"/>
  <c r="T661"/>
  <c r="S662"/>
  <c r="T662"/>
  <c r="R663"/>
  <c r="T663"/>
  <c r="R664"/>
  <c r="S664"/>
  <c r="T5"/>
  <c r="S5"/>
  <c r="R5"/>
  <c r="O6"/>
  <c r="O7"/>
  <c r="O8"/>
  <c r="O9"/>
  <c r="O10"/>
  <c r="O11"/>
  <c r="O12"/>
  <c r="O13"/>
  <c r="O14"/>
  <c r="O15"/>
  <c r="P15" s="1"/>
  <c r="O16"/>
  <c r="O17"/>
  <c r="O18"/>
  <c r="O19"/>
  <c r="N19" s="1"/>
  <c r="O20"/>
  <c r="O21"/>
  <c r="O22"/>
  <c r="O23"/>
  <c r="O24"/>
  <c r="O25"/>
  <c r="O26"/>
  <c r="O27"/>
  <c r="O28"/>
  <c r="O29"/>
  <c r="O30"/>
  <c r="O31"/>
  <c r="O32"/>
  <c r="O33"/>
  <c r="O34"/>
  <c r="O35"/>
  <c r="N35" s="1"/>
  <c r="O36"/>
  <c r="O37"/>
  <c r="O38"/>
  <c r="O39"/>
  <c r="O40"/>
  <c r="O41"/>
  <c r="O42"/>
  <c r="O43"/>
  <c r="O44"/>
  <c r="O45"/>
  <c r="O46"/>
  <c r="O47"/>
  <c r="O48"/>
  <c r="O49"/>
  <c r="O50"/>
  <c r="O51"/>
  <c r="N51" s="1"/>
  <c r="O52"/>
  <c r="O53"/>
  <c r="O54"/>
  <c r="O55"/>
  <c r="O56"/>
  <c r="O57"/>
  <c r="O58"/>
  <c r="O59"/>
  <c r="O60"/>
  <c r="O61"/>
  <c r="O62"/>
  <c r="O63"/>
  <c r="O64"/>
  <c r="O65"/>
  <c r="O66"/>
  <c r="O67"/>
  <c r="N67" s="1"/>
  <c r="O68"/>
  <c r="O69"/>
  <c r="O70"/>
  <c r="O71"/>
  <c r="O72"/>
  <c r="O73"/>
  <c r="O74"/>
  <c r="O75"/>
  <c r="O76"/>
  <c r="O77"/>
  <c r="O78"/>
  <c r="O79"/>
  <c r="P79" s="1"/>
  <c r="O80"/>
  <c r="O81"/>
  <c r="O82"/>
  <c r="O83"/>
  <c r="N83" s="1"/>
  <c r="O84"/>
  <c r="O85"/>
  <c r="O86"/>
  <c r="O87"/>
  <c r="O88"/>
  <c r="O89"/>
  <c r="O90"/>
  <c r="O91"/>
  <c r="O92"/>
  <c r="O93"/>
  <c r="O94"/>
  <c r="O95"/>
  <c r="O96"/>
  <c r="O97"/>
  <c r="O98"/>
  <c r="O99"/>
  <c r="N99" s="1"/>
  <c r="O100"/>
  <c r="O101"/>
  <c r="O102"/>
  <c r="O103"/>
  <c r="O104"/>
  <c r="O105"/>
  <c r="O106"/>
  <c r="O107"/>
  <c r="O108"/>
  <c r="O109"/>
  <c r="O110"/>
  <c r="O111"/>
  <c r="O112"/>
  <c r="O113"/>
  <c r="O114"/>
  <c r="O115"/>
  <c r="N115" s="1"/>
  <c r="O116"/>
  <c r="O117"/>
  <c r="O118"/>
  <c r="O119"/>
  <c r="O120"/>
  <c r="O121"/>
  <c r="O122"/>
  <c r="O123"/>
  <c r="O124"/>
  <c r="O125"/>
  <c r="O126"/>
  <c r="O127"/>
  <c r="O128"/>
  <c r="O129"/>
  <c r="O130"/>
  <c r="O131"/>
  <c r="N131" s="1"/>
  <c r="O132"/>
  <c r="O133"/>
  <c r="O134"/>
  <c r="O135"/>
  <c r="O136"/>
  <c r="O137"/>
  <c r="O138"/>
  <c r="O139"/>
  <c r="O140"/>
  <c r="O141"/>
  <c r="O142"/>
  <c r="O143"/>
  <c r="P143" s="1"/>
  <c r="O144"/>
  <c r="O145"/>
  <c r="O146"/>
  <c r="O147"/>
  <c r="N147" s="1"/>
  <c r="O148"/>
  <c r="O149"/>
  <c r="O150"/>
  <c r="O151"/>
  <c r="O152"/>
  <c r="O153"/>
  <c r="O154"/>
  <c r="O155"/>
  <c r="O156"/>
  <c r="O157"/>
  <c r="O158"/>
  <c r="O159"/>
  <c r="O160"/>
  <c r="O161"/>
  <c r="O162"/>
  <c r="O163"/>
  <c r="N163" s="1"/>
  <c r="O164"/>
  <c r="O165"/>
  <c r="O166"/>
  <c r="O167"/>
  <c r="O168"/>
  <c r="O169"/>
  <c r="O170"/>
  <c r="O171"/>
  <c r="O172"/>
  <c r="O173"/>
  <c r="O174"/>
  <c r="O175"/>
  <c r="O176"/>
  <c r="O177"/>
  <c r="O178"/>
  <c r="O179"/>
  <c r="N179" s="1"/>
  <c r="O180"/>
  <c r="O181"/>
  <c r="O182"/>
  <c r="O183"/>
  <c r="O184"/>
  <c r="O185"/>
  <c r="O186"/>
  <c r="O187"/>
  <c r="O188"/>
  <c r="O189"/>
  <c r="O190"/>
  <c r="O191"/>
  <c r="O192"/>
  <c r="O193"/>
  <c r="O194"/>
  <c r="O195"/>
  <c r="N195" s="1"/>
  <c r="O196"/>
  <c r="O197"/>
  <c r="O198"/>
  <c r="O199"/>
  <c r="O200"/>
  <c r="O201"/>
  <c r="O202"/>
  <c r="O203"/>
  <c r="O204"/>
  <c r="O205"/>
  <c r="O206"/>
  <c r="O207"/>
  <c r="P207" s="1"/>
  <c r="O208"/>
  <c r="O209"/>
  <c r="O210"/>
  <c r="O211"/>
  <c r="N211" s="1"/>
  <c r="O212"/>
  <c r="O213"/>
  <c r="O214"/>
  <c r="O215"/>
  <c r="O216"/>
  <c r="O217"/>
  <c r="O218"/>
  <c r="O219"/>
  <c r="O220"/>
  <c r="O221"/>
  <c r="O222"/>
  <c r="O223"/>
  <c r="O224"/>
  <c r="O225"/>
  <c r="O226"/>
  <c r="O227"/>
  <c r="N227" s="1"/>
  <c r="O228"/>
  <c r="O229"/>
  <c r="O230"/>
  <c r="O231"/>
  <c r="O232"/>
  <c r="O233"/>
  <c r="O234"/>
  <c r="O235"/>
  <c r="O236"/>
  <c r="O237"/>
  <c r="O238"/>
  <c r="O239"/>
  <c r="O240"/>
  <c r="O241"/>
  <c r="O242"/>
  <c r="O243"/>
  <c r="N243" s="1"/>
  <c r="O244"/>
  <c r="O245"/>
  <c r="O246"/>
  <c r="O247"/>
  <c r="O248"/>
  <c r="O249"/>
  <c r="O250"/>
  <c r="O251"/>
  <c r="O252"/>
  <c r="O253"/>
  <c r="O254"/>
  <c r="O255"/>
  <c r="O256"/>
  <c r="O257"/>
  <c r="O258"/>
  <c r="O259"/>
  <c r="N259" s="1"/>
  <c r="O260"/>
  <c r="O261"/>
  <c r="O262"/>
  <c r="O263"/>
  <c r="O264"/>
  <c r="O265"/>
  <c r="O266"/>
  <c r="O267"/>
  <c r="O268"/>
  <c r="O269"/>
  <c r="O270"/>
  <c r="O271"/>
  <c r="P271" s="1"/>
  <c r="O272"/>
  <c r="O273"/>
  <c r="O274"/>
  <c r="O275"/>
  <c r="N275" s="1"/>
  <c r="O276"/>
  <c r="O277"/>
  <c r="O278"/>
  <c r="O279"/>
  <c r="O280"/>
  <c r="O281"/>
  <c r="O282"/>
  <c r="O283"/>
  <c r="O284"/>
  <c r="O285"/>
  <c r="O286"/>
  <c r="O287"/>
  <c r="O288"/>
  <c r="O289"/>
  <c r="O290"/>
  <c r="O291"/>
  <c r="N291" s="1"/>
  <c r="O292"/>
  <c r="O293"/>
  <c r="O294"/>
  <c r="O295"/>
  <c r="O296"/>
  <c r="O297"/>
  <c r="O298"/>
  <c r="O299"/>
  <c r="O300"/>
  <c r="O301"/>
  <c r="O302"/>
  <c r="O303"/>
  <c r="O304"/>
  <c r="O305"/>
  <c r="O306"/>
  <c r="O307"/>
  <c r="N307" s="1"/>
  <c r="O308"/>
  <c r="O309"/>
  <c r="O310"/>
  <c r="O311"/>
  <c r="O312"/>
  <c r="O313"/>
  <c r="O314"/>
  <c r="O315"/>
  <c r="O316"/>
  <c r="O317"/>
  <c r="O318"/>
  <c r="O319"/>
  <c r="O320"/>
  <c r="O321"/>
  <c r="O322"/>
  <c r="O323"/>
  <c r="N323" s="1"/>
  <c r="O324"/>
  <c r="O325"/>
  <c r="O326"/>
  <c r="O327"/>
  <c r="O328"/>
  <c r="O329"/>
  <c r="O330"/>
  <c r="O331"/>
  <c r="O332"/>
  <c r="O333"/>
  <c r="O334"/>
  <c r="O335"/>
  <c r="P335" s="1"/>
  <c r="O336"/>
  <c r="O337"/>
  <c r="O338"/>
  <c r="O339"/>
  <c r="N339" s="1"/>
  <c r="O340"/>
  <c r="O341"/>
  <c r="O342"/>
  <c r="O343"/>
  <c r="O344"/>
  <c r="O345"/>
  <c r="O346"/>
  <c r="O347"/>
  <c r="O348"/>
  <c r="O349"/>
  <c r="O350"/>
  <c r="O351"/>
  <c r="O352"/>
  <c r="O353"/>
  <c r="O354"/>
  <c r="O355"/>
  <c r="N355" s="1"/>
  <c r="O356"/>
  <c r="O357"/>
  <c r="O358"/>
  <c r="O359"/>
  <c r="O360"/>
  <c r="O361"/>
  <c r="O362"/>
  <c r="O363"/>
  <c r="O364"/>
  <c r="O365"/>
  <c r="O366"/>
  <c r="O367"/>
  <c r="O368"/>
  <c r="O369"/>
  <c r="O370"/>
  <c r="O371"/>
  <c r="N371" s="1"/>
  <c r="O372"/>
  <c r="O373"/>
  <c r="O374"/>
  <c r="O375"/>
  <c r="O376"/>
  <c r="O377"/>
  <c r="O378"/>
  <c r="O379"/>
  <c r="O380"/>
  <c r="O381"/>
  <c r="O382"/>
  <c r="O383"/>
  <c r="O384"/>
  <c r="O385"/>
  <c r="O386"/>
  <c r="O387"/>
  <c r="N387" s="1"/>
  <c r="O388"/>
  <c r="O389"/>
  <c r="O390"/>
  <c r="O391"/>
  <c r="O392"/>
  <c r="O393"/>
  <c r="O394"/>
  <c r="O395"/>
  <c r="O396"/>
  <c r="O397"/>
  <c r="O398"/>
  <c r="O399"/>
  <c r="P399" s="1"/>
  <c r="O400"/>
  <c r="O401"/>
  <c r="O402"/>
  <c r="O403"/>
  <c r="N403" s="1"/>
  <c r="O404"/>
  <c r="O405"/>
  <c r="O406"/>
  <c r="O407"/>
  <c r="O408"/>
  <c r="O409"/>
  <c r="O410"/>
  <c r="O411"/>
  <c r="O412"/>
  <c r="O413"/>
  <c r="O414"/>
  <c r="O415"/>
  <c r="O416"/>
  <c r="O417"/>
  <c r="O418"/>
  <c r="O419"/>
  <c r="N419" s="1"/>
  <c r="O420"/>
  <c r="O421"/>
  <c r="O422"/>
  <c r="O423"/>
  <c r="O424"/>
  <c r="O425"/>
  <c r="O426"/>
  <c r="O427"/>
  <c r="O428"/>
  <c r="O429"/>
  <c r="O430"/>
  <c r="O431"/>
  <c r="O432"/>
  <c r="O433"/>
  <c r="O434"/>
  <c r="O435"/>
  <c r="N435" s="1"/>
  <c r="O436"/>
  <c r="O437"/>
  <c r="O438"/>
  <c r="O439"/>
  <c r="O440"/>
  <c r="O441"/>
  <c r="O442"/>
  <c r="P442" s="1"/>
  <c r="O443"/>
  <c r="O444"/>
  <c r="O445"/>
  <c r="O446"/>
  <c r="O447"/>
  <c r="O448"/>
  <c r="O449"/>
  <c r="O450"/>
  <c r="O451"/>
  <c r="N451" s="1"/>
  <c r="O452"/>
  <c r="O453"/>
  <c r="O454"/>
  <c r="O455"/>
  <c r="O456"/>
  <c r="O457"/>
  <c r="O458"/>
  <c r="O459"/>
  <c r="O460"/>
  <c r="O461"/>
  <c r="O462"/>
  <c r="O463"/>
  <c r="P463" s="1"/>
  <c r="O464"/>
  <c r="O465"/>
  <c r="O466"/>
  <c r="O467"/>
  <c r="N467" s="1"/>
  <c r="O468"/>
  <c r="O469"/>
  <c r="O470"/>
  <c r="O471"/>
  <c r="O472"/>
  <c r="O473"/>
  <c r="O474"/>
  <c r="O475"/>
  <c r="O476"/>
  <c r="O477"/>
  <c r="O478"/>
  <c r="O479"/>
  <c r="O480"/>
  <c r="O481"/>
  <c r="O482"/>
  <c r="O483"/>
  <c r="N483" s="1"/>
  <c r="O484"/>
  <c r="O485"/>
  <c r="O486"/>
  <c r="O487"/>
  <c r="O488"/>
  <c r="O489"/>
  <c r="O490"/>
  <c r="O491"/>
  <c r="O492"/>
  <c r="O493"/>
  <c r="O494"/>
  <c r="O495"/>
  <c r="O496"/>
  <c r="O497"/>
  <c r="O498"/>
  <c r="O499"/>
  <c r="N499" s="1"/>
  <c r="O500"/>
  <c r="O501"/>
  <c r="O502"/>
  <c r="O503"/>
  <c r="O504"/>
  <c r="O505"/>
  <c r="O506"/>
  <c r="P506" s="1"/>
  <c r="O507"/>
  <c r="O508"/>
  <c r="O509"/>
  <c r="O510"/>
  <c r="O511"/>
  <c r="O512"/>
  <c r="O513"/>
  <c r="O514"/>
  <c r="O515"/>
  <c r="N515" s="1"/>
  <c r="O516"/>
  <c r="O517"/>
  <c r="O518"/>
  <c r="O519"/>
  <c r="O520"/>
  <c r="O521"/>
  <c r="O522"/>
  <c r="O523"/>
  <c r="O524"/>
  <c r="O525"/>
  <c r="O526"/>
  <c r="O527"/>
  <c r="P527" s="1"/>
  <c r="O528"/>
  <c r="O529"/>
  <c r="O530"/>
  <c r="O531"/>
  <c r="N531" s="1"/>
  <c r="O532"/>
  <c r="O533"/>
  <c r="O534"/>
  <c r="O535"/>
  <c r="O536"/>
  <c r="O537"/>
  <c r="O538"/>
  <c r="O539"/>
  <c r="O540"/>
  <c r="O541"/>
  <c r="O542"/>
  <c r="O543"/>
  <c r="O544"/>
  <c r="O545"/>
  <c r="O546"/>
  <c r="O547"/>
  <c r="N547" s="1"/>
  <c r="O548"/>
  <c r="O549"/>
  <c r="O550"/>
  <c r="O551"/>
  <c r="O552"/>
  <c r="O553"/>
  <c r="O554"/>
  <c r="O555"/>
  <c r="O556"/>
  <c r="O557"/>
  <c r="O558"/>
  <c r="O559"/>
  <c r="O560"/>
  <c r="O561"/>
  <c r="O562"/>
  <c r="O563"/>
  <c r="N563" s="1"/>
  <c r="O564"/>
  <c r="O565"/>
  <c r="O566"/>
  <c r="P566" s="1"/>
  <c r="O567"/>
  <c r="O568"/>
  <c r="O569"/>
  <c r="O570"/>
  <c r="O571"/>
  <c r="O572"/>
  <c r="O573"/>
  <c r="O574"/>
  <c r="O575"/>
  <c r="O576"/>
  <c r="O577"/>
  <c r="O578"/>
  <c r="O579"/>
  <c r="N579" s="1"/>
  <c r="O580"/>
  <c r="O581"/>
  <c r="O582"/>
  <c r="P582" s="1"/>
  <c r="O583"/>
  <c r="O584"/>
  <c r="O585"/>
  <c r="O586"/>
  <c r="O587"/>
  <c r="O588"/>
  <c r="O589"/>
  <c r="O590"/>
  <c r="O591"/>
  <c r="O592"/>
  <c r="O593"/>
  <c r="O594"/>
  <c r="O595"/>
  <c r="N595" s="1"/>
  <c r="O596"/>
  <c r="O597"/>
  <c r="O598"/>
  <c r="P598" s="1"/>
  <c r="O599"/>
  <c r="O600"/>
  <c r="O601"/>
  <c r="O602"/>
  <c r="O603"/>
  <c r="O604"/>
  <c r="O605"/>
  <c r="O606"/>
  <c r="O607"/>
  <c r="O608"/>
  <c r="O609"/>
  <c r="O610"/>
  <c r="O611"/>
  <c r="N611" s="1"/>
  <c r="O612"/>
  <c r="O613"/>
  <c r="O614"/>
  <c r="P614" s="1"/>
  <c r="O615"/>
  <c r="O616"/>
  <c r="O617"/>
  <c r="O618"/>
  <c r="O619"/>
  <c r="O620"/>
  <c r="O621"/>
  <c r="O622"/>
  <c r="O623"/>
  <c r="O624"/>
  <c r="O625"/>
  <c r="O626"/>
  <c r="O627"/>
  <c r="N627" s="1"/>
  <c r="O628"/>
  <c r="O629"/>
  <c r="O630"/>
  <c r="P630" s="1"/>
  <c r="O631"/>
  <c r="O632"/>
  <c r="O633"/>
  <c r="O634"/>
  <c r="O635"/>
  <c r="O636"/>
  <c r="O637"/>
  <c r="O638"/>
  <c r="O639"/>
  <c r="O640"/>
  <c r="O641"/>
  <c r="O642"/>
  <c r="O643"/>
  <c r="N643" s="1"/>
  <c r="O644"/>
  <c r="O645"/>
  <c r="O646"/>
  <c r="P646" s="1"/>
  <c r="O647"/>
  <c r="O648"/>
  <c r="O649"/>
  <c r="O650"/>
  <c r="O651"/>
  <c r="O652"/>
  <c r="O653"/>
  <c r="O654"/>
  <c r="O655"/>
  <c r="O656"/>
  <c r="O657"/>
  <c r="O658"/>
  <c r="O659"/>
  <c r="N659" s="1"/>
  <c r="O660"/>
  <c r="O661"/>
  <c r="O662"/>
  <c r="P662" s="1"/>
  <c r="O663"/>
  <c r="O664"/>
  <c r="O5"/>
  <c r="G2"/>
  <c r="C2"/>
  <c r="V11" s="1"/>
  <c r="N661" l="1"/>
  <c r="P661"/>
  <c r="N653"/>
  <c r="P653"/>
  <c r="N645"/>
  <c r="P645"/>
  <c r="N637"/>
  <c r="P637"/>
  <c r="N629"/>
  <c r="P629"/>
  <c r="N621"/>
  <c r="P621"/>
  <c r="N613"/>
  <c r="P613"/>
  <c r="N593"/>
  <c r="P593"/>
  <c r="N585"/>
  <c r="P585"/>
  <c r="N573"/>
  <c r="P573"/>
  <c r="N561"/>
  <c r="P561"/>
  <c r="N553"/>
  <c r="P553"/>
  <c r="N541"/>
  <c r="P541"/>
  <c r="P533"/>
  <c r="N533"/>
  <c r="N521"/>
  <c r="P521"/>
  <c r="N509"/>
  <c r="P509"/>
  <c r="P501"/>
  <c r="N501"/>
  <c r="N489"/>
  <c r="P489"/>
  <c r="N477"/>
  <c r="P477"/>
  <c r="P469"/>
  <c r="N469"/>
  <c r="N457"/>
  <c r="P457"/>
  <c r="N445"/>
  <c r="P445"/>
  <c r="P437"/>
  <c r="N437"/>
  <c r="N425"/>
  <c r="P425"/>
  <c r="P417"/>
  <c r="N417"/>
  <c r="P405"/>
  <c r="N405"/>
  <c r="N397"/>
  <c r="P397"/>
  <c r="N389"/>
  <c r="P389"/>
  <c r="N381"/>
  <c r="P381"/>
  <c r="N373"/>
  <c r="P373"/>
  <c r="N365"/>
  <c r="P365"/>
  <c r="N357"/>
  <c r="P357"/>
  <c r="N349"/>
  <c r="P349"/>
  <c r="N341"/>
  <c r="P341"/>
  <c r="N333"/>
  <c r="P333"/>
  <c r="N325"/>
  <c r="P325"/>
  <c r="N313"/>
  <c r="P313"/>
  <c r="N309"/>
  <c r="P309"/>
  <c r="N301"/>
  <c r="P301"/>
  <c r="N293"/>
  <c r="P293"/>
  <c r="N285"/>
  <c r="P285"/>
  <c r="N277"/>
  <c r="P277"/>
  <c r="N269"/>
  <c r="P269"/>
  <c r="N261"/>
  <c r="P261"/>
  <c r="N249"/>
  <c r="P249"/>
  <c r="N241"/>
  <c r="P241"/>
  <c r="N229"/>
  <c r="P229"/>
  <c r="N221"/>
  <c r="P221"/>
  <c r="N209"/>
  <c r="P209"/>
  <c r="N197"/>
  <c r="P197"/>
  <c r="N189"/>
  <c r="P189"/>
  <c r="N181"/>
  <c r="P181"/>
  <c r="N173"/>
  <c r="P173"/>
  <c r="N165"/>
  <c r="P165"/>
  <c r="N157"/>
  <c r="P157"/>
  <c r="N149"/>
  <c r="P149"/>
  <c r="N137"/>
  <c r="P137"/>
  <c r="N129"/>
  <c r="P129"/>
  <c r="N125"/>
  <c r="P125"/>
  <c r="N121"/>
  <c r="P121"/>
  <c r="N117"/>
  <c r="P117"/>
  <c r="N113"/>
  <c r="P113"/>
  <c r="N105"/>
  <c r="P105"/>
  <c r="N101"/>
  <c r="P101"/>
  <c r="N97"/>
  <c r="P97"/>
  <c r="N93"/>
  <c r="P93"/>
  <c r="N89"/>
  <c r="P89"/>
  <c r="N85"/>
  <c r="P85"/>
  <c r="N81"/>
  <c r="P81"/>
  <c r="N77"/>
  <c r="P77"/>
  <c r="N73"/>
  <c r="P73"/>
  <c r="N69"/>
  <c r="P69"/>
  <c r="N65"/>
  <c r="P65"/>
  <c r="N61"/>
  <c r="P61"/>
  <c r="N57"/>
  <c r="P57"/>
  <c r="N53"/>
  <c r="P53"/>
  <c r="N49"/>
  <c r="P49"/>
  <c r="N45"/>
  <c r="P45"/>
  <c r="N41"/>
  <c r="P41"/>
  <c r="N37"/>
  <c r="P37"/>
  <c r="N33"/>
  <c r="P33"/>
  <c r="N29"/>
  <c r="P29"/>
  <c r="N25"/>
  <c r="P25"/>
  <c r="N21"/>
  <c r="P21"/>
  <c r="N17"/>
  <c r="P17"/>
  <c r="N13"/>
  <c r="P13"/>
  <c r="N9"/>
  <c r="P9"/>
  <c r="AA660"/>
  <c r="Z660" s="1"/>
  <c r="AA596"/>
  <c r="Z596" s="1"/>
  <c r="N5"/>
  <c r="P5"/>
  <c r="N657"/>
  <c r="P657"/>
  <c r="N649"/>
  <c r="P649"/>
  <c r="N641"/>
  <c r="P641"/>
  <c r="N633"/>
  <c r="P633"/>
  <c r="N625"/>
  <c r="P625"/>
  <c r="N617"/>
  <c r="P617"/>
  <c r="N609"/>
  <c r="P609"/>
  <c r="N605"/>
  <c r="P605"/>
  <c r="N601"/>
  <c r="P601"/>
  <c r="N597"/>
  <c r="P597"/>
  <c r="N589"/>
  <c r="P589"/>
  <c r="N581"/>
  <c r="P581"/>
  <c r="N577"/>
  <c r="P577"/>
  <c r="N569"/>
  <c r="P569"/>
  <c r="N565"/>
  <c r="P565"/>
  <c r="N557"/>
  <c r="P557"/>
  <c r="P549"/>
  <c r="N549"/>
  <c r="P545"/>
  <c r="N545"/>
  <c r="N537"/>
  <c r="P537"/>
  <c r="P529"/>
  <c r="N529"/>
  <c r="N525"/>
  <c r="P525"/>
  <c r="P517"/>
  <c r="N517"/>
  <c r="P513"/>
  <c r="N513"/>
  <c r="N505"/>
  <c r="P505"/>
  <c r="P497"/>
  <c r="N497"/>
  <c r="N493"/>
  <c r="P493"/>
  <c r="P485"/>
  <c r="N485"/>
  <c r="P481"/>
  <c r="N481"/>
  <c r="N473"/>
  <c r="P473"/>
  <c r="P465"/>
  <c r="N465"/>
  <c r="N461"/>
  <c r="P461"/>
  <c r="P453"/>
  <c r="N453"/>
  <c r="P449"/>
  <c r="N449"/>
  <c r="N441"/>
  <c r="P441"/>
  <c r="P433"/>
  <c r="N433"/>
  <c r="N429"/>
  <c r="P429"/>
  <c r="P421"/>
  <c r="N421"/>
  <c r="N413"/>
  <c r="P413"/>
  <c r="N409"/>
  <c r="P409"/>
  <c r="P401"/>
  <c r="N401"/>
  <c r="N393"/>
  <c r="P393"/>
  <c r="N385"/>
  <c r="P385"/>
  <c r="N377"/>
  <c r="P377"/>
  <c r="N369"/>
  <c r="P369"/>
  <c r="N361"/>
  <c r="P361"/>
  <c r="N353"/>
  <c r="P353"/>
  <c r="N345"/>
  <c r="P345"/>
  <c r="N337"/>
  <c r="P337"/>
  <c r="N329"/>
  <c r="P329"/>
  <c r="N321"/>
  <c r="P321"/>
  <c r="N317"/>
  <c r="P317"/>
  <c r="N305"/>
  <c r="P305"/>
  <c r="N297"/>
  <c r="P297"/>
  <c r="N289"/>
  <c r="P289"/>
  <c r="N281"/>
  <c r="P281"/>
  <c r="N273"/>
  <c r="P273"/>
  <c r="N265"/>
  <c r="P265"/>
  <c r="N257"/>
  <c r="P257"/>
  <c r="N253"/>
  <c r="P253"/>
  <c r="N245"/>
  <c r="P245"/>
  <c r="N237"/>
  <c r="P237"/>
  <c r="N233"/>
  <c r="P233"/>
  <c r="N225"/>
  <c r="P225"/>
  <c r="N217"/>
  <c r="P217"/>
  <c r="N213"/>
  <c r="P213"/>
  <c r="N205"/>
  <c r="P205"/>
  <c r="N201"/>
  <c r="P201"/>
  <c r="N193"/>
  <c r="P193"/>
  <c r="N185"/>
  <c r="P185"/>
  <c r="N177"/>
  <c r="P177"/>
  <c r="N169"/>
  <c r="P169"/>
  <c r="N161"/>
  <c r="P161"/>
  <c r="N153"/>
  <c r="P153"/>
  <c r="N145"/>
  <c r="P145"/>
  <c r="N141"/>
  <c r="P141"/>
  <c r="N133"/>
  <c r="P133"/>
  <c r="N109"/>
  <c r="P109"/>
  <c r="AA664"/>
  <c r="AA632"/>
  <c r="Z632" s="1"/>
  <c r="AA600"/>
  <c r="AA568"/>
  <c r="Z568" s="1"/>
  <c r="AA540"/>
  <c r="AA508"/>
  <c r="AA476"/>
  <c r="AA638"/>
  <c r="Z638" s="1"/>
  <c r="AB593"/>
  <c r="AA572"/>
  <c r="Z572" s="1"/>
  <c r="AA536"/>
  <c r="Z536" s="1"/>
  <c r="AA504"/>
  <c r="Z504" s="1"/>
  <c r="AA472"/>
  <c r="Z472" s="1"/>
  <c r="S6"/>
  <c r="AA6" s="1"/>
  <c r="Z6" s="1"/>
  <c r="T7"/>
  <c r="R9"/>
  <c r="S10"/>
  <c r="P658"/>
  <c r="N658"/>
  <c r="P654"/>
  <c r="N654"/>
  <c r="P650"/>
  <c r="N650"/>
  <c r="P642"/>
  <c r="N642"/>
  <c r="P638"/>
  <c r="N638"/>
  <c r="P634"/>
  <c r="N634"/>
  <c r="P626"/>
  <c r="N626"/>
  <c r="P622"/>
  <c r="N622"/>
  <c r="P618"/>
  <c r="N618"/>
  <c r="P610"/>
  <c r="N610"/>
  <c r="P606"/>
  <c r="N606"/>
  <c r="P602"/>
  <c r="N602"/>
  <c r="P594"/>
  <c r="N594"/>
  <c r="P590"/>
  <c r="N590"/>
  <c r="P586"/>
  <c r="N586"/>
  <c r="P578"/>
  <c r="N578"/>
  <c r="P574"/>
  <c r="N574"/>
  <c r="P570"/>
  <c r="N570"/>
  <c r="P562"/>
  <c r="N562"/>
  <c r="P558"/>
  <c r="N558"/>
  <c r="P554"/>
  <c r="N554"/>
  <c r="P550"/>
  <c r="N550"/>
  <c r="P546"/>
  <c r="N546"/>
  <c r="N542"/>
  <c r="P542"/>
  <c r="P538"/>
  <c r="N538"/>
  <c r="P534"/>
  <c r="N534"/>
  <c r="P530"/>
  <c r="N530"/>
  <c r="N526"/>
  <c r="P526"/>
  <c r="P522"/>
  <c r="N522"/>
  <c r="P518"/>
  <c r="N518"/>
  <c r="P514"/>
  <c r="N514"/>
  <c r="N510"/>
  <c r="P510"/>
  <c r="P502"/>
  <c r="N502"/>
  <c r="P498"/>
  <c r="N498"/>
  <c r="N494"/>
  <c r="P494"/>
  <c r="P490"/>
  <c r="N490"/>
  <c r="P486"/>
  <c r="N486"/>
  <c r="P482"/>
  <c r="N482"/>
  <c r="N478"/>
  <c r="P478"/>
  <c r="P474"/>
  <c r="N474"/>
  <c r="P470"/>
  <c r="N470"/>
  <c r="P466"/>
  <c r="N466"/>
  <c r="N462"/>
  <c r="P462"/>
  <c r="P458"/>
  <c r="N458"/>
  <c r="P454"/>
  <c r="N454"/>
  <c r="P450"/>
  <c r="N450"/>
  <c r="N446"/>
  <c r="P446"/>
  <c r="P438"/>
  <c r="N438"/>
  <c r="P434"/>
  <c r="N434"/>
  <c r="N430"/>
  <c r="P430"/>
  <c r="P426"/>
  <c r="N426"/>
  <c r="P422"/>
  <c r="N422"/>
  <c r="P418"/>
  <c r="N418"/>
  <c r="N414"/>
  <c r="P414"/>
  <c r="P410"/>
  <c r="N410"/>
  <c r="P406"/>
  <c r="N406"/>
  <c r="P402"/>
  <c r="N402"/>
  <c r="N398"/>
  <c r="P398"/>
  <c r="N394"/>
  <c r="P394"/>
  <c r="N390"/>
  <c r="P390"/>
  <c r="N386"/>
  <c r="P386"/>
  <c r="N382"/>
  <c r="P382"/>
  <c r="N378"/>
  <c r="P378"/>
  <c r="N374"/>
  <c r="P374"/>
  <c r="N370"/>
  <c r="P370"/>
  <c r="N366"/>
  <c r="P366"/>
  <c r="N362"/>
  <c r="P362"/>
  <c r="N358"/>
  <c r="P358"/>
  <c r="N354"/>
  <c r="P354"/>
  <c r="N350"/>
  <c r="P350"/>
  <c r="N346"/>
  <c r="P346"/>
  <c r="N342"/>
  <c r="P342"/>
  <c r="N338"/>
  <c r="P338"/>
  <c r="N334"/>
  <c r="P334"/>
  <c r="N330"/>
  <c r="P330"/>
  <c r="N326"/>
  <c r="P326"/>
  <c r="N322"/>
  <c r="P322"/>
  <c r="N318"/>
  <c r="P318"/>
  <c r="N314"/>
  <c r="P314"/>
  <c r="N310"/>
  <c r="P310"/>
  <c r="N306"/>
  <c r="P306"/>
  <c r="N302"/>
  <c r="P302"/>
  <c r="N298"/>
  <c r="P298"/>
  <c r="N294"/>
  <c r="P294"/>
  <c r="N290"/>
  <c r="P290"/>
  <c r="N286"/>
  <c r="P286"/>
  <c r="N282"/>
  <c r="P282"/>
  <c r="N278"/>
  <c r="P278"/>
  <c r="N274"/>
  <c r="P274"/>
  <c r="N270"/>
  <c r="P270"/>
  <c r="N266"/>
  <c r="P266"/>
  <c r="N262"/>
  <c r="P262"/>
  <c r="N258"/>
  <c r="P258"/>
  <c r="N254"/>
  <c r="P254"/>
  <c r="N250"/>
  <c r="P250"/>
  <c r="N246"/>
  <c r="P246"/>
  <c r="N242"/>
  <c r="P242"/>
  <c r="N238"/>
  <c r="P238"/>
  <c r="N234"/>
  <c r="P234"/>
  <c r="N230"/>
  <c r="P230"/>
  <c r="N226"/>
  <c r="P226"/>
  <c r="N222"/>
  <c r="P222"/>
  <c r="N218"/>
  <c r="P218"/>
  <c r="N214"/>
  <c r="P214"/>
  <c r="N210"/>
  <c r="P210"/>
  <c r="N206"/>
  <c r="P206"/>
  <c r="N202"/>
  <c r="P202"/>
  <c r="N198"/>
  <c r="P198"/>
  <c r="N194"/>
  <c r="P194"/>
  <c r="N190"/>
  <c r="P190"/>
  <c r="N186"/>
  <c r="P186"/>
  <c r="N182"/>
  <c r="P182"/>
  <c r="N178"/>
  <c r="P178"/>
  <c r="N174"/>
  <c r="P174"/>
  <c r="N170"/>
  <c r="P170"/>
  <c r="N166"/>
  <c r="P166"/>
  <c r="N162"/>
  <c r="P162"/>
  <c r="N158"/>
  <c r="P158"/>
  <c r="N154"/>
  <c r="P154"/>
  <c r="N150"/>
  <c r="P150"/>
  <c r="N146"/>
  <c r="P146"/>
  <c r="N142"/>
  <c r="P142"/>
  <c r="N138"/>
  <c r="P138"/>
  <c r="N134"/>
  <c r="P134"/>
  <c r="N130"/>
  <c r="P130"/>
  <c r="N126"/>
  <c r="P126"/>
  <c r="N122"/>
  <c r="P122"/>
  <c r="N118"/>
  <c r="P118"/>
  <c r="N114"/>
  <c r="P114"/>
  <c r="N110"/>
  <c r="P110"/>
  <c r="N106"/>
  <c r="P106"/>
  <c r="N102"/>
  <c r="P102"/>
  <c r="N98"/>
  <c r="P98"/>
  <c r="N94"/>
  <c r="P94"/>
  <c r="N90"/>
  <c r="P90"/>
  <c r="N86"/>
  <c r="P86"/>
  <c r="N82"/>
  <c r="P82"/>
  <c r="N78"/>
  <c r="P78"/>
  <c r="N74"/>
  <c r="P74"/>
  <c r="N70"/>
  <c r="P70"/>
  <c r="N66"/>
  <c r="P66"/>
  <c r="N62"/>
  <c r="P62"/>
  <c r="N58"/>
  <c r="P58"/>
  <c r="N54"/>
  <c r="P54"/>
  <c r="N50"/>
  <c r="P50"/>
  <c r="N46"/>
  <c r="P46"/>
  <c r="N42"/>
  <c r="P42"/>
  <c r="N38"/>
  <c r="P38"/>
  <c r="N34"/>
  <c r="P34"/>
  <c r="N30"/>
  <c r="P30"/>
  <c r="N26"/>
  <c r="P26"/>
  <c r="N22"/>
  <c r="P22"/>
  <c r="N18"/>
  <c r="P18"/>
  <c r="N14"/>
  <c r="P14"/>
  <c r="N10"/>
  <c r="P10"/>
  <c r="N6"/>
  <c r="P6"/>
  <c r="AA444"/>
  <c r="AA428"/>
  <c r="AA412"/>
  <c r="AB397"/>
  <c r="AA380"/>
  <c r="AA364"/>
  <c r="AA348"/>
  <c r="AA332"/>
  <c r="AA316"/>
  <c r="AA300"/>
  <c r="AA284"/>
  <c r="AA268"/>
  <c r="AA252"/>
  <c r="AA236"/>
  <c r="AA220"/>
  <c r="AA204"/>
  <c r="AB189"/>
  <c r="AB157"/>
  <c r="AB141"/>
  <c r="AA124"/>
  <c r="AA116"/>
  <c r="AA108"/>
  <c r="AA100"/>
  <c r="AA92"/>
  <c r="AA84"/>
  <c r="AA76"/>
  <c r="AA68"/>
  <c r="AA60"/>
  <c r="AA44"/>
  <c r="AA36"/>
  <c r="AA20"/>
  <c r="AA12"/>
  <c r="V5"/>
  <c r="V664"/>
  <c r="V662"/>
  <c r="W660"/>
  <c r="X658"/>
  <c r="X656"/>
  <c r="V655"/>
  <c r="W653"/>
  <c r="W651"/>
  <c r="X649"/>
  <c r="AB649" s="1"/>
  <c r="V648"/>
  <c r="V646"/>
  <c r="W644"/>
  <c r="AA644" s="1"/>
  <c r="X642"/>
  <c r="X640"/>
  <c r="V639"/>
  <c r="W637"/>
  <c r="W635"/>
  <c r="X633"/>
  <c r="V632"/>
  <c r="V630"/>
  <c r="W628"/>
  <c r="AA628" s="1"/>
  <c r="Z628" s="1"/>
  <c r="X626"/>
  <c r="X624"/>
  <c r="V623"/>
  <c r="W621"/>
  <c r="AA621" s="1"/>
  <c r="Z621" s="1"/>
  <c r="W619"/>
  <c r="X617"/>
  <c r="AB617" s="1"/>
  <c r="V616"/>
  <c r="V614"/>
  <c r="W612"/>
  <c r="AA612" s="1"/>
  <c r="X610"/>
  <c r="X608"/>
  <c r="V607"/>
  <c r="W605"/>
  <c r="W603"/>
  <c r="X601"/>
  <c r="V600"/>
  <c r="V598"/>
  <c r="W596"/>
  <c r="X594"/>
  <c r="X592"/>
  <c r="V591"/>
  <c r="W589"/>
  <c r="W587"/>
  <c r="X585"/>
  <c r="AB585" s="1"/>
  <c r="V584"/>
  <c r="V582"/>
  <c r="W580"/>
  <c r="AA580" s="1"/>
  <c r="X578"/>
  <c r="X576"/>
  <c r="V575"/>
  <c r="W573"/>
  <c r="W571"/>
  <c r="X569"/>
  <c r="V568"/>
  <c r="V566"/>
  <c r="W564"/>
  <c r="AA564" s="1"/>
  <c r="Z564" s="1"/>
  <c r="X562"/>
  <c r="X560"/>
  <c r="V559"/>
  <c r="W557"/>
  <c r="W555"/>
  <c r="V550"/>
  <c r="X544"/>
  <c r="W539"/>
  <c r="V534"/>
  <c r="X528"/>
  <c r="W523"/>
  <c r="V518"/>
  <c r="X512"/>
  <c r="W507"/>
  <c r="V502"/>
  <c r="X496"/>
  <c r="W491"/>
  <c r="V486"/>
  <c r="X480"/>
  <c r="W475"/>
  <c r="V470"/>
  <c r="X464"/>
  <c r="W459"/>
  <c r="V454"/>
  <c r="X448"/>
  <c r="W443"/>
  <c r="V438"/>
  <c r="X432"/>
  <c r="W427"/>
  <c r="V422"/>
  <c r="X416"/>
  <c r="W411"/>
  <c r="V406"/>
  <c r="X400"/>
  <c r="W395"/>
  <c r="V390"/>
  <c r="X384"/>
  <c r="W379"/>
  <c r="V374"/>
  <c r="X368"/>
  <c r="W363"/>
  <c r="V358"/>
  <c r="X352"/>
  <c r="W347"/>
  <c r="V342"/>
  <c r="X336"/>
  <c r="W331"/>
  <c r="V326"/>
  <c r="X320"/>
  <c r="W315"/>
  <c r="V310"/>
  <c r="X304"/>
  <c r="W299"/>
  <c r="V294"/>
  <c r="X288"/>
  <c r="W283"/>
  <c r="V278"/>
  <c r="X272"/>
  <c r="W267"/>
  <c r="V262"/>
  <c r="X256"/>
  <c r="W251"/>
  <c r="V246"/>
  <c r="X240"/>
  <c r="W235"/>
  <c r="V230"/>
  <c r="X224"/>
  <c r="W219"/>
  <c r="V214"/>
  <c r="X208"/>
  <c r="W203"/>
  <c r="V198"/>
  <c r="X192"/>
  <c r="W187"/>
  <c r="V182"/>
  <c r="X176"/>
  <c r="W171"/>
  <c r="V166"/>
  <c r="X160"/>
  <c r="W155"/>
  <c r="V150"/>
  <c r="X144"/>
  <c r="W139"/>
  <c r="V134"/>
  <c r="X128"/>
  <c r="W123"/>
  <c r="V118"/>
  <c r="X112"/>
  <c r="W107"/>
  <c r="V102"/>
  <c r="X96"/>
  <c r="W91"/>
  <c r="X85"/>
  <c r="X78"/>
  <c r="W71"/>
  <c r="W64"/>
  <c r="AA64" s="1"/>
  <c r="W57"/>
  <c r="V50"/>
  <c r="V43"/>
  <c r="V36"/>
  <c r="X28"/>
  <c r="X21"/>
  <c r="X14"/>
  <c r="W7"/>
  <c r="AA7" s="1"/>
  <c r="P611"/>
  <c r="P547"/>
  <c r="P483"/>
  <c r="P419"/>
  <c r="P355"/>
  <c r="P291"/>
  <c r="P227"/>
  <c r="P163"/>
  <c r="P99"/>
  <c r="P35"/>
  <c r="N399"/>
  <c r="N143"/>
  <c r="T664"/>
  <c r="S663"/>
  <c r="R662"/>
  <c r="T660"/>
  <c r="AB660" s="1"/>
  <c r="S659"/>
  <c r="R658"/>
  <c r="T656"/>
  <c r="S655"/>
  <c r="R654"/>
  <c r="T652"/>
  <c r="S651"/>
  <c r="AA651" s="1"/>
  <c r="R650"/>
  <c r="T648"/>
  <c r="S647"/>
  <c r="R646"/>
  <c r="T644"/>
  <c r="AB644" s="1"/>
  <c r="S643"/>
  <c r="R642"/>
  <c r="T640"/>
  <c r="S639"/>
  <c r="AA639" s="1"/>
  <c r="Z639" s="1"/>
  <c r="R638"/>
  <c r="T636"/>
  <c r="S635"/>
  <c r="R634"/>
  <c r="T632"/>
  <c r="S631"/>
  <c r="R630"/>
  <c r="T628"/>
  <c r="S627"/>
  <c r="R626"/>
  <c r="T624"/>
  <c r="S623"/>
  <c r="AA623" s="1"/>
  <c r="Z623" s="1"/>
  <c r="R622"/>
  <c r="T620"/>
  <c r="S619"/>
  <c r="AA619" s="1"/>
  <c r="R618"/>
  <c r="T616"/>
  <c r="S615"/>
  <c r="R614"/>
  <c r="T612"/>
  <c r="S611"/>
  <c r="R610"/>
  <c r="T608"/>
  <c r="S607"/>
  <c r="AA607" s="1"/>
  <c r="Z607" s="1"/>
  <c r="R606"/>
  <c r="T604"/>
  <c r="S603"/>
  <c r="AA603" s="1"/>
  <c r="R602"/>
  <c r="T600"/>
  <c r="S599"/>
  <c r="R598"/>
  <c r="T596"/>
  <c r="AB596" s="1"/>
  <c r="S595"/>
  <c r="R594"/>
  <c r="T592"/>
  <c r="S591"/>
  <c r="R590"/>
  <c r="T588"/>
  <c r="S587"/>
  <c r="AA587" s="1"/>
  <c r="R586"/>
  <c r="T584"/>
  <c r="S583"/>
  <c r="R582"/>
  <c r="T580"/>
  <c r="AB580" s="1"/>
  <c r="S579"/>
  <c r="R578"/>
  <c r="T576"/>
  <c r="S575"/>
  <c r="AA575" s="1"/>
  <c r="Z575" s="1"/>
  <c r="R574"/>
  <c r="T572"/>
  <c r="S571"/>
  <c r="R570"/>
  <c r="T568"/>
  <c r="S567"/>
  <c r="R566"/>
  <c r="T564"/>
  <c r="AB564" s="1"/>
  <c r="S563"/>
  <c r="R562"/>
  <c r="T560"/>
  <c r="S559"/>
  <c r="AA559" s="1"/>
  <c r="Z559" s="1"/>
  <c r="R558"/>
  <c r="T556"/>
  <c r="S555"/>
  <c r="AA555" s="1"/>
  <c r="R554"/>
  <c r="T552"/>
  <c r="S551"/>
  <c r="R550"/>
  <c r="T548"/>
  <c r="AB548" s="1"/>
  <c r="S547"/>
  <c r="R546"/>
  <c r="T544"/>
  <c r="S543"/>
  <c r="R542"/>
  <c r="T540"/>
  <c r="S539"/>
  <c r="R538"/>
  <c r="T536"/>
  <c r="S535"/>
  <c r="R534"/>
  <c r="T532"/>
  <c r="S531"/>
  <c r="R530"/>
  <c r="T528"/>
  <c r="S527"/>
  <c r="AA527" s="1"/>
  <c r="Z527" s="1"/>
  <c r="R526"/>
  <c r="T524"/>
  <c r="S523"/>
  <c r="AA523" s="1"/>
  <c r="R522"/>
  <c r="T520"/>
  <c r="S519"/>
  <c r="R518"/>
  <c r="T516"/>
  <c r="AB516" s="1"/>
  <c r="S515"/>
  <c r="R514"/>
  <c r="T512"/>
  <c r="S511"/>
  <c r="R510"/>
  <c r="T508"/>
  <c r="S507"/>
  <c r="AA507" s="1"/>
  <c r="R506"/>
  <c r="T504"/>
  <c r="S503"/>
  <c r="R502"/>
  <c r="T500"/>
  <c r="S499"/>
  <c r="R498"/>
  <c r="T496"/>
  <c r="S495"/>
  <c r="AA495" s="1"/>
  <c r="Z495" s="1"/>
  <c r="R494"/>
  <c r="T492"/>
  <c r="S491"/>
  <c r="AA491" s="1"/>
  <c r="R490"/>
  <c r="T488"/>
  <c r="S487"/>
  <c r="R486"/>
  <c r="T484"/>
  <c r="AB484" s="1"/>
  <c r="S483"/>
  <c r="R482"/>
  <c r="T480"/>
  <c r="S479"/>
  <c r="R478"/>
  <c r="T476"/>
  <c r="S475"/>
  <c r="R474"/>
  <c r="T472"/>
  <c r="S471"/>
  <c r="R470"/>
  <c r="T468"/>
  <c r="S467"/>
  <c r="R466"/>
  <c r="T464"/>
  <c r="S463"/>
  <c r="AA463" s="1"/>
  <c r="Z463" s="1"/>
  <c r="R462"/>
  <c r="T460"/>
  <c r="S459"/>
  <c r="AA459" s="1"/>
  <c r="R458"/>
  <c r="T456"/>
  <c r="S455"/>
  <c r="R454"/>
  <c r="T452"/>
  <c r="AB452" s="1"/>
  <c r="S451"/>
  <c r="R450"/>
  <c r="T448"/>
  <c r="S447"/>
  <c r="R446"/>
  <c r="T444"/>
  <c r="S443"/>
  <c r="AA443" s="1"/>
  <c r="R442"/>
  <c r="T440"/>
  <c r="S439"/>
  <c r="R438"/>
  <c r="T436"/>
  <c r="S435"/>
  <c r="R434"/>
  <c r="T432"/>
  <c r="S431"/>
  <c r="AA431" s="1"/>
  <c r="Z431" s="1"/>
  <c r="R430"/>
  <c r="T428"/>
  <c r="S427"/>
  <c r="AA427" s="1"/>
  <c r="R426"/>
  <c r="T424"/>
  <c r="S423"/>
  <c r="R422"/>
  <c r="T420"/>
  <c r="AB420" s="1"/>
  <c r="S419"/>
  <c r="R418"/>
  <c r="T416"/>
  <c r="S415"/>
  <c r="R414"/>
  <c r="T412"/>
  <c r="S411"/>
  <c r="R410"/>
  <c r="T408"/>
  <c r="S407"/>
  <c r="R406"/>
  <c r="T404"/>
  <c r="S403"/>
  <c r="R402"/>
  <c r="T400"/>
  <c r="S399"/>
  <c r="AA399" s="1"/>
  <c r="Z399" s="1"/>
  <c r="R398"/>
  <c r="T396"/>
  <c r="S395"/>
  <c r="AA395" s="1"/>
  <c r="R394"/>
  <c r="T392"/>
  <c r="S391"/>
  <c r="R390"/>
  <c r="T388"/>
  <c r="AB388" s="1"/>
  <c r="S387"/>
  <c r="R386"/>
  <c r="T384"/>
  <c r="S383"/>
  <c r="R382"/>
  <c r="T380"/>
  <c r="S379"/>
  <c r="AA379" s="1"/>
  <c r="R378"/>
  <c r="T376"/>
  <c r="S375"/>
  <c r="R374"/>
  <c r="T372"/>
  <c r="S371"/>
  <c r="R370"/>
  <c r="T368"/>
  <c r="S367"/>
  <c r="AA367" s="1"/>
  <c r="Z367" s="1"/>
  <c r="R366"/>
  <c r="T364"/>
  <c r="S363"/>
  <c r="AA363" s="1"/>
  <c r="R362"/>
  <c r="T360"/>
  <c r="S359"/>
  <c r="R358"/>
  <c r="T356"/>
  <c r="AB356" s="1"/>
  <c r="S355"/>
  <c r="R354"/>
  <c r="T352"/>
  <c r="S351"/>
  <c r="R350"/>
  <c r="T348"/>
  <c r="S347"/>
  <c r="R346"/>
  <c r="T344"/>
  <c r="S343"/>
  <c r="R342"/>
  <c r="T340"/>
  <c r="S339"/>
  <c r="R338"/>
  <c r="T336"/>
  <c r="S335"/>
  <c r="AA335" s="1"/>
  <c r="Z335" s="1"/>
  <c r="R334"/>
  <c r="T332"/>
  <c r="S331"/>
  <c r="AA331" s="1"/>
  <c r="R330"/>
  <c r="T328"/>
  <c r="S327"/>
  <c r="R326"/>
  <c r="T324"/>
  <c r="AB324" s="1"/>
  <c r="S323"/>
  <c r="R322"/>
  <c r="T320"/>
  <c r="S319"/>
  <c r="R318"/>
  <c r="T316"/>
  <c r="S315"/>
  <c r="AA315" s="1"/>
  <c r="R314"/>
  <c r="T312"/>
  <c r="S311"/>
  <c r="R310"/>
  <c r="T308"/>
  <c r="S307"/>
  <c r="R306"/>
  <c r="T304"/>
  <c r="S303"/>
  <c r="AA303" s="1"/>
  <c r="Z303" s="1"/>
  <c r="R302"/>
  <c r="T300"/>
  <c r="S299"/>
  <c r="AA299" s="1"/>
  <c r="R298"/>
  <c r="T296"/>
  <c r="S295"/>
  <c r="R294"/>
  <c r="T292"/>
  <c r="AB292" s="1"/>
  <c r="S291"/>
  <c r="R290"/>
  <c r="T288"/>
  <c r="S287"/>
  <c r="R286"/>
  <c r="T284"/>
  <c r="S283"/>
  <c r="R282"/>
  <c r="T280"/>
  <c r="S279"/>
  <c r="R278"/>
  <c r="T276"/>
  <c r="S275"/>
  <c r="R274"/>
  <c r="T272"/>
  <c r="S271"/>
  <c r="AA271" s="1"/>
  <c r="Z271" s="1"/>
  <c r="R270"/>
  <c r="T268"/>
  <c r="S267"/>
  <c r="AA267" s="1"/>
  <c r="R266"/>
  <c r="T264"/>
  <c r="S263"/>
  <c r="R262"/>
  <c r="T260"/>
  <c r="AB260" s="1"/>
  <c r="S259"/>
  <c r="R258"/>
  <c r="T256"/>
  <c r="S255"/>
  <c r="R254"/>
  <c r="T252"/>
  <c r="S251"/>
  <c r="AA251" s="1"/>
  <c r="R250"/>
  <c r="T248"/>
  <c r="S247"/>
  <c r="R246"/>
  <c r="T244"/>
  <c r="S243"/>
  <c r="R242"/>
  <c r="T240"/>
  <c r="S239"/>
  <c r="AA239" s="1"/>
  <c r="Z239" s="1"/>
  <c r="R238"/>
  <c r="T236"/>
  <c r="S235"/>
  <c r="AA235" s="1"/>
  <c r="R234"/>
  <c r="T232"/>
  <c r="S231"/>
  <c r="R230"/>
  <c r="T228"/>
  <c r="S227"/>
  <c r="R226"/>
  <c r="T224"/>
  <c r="S223"/>
  <c r="R222"/>
  <c r="T220"/>
  <c r="S219"/>
  <c r="R218"/>
  <c r="T216"/>
  <c r="S215"/>
  <c r="R214"/>
  <c r="T212"/>
  <c r="S211"/>
  <c r="R210"/>
  <c r="T208"/>
  <c r="S207"/>
  <c r="AA207" s="1"/>
  <c r="Z207" s="1"/>
  <c r="R206"/>
  <c r="T204"/>
  <c r="S203"/>
  <c r="AA203" s="1"/>
  <c r="R202"/>
  <c r="T200"/>
  <c r="S199"/>
  <c r="R198"/>
  <c r="T196"/>
  <c r="S195"/>
  <c r="R194"/>
  <c r="T192"/>
  <c r="S191"/>
  <c r="R190"/>
  <c r="T188"/>
  <c r="S187"/>
  <c r="AA187" s="1"/>
  <c r="R186"/>
  <c r="T184"/>
  <c r="S183"/>
  <c r="R182"/>
  <c r="T180"/>
  <c r="S179"/>
  <c r="R178"/>
  <c r="T176"/>
  <c r="S175"/>
  <c r="AA175" s="1"/>
  <c r="Z175" s="1"/>
  <c r="R174"/>
  <c r="T172"/>
  <c r="S171"/>
  <c r="AA171" s="1"/>
  <c r="R170"/>
  <c r="T168"/>
  <c r="S167"/>
  <c r="R166"/>
  <c r="T164"/>
  <c r="AB164" s="1"/>
  <c r="S163"/>
  <c r="R162"/>
  <c r="T160"/>
  <c r="S159"/>
  <c r="R158"/>
  <c r="T156"/>
  <c r="S155"/>
  <c r="R154"/>
  <c r="T152"/>
  <c r="S151"/>
  <c r="R150"/>
  <c r="T148"/>
  <c r="S147"/>
  <c r="R146"/>
  <c r="T144"/>
  <c r="S143"/>
  <c r="AA143" s="1"/>
  <c r="Z143" s="1"/>
  <c r="R142"/>
  <c r="T140"/>
  <c r="S139"/>
  <c r="AA139" s="1"/>
  <c r="R138"/>
  <c r="T136"/>
  <c r="S135"/>
  <c r="R134"/>
  <c r="T132"/>
  <c r="AB132" s="1"/>
  <c r="S131"/>
  <c r="R130"/>
  <c r="T128"/>
  <c r="S127"/>
  <c r="R126"/>
  <c r="T124"/>
  <c r="S123"/>
  <c r="AA123" s="1"/>
  <c r="R122"/>
  <c r="T120"/>
  <c r="S119"/>
  <c r="R118"/>
  <c r="T116"/>
  <c r="S115"/>
  <c r="R114"/>
  <c r="T112"/>
  <c r="S111"/>
  <c r="AA111" s="1"/>
  <c r="Z111" s="1"/>
  <c r="R110"/>
  <c r="T108"/>
  <c r="S107"/>
  <c r="AA107" s="1"/>
  <c r="R106"/>
  <c r="T104"/>
  <c r="S103"/>
  <c r="R102"/>
  <c r="T100"/>
  <c r="AB100" s="1"/>
  <c r="S99"/>
  <c r="R98"/>
  <c r="T96"/>
  <c r="S95"/>
  <c r="R94"/>
  <c r="T92"/>
  <c r="S91"/>
  <c r="R90"/>
  <c r="T88"/>
  <c r="S87"/>
  <c r="R86"/>
  <c r="T84"/>
  <c r="AB84" s="1"/>
  <c r="S83"/>
  <c r="R82"/>
  <c r="T80"/>
  <c r="S79"/>
  <c r="AA79" s="1"/>
  <c r="Z79" s="1"/>
  <c r="R78"/>
  <c r="T76"/>
  <c r="S75"/>
  <c r="R74"/>
  <c r="T72"/>
  <c r="S71"/>
  <c r="AA71" s="1"/>
  <c r="R70"/>
  <c r="T68"/>
  <c r="S67"/>
  <c r="R66"/>
  <c r="T64"/>
  <c r="S63"/>
  <c r="AA63" s="1"/>
  <c r="Z63" s="1"/>
  <c r="R62"/>
  <c r="T60"/>
  <c r="S59"/>
  <c r="R58"/>
  <c r="T56"/>
  <c r="S55"/>
  <c r="R54"/>
  <c r="T52"/>
  <c r="S51"/>
  <c r="R50"/>
  <c r="T48"/>
  <c r="S47"/>
  <c r="R46"/>
  <c r="T44"/>
  <c r="S43"/>
  <c r="R42"/>
  <c r="T40"/>
  <c r="S39"/>
  <c r="R38"/>
  <c r="T36"/>
  <c r="AB36" s="1"/>
  <c r="S35"/>
  <c r="R34"/>
  <c r="T32"/>
  <c r="S31"/>
  <c r="AA31" s="1"/>
  <c r="R30"/>
  <c r="T28"/>
  <c r="S27"/>
  <c r="R26"/>
  <c r="T24"/>
  <c r="S23"/>
  <c r="R22"/>
  <c r="T20"/>
  <c r="AB20" s="1"/>
  <c r="S19"/>
  <c r="R18"/>
  <c r="T16"/>
  <c r="S15"/>
  <c r="AA15" s="1"/>
  <c r="Z15" s="1"/>
  <c r="R14"/>
  <c r="T12"/>
  <c r="S11"/>
  <c r="T9"/>
  <c r="R8"/>
  <c r="R6"/>
  <c r="W664"/>
  <c r="X662"/>
  <c r="AB662" s="1"/>
  <c r="X660"/>
  <c r="V659"/>
  <c r="W657"/>
  <c r="W655"/>
  <c r="X653"/>
  <c r="AB653" s="1"/>
  <c r="V652"/>
  <c r="V650"/>
  <c r="W648"/>
  <c r="AA648" s="1"/>
  <c r="Z648" s="1"/>
  <c r="X646"/>
  <c r="X644"/>
  <c r="V643"/>
  <c r="W641"/>
  <c r="AA641" s="1"/>
  <c r="Z641" s="1"/>
  <c r="W639"/>
  <c r="X637"/>
  <c r="V636"/>
  <c r="V634"/>
  <c r="W632"/>
  <c r="X630"/>
  <c r="X628"/>
  <c r="V627"/>
  <c r="W625"/>
  <c r="W623"/>
  <c r="X621"/>
  <c r="V620"/>
  <c r="V618"/>
  <c r="W616"/>
  <c r="AA616" s="1"/>
  <c r="Z616" s="1"/>
  <c r="X614"/>
  <c r="X612"/>
  <c r="V611"/>
  <c r="W609"/>
  <c r="W607"/>
  <c r="X605"/>
  <c r="V604"/>
  <c r="V602"/>
  <c r="W600"/>
  <c r="X598"/>
  <c r="AB598" s="1"/>
  <c r="X596"/>
  <c r="V595"/>
  <c r="W593"/>
  <c r="W591"/>
  <c r="X589"/>
  <c r="V588"/>
  <c r="V586"/>
  <c r="W584"/>
  <c r="AA584" s="1"/>
  <c r="Z584" s="1"/>
  <c r="X582"/>
  <c r="X580"/>
  <c r="V579"/>
  <c r="W577"/>
  <c r="AA577" s="1"/>
  <c r="Z577" s="1"/>
  <c r="W575"/>
  <c r="X573"/>
  <c r="AB573" s="1"/>
  <c r="V572"/>
  <c r="V570"/>
  <c r="W568"/>
  <c r="X566"/>
  <c r="X564"/>
  <c r="V563"/>
  <c r="W561"/>
  <c r="W559"/>
  <c r="X557"/>
  <c r="V556"/>
  <c r="W551"/>
  <c r="V546"/>
  <c r="X540"/>
  <c r="W535"/>
  <c r="V530"/>
  <c r="X524"/>
  <c r="W519"/>
  <c r="V514"/>
  <c r="X508"/>
  <c r="W503"/>
  <c r="V498"/>
  <c r="X492"/>
  <c r="W487"/>
  <c r="V482"/>
  <c r="X476"/>
  <c r="W471"/>
  <c r="V466"/>
  <c r="X460"/>
  <c r="W455"/>
  <c r="V450"/>
  <c r="X444"/>
  <c r="W439"/>
  <c r="V434"/>
  <c r="X428"/>
  <c r="W423"/>
  <c r="V418"/>
  <c r="X412"/>
  <c r="W407"/>
  <c r="V402"/>
  <c r="X396"/>
  <c r="W391"/>
  <c r="V386"/>
  <c r="X380"/>
  <c r="W375"/>
  <c r="V370"/>
  <c r="X364"/>
  <c r="W359"/>
  <c r="V354"/>
  <c r="X348"/>
  <c r="W343"/>
  <c r="V338"/>
  <c r="X332"/>
  <c r="W327"/>
  <c r="V322"/>
  <c r="X316"/>
  <c r="W311"/>
  <c r="V306"/>
  <c r="X300"/>
  <c r="W295"/>
  <c r="V290"/>
  <c r="X284"/>
  <c r="W279"/>
  <c r="V274"/>
  <c r="X268"/>
  <c r="W263"/>
  <c r="V258"/>
  <c r="X252"/>
  <c r="W247"/>
  <c r="V242"/>
  <c r="X236"/>
  <c r="W231"/>
  <c r="V226"/>
  <c r="X220"/>
  <c r="W215"/>
  <c r="V210"/>
  <c r="X204"/>
  <c r="W199"/>
  <c r="V194"/>
  <c r="X188"/>
  <c r="W183"/>
  <c r="V178"/>
  <c r="X172"/>
  <c r="W167"/>
  <c r="V162"/>
  <c r="X156"/>
  <c r="W151"/>
  <c r="V146"/>
  <c r="X140"/>
  <c r="W135"/>
  <c r="V130"/>
  <c r="X124"/>
  <c r="W119"/>
  <c r="V114"/>
  <c r="X108"/>
  <c r="W103"/>
  <c r="V98"/>
  <c r="X92"/>
  <c r="W87"/>
  <c r="W80"/>
  <c r="AA80" s="1"/>
  <c r="W73"/>
  <c r="V66"/>
  <c r="V59"/>
  <c r="V52"/>
  <c r="X44"/>
  <c r="X37"/>
  <c r="X30"/>
  <c r="W23"/>
  <c r="W16"/>
  <c r="AA16" s="1"/>
  <c r="Z16" s="1"/>
  <c r="W9"/>
  <c r="AA9" s="1"/>
  <c r="Z9" s="1"/>
  <c r="P627"/>
  <c r="P563"/>
  <c r="P499"/>
  <c r="P435"/>
  <c r="P371"/>
  <c r="P307"/>
  <c r="P243"/>
  <c r="P179"/>
  <c r="P115"/>
  <c r="P51"/>
  <c r="N646"/>
  <c r="N582"/>
  <c r="N506"/>
  <c r="N207"/>
  <c r="N651"/>
  <c r="P651"/>
  <c r="N647"/>
  <c r="P647"/>
  <c r="N639"/>
  <c r="P639"/>
  <c r="N635"/>
  <c r="P635"/>
  <c r="N631"/>
  <c r="P631"/>
  <c r="N623"/>
  <c r="P623"/>
  <c r="N603"/>
  <c r="P603"/>
  <c r="N599"/>
  <c r="P599"/>
  <c r="N591"/>
  <c r="P591"/>
  <c r="N575"/>
  <c r="P575"/>
  <c r="N571"/>
  <c r="P571"/>
  <c r="N559"/>
  <c r="P559"/>
  <c r="N555"/>
  <c r="P555"/>
  <c r="N551"/>
  <c r="P551"/>
  <c r="N543"/>
  <c r="P543"/>
  <c r="N539"/>
  <c r="P539"/>
  <c r="N535"/>
  <c r="P535"/>
  <c r="N523"/>
  <c r="P523"/>
  <c r="N519"/>
  <c r="P519"/>
  <c r="P511"/>
  <c r="N511"/>
  <c r="N507"/>
  <c r="P507"/>
  <c r="N503"/>
  <c r="P503"/>
  <c r="P495"/>
  <c r="N495"/>
  <c r="N491"/>
  <c r="P491"/>
  <c r="N487"/>
  <c r="P487"/>
  <c r="N479"/>
  <c r="P479"/>
  <c r="N475"/>
  <c r="P475"/>
  <c r="N471"/>
  <c r="P471"/>
  <c r="N459"/>
  <c r="P459"/>
  <c r="N455"/>
  <c r="P455"/>
  <c r="P447"/>
  <c r="N447"/>
  <c r="N443"/>
  <c r="P443"/>
  <c r="N439"/>
  <c r="P439"/>
  <c r="P431"/>
  <c r="N431"/>
  <c r="N427"/>
  <c r="P427"/>
  <c r="N423"/>
  <c r="P423"/>
  <c r="N415"/>
  <c r="P415"/>
  <c r="N411"/>
  <c r="P411"/>
  <c r="N407"/>
  <c r="P407"/>
  <c r="N395"/>
  <c r="P395"/>
  <c r="N391"/>
  <c r="P391"/>
  <c r="N383"/>
  <c r="P383"/>
  <c r="N379"/>
  <c r="P379"/>
  <c r="N375"/>
  <c r="P375"/>
  <c r="P367"/>
  <c r="N367"/>
  <c r="N363"/>
  <c r="P363"/>
  <c r="N359"/>
  <c r="P359"/>
  <c r="P351"/>
  <c r="N351"/>
  <c r="N347"/>
  <c r="P347"/>
  <c r="N343"/>
  <c r="P343"/>
  <c r="N331"/>
  <c r="P331"/>
  <c r="N327"/>
  <c r="P327"/>
  <c r="N319"/>
  <c r="P319"/>
  <c r="N315"/>
  <c r="P315"/>
  <c r="N311"/>
  <c r="P311"/>
  <c r="P303"/>
  <c r="N303"/>
  <c r="N299"/>
  <c r="P299"/>
  <c r="N295"/>
  <c r="P295"/>
  <c r="P287"/>
  <c r="N287"/>
  <c r="N283"/>
  <c r="P283"/>
  <c r="N279"/>
  <c r="P279"/>
  <c r="N267"/>
  <c r="P267"/>
  <c r="N263"/>
  <c r="P263"/>
  <c r="N255"/>
  <c r="P255"/>
  <c r="N251"/>
  <c r="P251"/>
  <c r="N247"/>
  <c r="P247"/>
  <c r="P239"/>
  <c r="N239"/>
  <c r="N235"/>
  <c r="P235"/>
  <c r="N231"/>
  <c r="P231"/>
  <c r="P223"/>
  <c r="N223"/>
  <c r="N219"/>
  <c r="P219"/>
  <c r="N215"/>
  <c r="P215"/>
  <c r="N203"/>
  <c r="P203"/>
  <c r="N199"/>
  <c r="P199"/>
  <c r="N191"/>
  <c r="P191"/>
  <c r="N187"/>
  <c r="P187"/>
  <c r="N183"/>
  <c r="P183"/>
  <c r="P175"/>
  <c r="N175"/>
  <c r="N171"/>
  <c r="P171"/>
  <c r="N167"/>
  <c r="P167"/>
  <c r="P159"/>
  <c r="N159"/>
  <c r="N155"/>
  <c r="P155"/>
  <c r="N151"/>
  <c r="P151"/>
  <c r="N139"/>
  <c r="P139"/>
  <c r="N135"/>
  <c r="P135"/>
  <c r="N127"/>
  <c r="P127"/>
  <c r="N123"/>
  <c r="P123"/>
  <c r="N119"/>
  <c r="P119"/>
  <c r="P111"/>
  <c r="N111"/>
  <c r="N107"/>
  <c r="P107"/>
  <c r="N103"/>
  <c r="P103"/>
  <c r="P95"/>
  <c r="N95"/>
  <c r="N91"/>
  <c r="P91"/>
  <c r="N87"/>
  <c r="P87"/>
  <c r="N75"/>
  <c r="P75"/>
  <c r="N71"/>
  <c r="P71"/>
  <c r="N63"/>
  <c r="P63"/>
  <c r="N59"/>
  <c r="P59"/>
  <c r="N55"/>
  <c r="P55"/>
  <c r="P47"/>
  <c r="N47"/>
  <c r="N43"/>
  <c r="P43"/>
  <c r="N39"/>
  <c r="P39"/>
  <c r="P31"/>
  <c r="N31"/>
  <c r="N27"/>
  <c r="P27"/>
  <c r="N23"/>
  <c r="P23"/>
  <c r="N11"/>
  <c r="P11"/>
  <c r="N7"/>
  <c r="P7"/>
  <c r="AA404"/>
  <c r="AB381"/>
  <c r="AB321"/>
  <c r="AA196"/>
  <c r="AA646"/>
  <c r="Z646" s="1"/>
  <c r="AA618"/>
  <c r="AA582"/>
  <c r="Z582" s="1"/>
  <c r="R565"/>
  <c r="T563"/>
  <c r="S562"/>
  <c r="R561"/>
  <c r="T559"/>
  <c r="AB559" s="1"/>
  <c r="S558"/>
  <c r="R557"/>
  <c r="T555"/>
  <c r="S554"/>
  <c r="AA554" s="1"/>
  <c r="R553"/>
  <c r="T551"/>
  <c r="S550"/>
  <c r="R549"/>
  <c r="T547"/>
  <c r="S546"/>
  <c r="R545"/>
  <c r="T543"/>
  <c r="S542"/>
  <c r="R541"/>
  <c r="T539"/>
  <c r="S538"/>
  <c r="AA538" s="1"/>
  <c r="Z538" s="1"/>
  <c r="R537"/>
  <c r="T535"/>
  <c r="S534"/>
  <c r="R533"/>
  <c r="T531"/>
  <c r="S530"/>
  <c r="R529"/>
  <c r="T527"/>
  <c r="AB527" s="1"/>
  <c r="S526"/>
  <c r="R525"/>
  <c r="T523"/>
  <c r="S522"/>
  <c r="AA522" s="1"/>
  <c r="Z522" s="1"/>
  <c r="R521"/>
  <c r="T519"/>
  <c r="S518"/>
  <c r="R517"/>
  <c r="T515"/>
  <c r="S514"/>
  <c r="R513"/>
  <c r="T511"/>
  <c r="S510"/>
  <c r="R509"/>
  <c r="T507"/>
  <c r="S506"/>
  <c r="AA506" s="1"/>
  <c r="Z506" s="1"/>
  <c r="R505"/>
  <c r="T503"/>
  <c r="S502"/>
  <c r="R501"/>
  <c r="T499"/>
  <c r="S498"/>
  <c r="R497"/>
  <c r="T495"/>
  <c r="AB495" s="1"/>
  <c r="S494"/>
  <c r="R493"/>
  <c r="T491"/>
  <c r="S490"/>
  <c r="AA490" s="1"/>
  <c r="R489"/>
  <c r="T487"/>
  <c r="S486"/>
  <c r="R485"/>
  <c r="T483"/>
  <c r="S482"/>
  <c r="R481"/>
  <c r="T479"/>
  <c r="S478"/>
  <c r="R477"/>
  <c r="T475"/>
  <c r="S474"/>
  <c r="AA474" s="1"/>
  <c r="Z474" s="1"/>
  <c r="R473"/>
  <c r="T471"/>
  <c r="S470"/>
  <c r="R469"/>
  <c r="T467"/>
  <c r="S466"/>
  <c r="R465"/>
  <c r="T463"/>
  <c r="AB463" s="1"/>
  <c r="S462"/>
  <c r="R461"/>
  <c r="T459"/>
  <c r="S458"/>
  <c r="AA458" s="1"/>
  <c r="Z458" s="1"/>
  <c r="R457"/>
  <c r="T455"/>
  <c r="S454"/>
  <c r="R453"/>
  <c r="T451"/>
  <c r="S450"/>
  <c r="R449"/>
  <c r="T447"/>
  <c r="S446"/>
  <c r="R445"/>
  <c r="T443"/>
  <c r="S442"/>
  <c r="AA442" s="1"/>
  <c r="Z442" s="1"/>
  <c r="R441"/>
  <c r="T439"/>
  <c r="S438"/>
  <c r="R437"/>
  <c r="T435"/>
  <c r="S434"/>
  <c r="R433"/>
  <c r="T431"/>
  <c r="AB431" s="1"/>
  <c r="S430"/>
  <c r="R429"/>
  <c r="T427"/>
  <c r="S426"/>
  <c r="AA426" s="1"/>
  <c r="R425"/>
  <c r="T423"/>
  <c r="S422"/>
  <c r="R421"/>
  <c r="T419"/>
  <c r="S418"/>
  <c r="R417"/>
  <c r="T415"/>
  <c r="S414"/>
  <c r="R413"/>
  <c r="T411"/>
  <c r="S410"/>
  <c r="AA410" s="1"/>
  <c r="Z410" s="1"/>
  <c r="R409"/>
  <c r="T407"/>
  <c r="S406"/>
  <c r="R405"/>
  <c r="T403"/>
  <c r="S402"/>
  <c r="R401"/>
  <c r="T399"/>
  <c r="AB399" s="1"/>
  <c r="S398"/>
  <c r="R397"/>
  <c r="T395"/>
  <c r="S394"/>
  <c r="AA394" s="1"/>
  <c r="Z394" s="1"/>
  <c r="R393"/>
  <c r="T391"/>
  <c r="S390"/>
  <c r="R389"/>
  <c r="T387"/>
  <c r="S386"/>
  <c r="R385"/>
  <c r="T383"/>
  <c r="S382"/>
  <c r="R381"/>
  <c r="T379"/>
  <c r="S378"/>
  <c r="AA378" s="1"/>
  <c r="Z378" s="1"/>
  <c r="R377"/>
  <c r="T375"/>
  <c r="S374"/>
  <c r="R373"/>
  <c r="T371"/>
  <c r="S370"/>
  <c r="R369"/>
  <c r="T367"/>
  <c r="AB367" s="1"/>
  <c r="S366"/>
  <c r="R365"/>
  <c r="T363"/>
  <c r="S362"/>
  <c r="AA362" s="1"/>
  <c r="R361"/>
  <c r="T359"/>
  <c r="S358"/>
  <c r="R357"/>
  <c r="T355"/>
  <c r="S354"/>
  <c r="R353"/>
  <c r="T351"/>
  <c r="S350"/>
  <c r="R349"/>
  <c r="T347"/>
  <c r="S346"/>
  <c r="AA346" s="1"/>
  <c r="Z346" s="1"/>
  <c r="R345"/>
  <c r="T343"/>
  <c r="S342"/>
  <c r="R341"/>
  <c r="T339"/>
  <c r="S338"/>
  <c r="R337"/>
  <c r="T335"/>
  <c r="AB335" s="1"/>
  <c r="S334"/>
  <c r="R333"/>
  <c r="T331"/>
  <c r="S330"/>
  <c r="AA330" s="1"/>
  <c r="Z330" s="1"/>
  <c r="R329"/>
  <c r="T327"/>
  <c r="S326"/>
  <c r="R325"/>
  <c r="T323"/>
  <c r="S322"/>
  <c r="R321"/>
  <c r="T319"/>
  <c r="S318"/>
  <c r="R317"/>
  <c r="T315"/>
  <c r="S314"/>
  <c r="AA314" s="1"/>
  <c r="Z314" s="1"/>
  <c r="R313"/>
  <c r="T311"/>
  <c r="S310"/>
  <c r="R309"/>
  <c r="T307"/>
  <c r="S306"/>
  <c r="R305"/>
  <c r="T303"/>
  <c r="AB303" s="1"/>
  <c r="S302"/>
  <c r="R301"/>
  <c r="T299"/>
  <c r="S298"/>
  <c r="AA298" s="1"/>
  <c r="R297"/>
  <c r="T295"/>
  <c r="S294"/>
  <c r="R293"/>
  <c r="T291"/>
  <c r="S290"/>
  <c r="R289"/>
  <c r="T287"/>
  <c r="S286"/>
  <c r="R285"/>
  <c r="T283"/>
  <c r="S282"/>
  <c r="AA282" s="1"/>
  <c r="Z282" s="1"/>
  <c r="R281"/>
  <c r="T279"/>
  <c r="S278"/>
  <c r="R277"/>
  <c r="T275"/>
  <c r="S274"/>
  <c r="R273"/>
  <c r="T271"/>
  <c r="AB271" s="1"/>
  <c r="S270"/>
  <c r="R269"/>
  <c r="T267"/>
  <c r="S266"/>
  <c r="AA266" s="1"/>
  <c r="Z266" s="1"/>
  <c r="R265"/>
  <c r="T263"/>
  <c r="S262"/>
  <c r="R261"/>
  <c r="T259"/>
  <c r="S258"/>
  <c r="R257"/>
  <c r="T255"/>
  <c r="S254"/>
  <c r="R253"/>
  <c r="T251"/>
  <c r="S250"/>
  <c r="AA250" s="1"/>
  <c r="Z250" s="1"/>
  <c r="R249"/>
  <c r="T247"/>
  <c r="S246"/>
  <c r="R245"/>
  <c r="T243"/>
  <c r="S242"/>
  <c r="R241"/>
  <c r="T239"/>
  <c r="AB239" s="1"/>
  <c r="S238"/>
  <c r="R237"/>
  <c r="T235"/>
  <c r="S234"/>
  <c r="AA234" s="1"/>
  <c r="R233"/>
  <c r="T231"/>
  <c r="S230"/>
  <c r="R229"/>
  <c r="T227"/>
  <c r="S226"/>
  <c r="R225"/>
  <c r="T223"/>
  <c r="S222"/>
  <c r="R221"/>
  <c r="T219"/>
  <c r="S218"/>
  <c r="AA218" s="1"/>
  <c r="Z218" s="1"/>
  <c r="R217"/>
  <c r="T215"/>
  <c r="S214"/>
  <c r="R213"/>
  <c r="T211"/>
  <c r="S210"/>
  <c r="R209"/>
  <c r="T207"/>
  <c r="AB207" s="1"/>
  <c r="S206"/>
  <c r="R205"/>
  <c r="T203"/>
  <c r="S202"/>
  <c r="AA202" s="1"/>
  <c r="Z202" s="1"/>
  <c r="R201"/>
  <c r="T199"/>
  <c r="S198"/>
  <c r="R197"/>
  <c r="T195"/>
  <c r="S194"/>
  <c r="R193"/>
  <c r="T191"/>
  <c r="S190"/>
  <c r="R189"/>
  <c r="T187"/>
  <c r="S186"/>
  <c r="AA186" s="1"/>
  <c r="Z186" s="1"/>
  <c r="R185"/>
  <c r="T183"/>
  <c r="S182"/>
  <c r="R181"/>
  <c r="T179"/>
  <c r="S178"/>
  <c r="R177"/>
  <c r="T175"/>
  <c r="AB175" s="1"/>
  <c r="S174"/>
  <c r="R173"/>
  <c r="T171"/>
  <c r="S170"/>
  <c r="AA170" s="1"/>
  <c r="R169"/>
  <c r="T167"/>
  <c r="S166"/>
  <c r="R165"/>
  <c r="T163"/>
  <c r="S162"/>
  <c r="R161"/>
  <c r="T159"/>
  <c r="S158"/>
  <c r="R157"/>
  <c r="T155"/>
  <c r="S154"/>
  <c r="AA154" s="1"/>
  <c r="Z154" s="1"/>
  <c r="R153"/>
  <c r="T151"/>
  <c r="S150"/>
  <c r="R149"/>
  <c r="T147"/>
  <c r="S146"/>
  <c r="R145"/>
  <c r="T143"/>
  <c r="AB143" s="1"/>
  <c r="S142"/>
  <c r="R141"/>
  <c r="T139"/>
  <c r="S138"/>
  <c r="AA138" s="1"/>
  <c r="Z138" s="1"/>
  <c r="R137"/>
  <c r="T135"/>
  <c r="S134"/>
  <c r="R133"/>
  <c r="T131"/>
  <c r="S130"/>
  <c r="R129"/>
  <c r="T127"/>
  <c r="S126"/>
  <c r="R125"/>
  <c r="T123"/>
  <c r="S122"/>
  <c r="AA122" s="1"/>
  <c r="Z122" s="1"/>
  <c r="R121"/>
  <c r="T119"/>
  <c r="S118"/>
  <c r="R117"/>
  <c r="T115"/>
  <c r="S114"/>
  <c r="R113"/>
  <c r="T111"/>
  <c r="AB111" s="1"/>
  <c r="S110"/>
  <c r="R109"/>
  <c r="T107"/>
  <c r="S106"/>
  <c r="AA106" s="1"/>
  <c r="R105"/>
  <c r="T103"/>
  <c r="S102"/>
  <c r="R101"/>
  <c r="T99"/>
  <c r="S98"/>
  <c r="R97"/>
  <c r="T95"/>
  <c r="S94"/>
  <c r="R93"/>
  <c r="T91"/>
  <c r="S90"/>
  <c r="AA90" s="1"/>
  <c r="Z90" s="1"/>
  <c r="R89"/>
  <c r="T87"/>
  <c r="S86"/>
  <c r="R85"/>
  <c r="T83"/>
  <c r="S82"/>
  <c r="R81"/>
  <c r="T79"/>
  <c r="AB79" s="1"/>
  <c r="S78"/>
  <c r="R77"/>
  <c r="T75"/>
  <c r="S74"/>
  <c r="AA74" s="1"/>
  <c r="Z74" s="1"/>
  <c r="R73"/>
  <c r="T71"/>
  <c r="S70"/>
  <c r="R69"/>
  <c r="T67"/>
  <c r="S66"/>
  <c r="R65"/>
  <c r="T63"/>
  <c r="AB63" s="1"/>
  <c r="S62"/>
  <c r="R61"/>
  <c r="T59"/>
  <c r="S58"/>
  <c r="AA58" s="1"/>
  <c r="Z58" s="1"/>
  <c r="R57"/>
  <c r="T55"/>
  <c r="S54"/>
  <c r="R53"/>
  <c r="T51"/>
  <c r="S50"/>
  <c r="R49"/>
  <c r="T47"/>
  <c r="S46"/>
  <c r="R45"/>
  <c r="T43"/>
  <c r="S42"/>
  <c r="AA42" s="1"/>
  <c r="Z42" s="1"/>
  <c r="R41"/>
  <c r="T39"/>
  <c r="S38"/>
  <c r="R37"/>
  <c r="T35"/>
  <c r="S34"/>
  <c r="R33"/>
  <c r="T31"/>
  <c r="AB31" s="1"/>
  <c r="S30"/>
  <c r="R29"/>
  <c r="T27"/>
  <c r="S26"/>
  <c r="AA26" s="1"/>
  <c r="R25"/>
  <c r="T23"/>
  <c r="S22"/>
  <c r="R21"/>
  <c r="T19"/>
  <c r="S18"/>
  <c r="R17"/>
  <c r="T15"/>
  <c r="AB15" s="1"/>
  <c r="S14"/>
  <c r="R13"/>
  <c r="T11"/>
  <c r="R10"/>
  <c r="S8"/>
  <c r="T6"/>
  <c r="X664"/>
  <c r="V663"/>
  <c r="W661"/>
  <c r="W659"/>
  <c r="X657"/>
  <c r="V656"/>
  <c r="V654"/>
  <c r="W652"/>
  <c r="AA652" s="1"/>
  <c r="Z652" s="1"/>
  <c r="X650"/>
  <c r="X648"/>
  <c r="V647"/>
  <c r="W645"/>
  <c r="W643"/>
  <c r="X641"/>
  <c r="AB641" s="1"/>
  <c r="V640"/>
  <c r="V638"/>
  <c r="W636"/>
  <c r="AA636" s="1"/>
  <c r="Z636" s="1"/>
  <c r="X634"/>
  <c r="AB634" s="1"/>
  <c r="X632"/>
  <c r="V631"/>
  <c r="W629"/>
  <c r="W627"/>
  <c r="X625"/>
  <c r="AB625" s="1"/>
  <c r="V624"/>
  <c r="V622"/>
  <c r="W620"/>
  <c r="AA620" s="1"/>
  <c r="Z620" s="1"/>
  <c r="X618"/>
  <c r="X616"/>
  <c r="V615"/>
  <c r="W613"/>
  <c r="AA613" s="1"/>
  <c r="Z613" s="1"/>
  <c r="W611"/>
  <c r="X609"/>
  <c r="AB609" s="1"/>
  <c r="V608"/>
  <c r="V606"/>
  <c r="W604"/>
  <c r="AA604" s="1"/>
  <c r="Z604" s="1"/>
  <c r="X602"/>
  <c r="X600"/>
  <c r="V599"/>
  <c r="W597"/>
  <c r="W595"/>
  <c r="X593"/>
  <c r="V592"/>
  <c r="V590"/>
  <c r="W588"/>
  <c r="AA588" s="1"/>
  <c r="Z588" s="1"/>
  <c r="X586"/>
  <c r="X584"/>
  <c r="V583"/>
  <c r="W581"/>
  <c r="W579"/>
  <c r="X577"/>
  <c r="AB577" s="1"/>
  <c r="V576"/>
  <c r="V574"/>
  <c r="W572"/>
  <c r="X570"/>
  <c r="AB570" s="1"/>
  <c r="X568"/>
  <c r="V567"/>
  <c r="W565"/>
  <c r="W563"/>
  <c r="X561"/>
  <c r="V560"/>
  <c r="V558"/>
  <c r="W556"/>
  <c r="AA556" s="1"/>
  <c r="Z556" s="1"/>
  <c r="X552"/>
  <c r="W547"/>
  <c r="V542"/>
  <c r="X536"/>
  <c r="W531"/>
  <c r="V526"/>
  <c r="X520"/>
  <c r="W515"/>
  <c r="V510"/>
  <c r="X504"/>
  <c r="W499"/>
  <c r="V494"/>
  <c r="X488"/>
  <c r="W483"/>
  <c r="V478"/>
  <c r="X472"/>
  <c r="W467"/>
  <c r="V462"/>
  <c r="X456"/>
  <c r="W451"/>
  <c r="V446"/>
  <c r="X440"/>
  <c r="W435"/>
  <c r="V430"/>
  <c r="X424"/>
  <c r="W419"/>
  <c r="V414"/>
  <c r="X408"/>
  <c r="W403"/>
  <c r="V398"/>
  <c r="X392"/>
  <c r="W387"/>
  <c r="V382"/>
  <c r="X376"/>
  <c r="W371"/>
  <c r="V366"/>
  <c r="X360"/>
  <c r="W355"/>
  <c r="V350"/>
  <c r="X344"/>
  <c r="W339"/>
  <c r="V334"/>
  <c r="X328"/>
  <c r="W323"/>
  <c r="V318"/>
  <c r="X312"/>
  <c r="W307"/>
  <c r="V302"/>
  <c r="X296"/>
  <c r="W291"/>
  <c r="V286"/>
  <c r="X280"/>
  <c r="W275"/>
  <c r="V270"/>
  <c r="X264"/>
  <c r="W259"/>
  <c r="V254"/>
  <c r="X248"/>
  <c r="W243"/>
  <c r="V238"/>
  <c r="X232"/>
  <c r="W227"/>
  <c r="V222"/>
  <c r="X216"/>
  <c r="W211"/>
  <c r="V206"/>
  <c r="X200"/>
  <c r="W195"/>
  <c r="V190"/>
  <c r="X184"/>
  <c r="W179"/>
  <c r="V174"/>
  <c r="X168"/>
  <c r="W163"/>
  <c r="V158"/>
  <c r="X152"/>
  <c r="W147"/>
  <c r="V142"/>
  <c r="X136"/>
  <c r="W131"/>
  <c r="V126"/>
  <c r="X120"/>
  <c r="W115"/>
  <c r="V110"/>
  <c r="X104"/>
  <c r="W99"/>
  <c r="V94"/>
  <c r="X88"/>
  <c r="V82"/>
  <c r="V75"/>
  <c r="V68"/>
  <c r="X60"/>
  <c r="X53"/>
  <c r="X46"/>
  <c r="W39"/>
  <c r="W32"/>
  <c r="AA32" s="1"/>
  <c r="Z32" s="1"/>
  <c r="W25"/>
  <c r="V18"/>
  <c r="P643"/>
  <c r="P579"/>
  <c r="P515"/>
  <c r="P451"/>
  <c r="P387"/>
  <c r="P323"/>
  <c r="P259"/>
  <c r="P195"/>
  <c r="P131"/>
  <c r="P67"/>
  <c r="N662"/>
  <c r="N598"/>
  <c r="N527"/>
  <c r="N442"/>
  <c r="N271"/>
  <c r="N15"/>
  <c r="W6"/>
  <c r="X7"/>
  <c r="V9"/>
  <c r="W10"/>
  <c r="X11"/>
  <c r="V13"/>
  <c r="W14"/>
  <c r="X15"/>
  <c r="V17"/>
  <c r="W18"/>
  <c r="X19"/>
  <c r="V21"/>
  <c r="W22"/>
  <c r="X23"/>
  <c r="V25"/>
  <c r="W26"/>
  <c r="X27"/>
  <c r="V29"/>
  <c r="W30"/>
  <c r="X31"/>
  <c r="V33"/>
  <c r="W34"/>
  <c r="X35"/>
  <c r="V37"/>
  <c r="W38"/>
  <c r="X39"/>
  <c r="V41"/>
  <c r="W42"/>
  <c r="X43"/>
  <c r="V45"/>
  <c r="W46"/>
  <c r="X47"/>
  <c r="V49"/>
  <c r="W50"/>
  <c r="X51"/>
  <c r="V53"/>
  <c r="W54"/>
  <c r="X55"/>
  <c r="V57"/>
  <c r="W58"/>
  <c r="X59"/>
  <c r="V61"/>
  <c r="W62"/>
  <c r="X63"/>
  <c r="V65"/>
  <c r="W66"/>
  <c r="X67"/>
  <c r="V69"/>
  <c r="W70"/>
  <c r="X71"/>
  <c r="V73"/>
  <c r="W74"/>
  <c r="X75"/>
  <c r="V77"/>
  <c r="W78"/>
  <c r="X79"/>
  <c r="V81"/>
  <c r="W82"/>
  <c r="X83"/>
  <c r="V85"/>
  <c r="W86"/>
  <c r="V7"/>
  <c r="X8"/>
  <c r="X10"/>
  <c r="W12"/>
  <c r="V14"/>
  <c r="V16"/>
  <c r="X17"/>
  <c r="W19"/>
  <c r="W21"/>
  <c r="V23"/>
  <c r="X24"/>
  <c r="X26"/>
  <c r="W28"/>
  <c r="AA28" s="1"/>
  <c r="Z28" s="1"/>
  <c r="V30"/>
  <c r="V32"/>
  <c r="X33"/>
  <c r="W35"/>
  <c r="W37"/>
  <c r="V39"/>
  <c r="X40"/>
  <c r="X42"/>
  <c r="W44"/>
  <c r="V46"/>
  <c r="V48"/>
  <c r="X49"/>
  <c r="AB49" s="1"/>
  <c r="W51"/>
  <c r="W53"/>
  <c r="V55"/>
  <c r="X56"/>
  <c r="X58"/>
  <c r="W60"/>
  <c r="V62"/>
  <c r="V64"/>
  <c r="X65"/>
  <c r="W67"/>
  <c r="W69"/>
  <c r="V71"/>
  <c r="X72"/>
  <c r="X74"/>
  <c r="W76"/>
  <c r="V78"/>
  <c r="V80"/>
  <c r="X81"/>
  <c r="W83"/>
  <c r="W85"/>
  <c r="V87"/>
  <c r="W88"/>
  <c r="AA88" s="1"/>
  <c r="Z88" s="1"/>
  <c r="X89"/>
  <c r="V91"/>
  <c r="W92"/>
  <c r="X93"/>
  <c r="AB93" s="1"/>
  <c r="V95"/>
  <c r="W96"/>
  <c r="AA96" s="1"/>
  <c r="Z96" s="1"/>
  <c r="X97"/>
  <c r="V99"/>
  <c r="W100"/>
  <c r="X101"/>
  <c r="AB101" s="1"/>
  <c r="V103"/>
  <c r="W104"/>
  <c r="AA104" s="1"/>
  <c r="Z104" s="1"/>
  <c r="X105"/>
  <c r="V107"/>
  <c r="W108"/>
  <c r="X109"/>
  <c r="AB109" s="1"/>
  <c r="V111"/>
  <c r="W112"/>
  <c r="AA112" s="1"/>
  <c r="Z112" s="1"/>
  <c r="X113"/>
  <c r="V115"/>
  <c r="W116"/>
  <c r="X117"/>
  <c r="AB117" s="1"/>
  <c r="V119"/>
  <c r="W120"/>
  <c r="AA120" s="1"/>
  <c r="Z120" s="1"/>
  <c r="X121"/>
  <c r="V123"/>
  <c r="W124"/>
  <c r="X125"/>
  <c r="AB125" s="1"/>
  <c r="V127"/>
  <c r="W128"/>
  <c r="AA128" s="1"/>
  <c r="Z128" s="1"/>
  <c r="X129"/>
  <c r="V131"/>
  <c r="W132"/>
  <c r="AA132" s="1"/>
  <c r="X133"/>
  <c r="AB133" s="1"/>
  <c r="V135"/>
  <c r="W136"/>
  <c r="AA136" s="1"/>
  <c r="Z136" s="1"/>
  <c r="X137"/>
  <c r="V139"/>
  <c r="W140"/>
  <c r="AA140" s="1"/>
  <c r="X141"/>
  <c r="V143"/>
  <c r="W144"/>
  <c r="AA144" s="1"/>
  <c r="Z144" s="1"/>
  <c r="X145"/>
  <c r="V147"/>
  <c r="W148"/>
  <c r="AA148" s="1"/>
  <c r="X149"/>
  <c r="AB149" s="1"/>
  <c r="V151"/>
  <c r="W152"/>
  <c r="AA152" s="1"/>
  <c r="Z152" s="1"/>
  <c r="X153"/>
  <c r="V155"/>
  <c r="W156"/>
  <c r="AA156" s="1"/>
  <c r="X157"/>
  <c r="V159"/>
  <c r="W160"/>
  <c r="AA160" s="1"/>
  <c r="Z160" s="1"/>
  <c r="X161"/>
  <c r="V163"/>
  <c r="W164"/>
  <c r="AA164" s="1"/>
  <c r="X165"/>
  <c r="AB165" s="1"/>
  <c r="V167"/>
  <c r="W168"/>
  <c r="AA168" s="1"/>
  <c r="Z168" s="1"/>
  <c r="X169"/>
  <c r="V171"/>
  <c r="W172"/>
  <c r="AA172" s="1"/>
  <c r="X173"/>
  <c r="V175"/>
  <c r="W176"/>
  <c r="AA176" s="1"/>
  <c r="Z176" s="1"/>
  <c r="X177"/>
  <c r="V179"/>
  <c r="W180"/>
  <c r="AA180" s="1"/>
  <c r="X181"/>
  <c r="AB181" s="1"/>
  <c r="V183"/>
  <c r="W184"/>
  <c r="AA184" s="1"/>
  <c r="Z184" s="1"/>
  <c r="X185"/>
  <c r="V187"/>
  <c r="W188"/>
  <c r="X189"/>
  <c r="V191"/>
  <c r="W192"/>
  <c r="AA192" s="1"/>
  <c r="Z192" s="1"/>
  <c r="X193"/>
  <c r="V195"/>
  <c r="W196"/>
  <c r="X197"/>
  <c r="AB197" s="1"/>
  <c r="V199"/>
  <c r="W200"/>
  <c r="AA200" s="1"/>
  <c r="Z200" s="1"/>
  <c r="X201"/>
  <c r="V203"/>
  <c r="W204"/>
  <c r="X205"/>
  <c r="V207"/>
  <c r="W208"/>
  <c r="AA208" s="1"/>
  <c r="Z208" s="1"/>
  <c r="X209"/>
  <c r="V211"/>
  <c r="W212"/>
  <c r="AA212" s="1"/>
  <c r="X213"/>
  <c r="AB213" s="1"/>
  <c r="V215"/>
  <c r="W216"/>
  <c r="AA216" s="1"/>
  <c r="Z216" s="1"/>
  <c r="X217"/>
  <c r="V219"/>
  <c r="W220"/>
  <c r="X221"/>
  <c r="V223"/>
  <c r="W224"/>
  <c r="AA224" s="1"/>
  <c r="Z224" s="1"/>
  <c r="X225"/>
  <c r="V227"/>
  <c r="W228"/>
  <c r="X229"/>
  <c r="AB229" s="1"/>
  <c r="V231"/>
  <c r="W232"/>
  <c r="X233"/>
  <c r="V235"/>
  <c r="W236"/>
  <c r="X237"/>
  <c r="V239"/>
  <c r="W240"/>
  <c r="AA240" s="1"/>
  <c r="Z240" s="1"/>
  <c r="X241"/>
  <c r="V243"/>
  <c r="W244"/>
  <c r="AA244" s="1"/>
  <c r="X245"/>
  <c r="AB245" s="1"/>
  <c r="V247"/>
  <c r="W248"/>
  <c r="X249"/>
  <c r="V251"/>
  <c r="W252"/>
  <c r="X253"/>
  <c r="AB253" s="1"/>
  <c r="V255"/>
  <c r="W256"/>
  <c r="AA256" s="1"/>
  <c r="Z256" s="1"/>
  <c r="X257"/>
  <c r="V259"/>
  <c r="W260"/>
  <c r="AA260" s="1"/>
  <c r="X261"/>
  <c r="AB261" s="1"/>
  <c r="V263"/>
  <c r="W264"/>
  <c r="AA264" s="1"/>
  <c r="Z264" s="1"/>
  <c r="X265"/>
  <c r="V267"/>
  <c r="W268"/>
  <c r="X269"/>
  <c r="AB269" s="1"/>
  <c r="V271"/>
  <c r="W272"/>
  <c r="AA272" s="1"/>
  <c r="Z272" s="1"/>
  <c r="X273"/>
  <c r="V275"/>
  <c r="W276"/>
  <c r="AA276" s="1"/>
  <c r="X277"/>
  <c r="AB277" s="1"/>
  <c r="V279"/>
  <c r="W280"/>
  <c r="AA280" s="1"/>
  <c r="Z280" s="1"/>
  <c r="X281"/>
  <c r="V283"/>
  <c r="W284"/>
  <c r="X285"/>
  <c r="V287"/>
  <c r="W288"/>
  <c r="AA288" s="1"/>
  <c r="Z288" s="1"/>
  <c r="X289"/>
  <c r="V291"/>
  <c r="W292"/>
  <c r="AA292" s="1"/>
  <c r="X293"/>
  <c r="AB293" s="1"/>
  <c r="V295"/>
  <c r="W296"/>
  <c r="AA296" s="1"/>
  <c r="Z296" s="1"/>
  <c r="X297"/>
  <c r="V299"/>
  <c r="W300"/>
  <c r="X301"/>
  <c r="AB301" s="1"/>
  <c r="V303"/>
  <c r="W304"/>
  <c r="AA304" s="1"/>
  <c r="Z304" s="1"/>
  <c r="X305"/>
  <c r="V307"/>
  <c r="W308"/>
  <c r="AA308" s="1"/>
  <c r="X309"/>
  <c r="AB309" s="1"/>
  <c r="V311"/>
  <c r="W312"/>
  <c r="AA312" s="1"/>
  <c r="Z312" s="1"/>
  <c r="X313"/>
  <c r="V315"/>
  <c r="W316"/>
  <c r="X317"/>
  <c r="V319"/>
  <c r="W320"/>
  <c r="AA320" s="1"/>
  <c r="Z320" s="1"/>
  <c r="X321"/>
  <c r="V323"/>
  <c r="W324"/>
  <c r="AA324" s="1"/>
  <c r="X325"/>
  <c r="AB325" s="1"/>
  <c r="V327"/>
  <c r="W328"/>
  <c r="AA328" s="1"/>
  <c r="Z328" s="1"/>
  <c r="X329"/>
  <c r="V331"/>
  <c r="W332"/>
  <c r="X333"/>
  <c r="V335"/>
  <c r="W336"/>
  <c r="AA336" s="1"/>
  <c r="Z336" s="1"/>
  <c r="X337"/>
  <c r="V339"/>
  <c r="W340"/>
  <c r="AA340" s="1"/>
  <c r="X341"/>
  <c r="AB341" s="1"/>
  <c r="V343"/>
  <c r="W344"/>
  <c r="AA344" s="1"/>
  <c r="Z344" s="1"/>
  <c r="X345"/>
  <c r="V347"/>
  <c r="W348"/>
  <c r="X349"/>
  <c r="V351"/>
  <c r="W352"/>
  <c r="AA352" s="1"/>
  <c r="Z352" s="1"/>
  <c r="X353"/>
  <c r="V355"/>
  <c r="W356"/>
  <c r="AA356" s="1"/>
  <c r="X357"/>
  <c r="AB357" s="1"/>
  <c r="V359"/>
  <c r="W360"/>
  <c r="AA360" s="1"/>
  <c r="Z360" s="1"/>
  <c r="X361"/>
  <c r="V363"/>
  <c r="W364"/>
  <c r="X365"/>
  <c r="AB365" s="1"/>
  <c r="V367"/>
  <c r="W368"/>
  <c r="AA368" s="1"/>
  <c r="Z368" s="1"/>
  <c r="X369"/>
  <c r="V371"/>
  <c r="W372"/>
  <c r="AA372" s="1"/>
  <c r="X373"/>
  <c r="AB373" s="1"/>
  <c r="V375"/>
  <c r="W376"/>
  <c r="AA376" s="1"/>
  <c r="Z376" s="1"/>
  <c r="X377"/>
  <c r="V379"/>
  <c r="W380"/>
  <c r="X381"/>
  <c r="V383"/>
  <c r="W384"/>
  <c r="AA384" s="1"/>
  <c r="Z384" s="1"/>
  <c r="X385"/>
  <c r="V387"/>
  <c r="W388"/>
  <c r="AA388" s="1"/>
  <c r="X389"/>
  <c r="AB389" s="1"/>
  <c r="V391"/>
  <c r="W392"/>
  <c r="AA392" s="1"/>
  <c r="Z392" s="1"/>
  <c r="X393"/>
  <c r="V395"/>
  <c r="W396"/>
  <c r="AA396" s="1"/>
  <c r="X397"/>
  <c r="V399"/>
  <c r="W400"/>
  <c r="AA400" s="1"/>
  <c r="Z400" s="1"/>
  <c r="X401"/>
  <c r="V403"/>
  <c r="W404"/>
  <c r="X405"/>
  <c r="AB405" s="1"/>
  <c r="V407"/>
  <c r="W408"/>
  <c r="AA408" s="1"/>
  <c r="Z408" s="1"/>
  <c r="X409"/>
  <c r="V411"/>
  <c r="W412"/>
  <c r="X413"/>
  <c r="V415"/>
  <c r="W416"/>
  <c r="AA416" s="1"/>
  <c r="Z416" s="1"/>
  <c r="X417"/>
  <c r="V419"/>
  <c r="W420"/>
  <c r="AA420" s="1"/>
  <c r="X421"/>
  <c r="AB421" s="1"/>
  <c r="V423"/>
  <c r="W424"/>
  <c r="X425"/>
  <c r="V427"/>
  <c r="W428"/>
  <c r="X429"/>
  <c r="V431"/>
  <c r="W432"/>
  <c r="AA432" s="1"/>
  <c r="Z432" s="1"/>
  <c r="X433"/>
  <c r="V435"/>
  <c r="W436"/>
  <c r="AA436" s="1"/>
  <c r="X437"/>
  <c r="V439"/>
  <c r="W440"/>
  <c r="AA440" s="1"/>
  <c r="Z440" s="1"/>
  <c r="X441"/>
  <c r="V443"/>
  <c r="W444"/>
  <c r="X445"/>
  <c r="AB445" s="1"/>
  <c r="V447"/>
  <c r="W448"/>
  <c r="AA448" s="1"/>
  <c r="Z448" s="1"/>
  <c r="X449"/>
  <c r="V451"/>
  <c r="W452"/>
  <c r="AA452" s="1"/>
  <c r="X453"/>
  <c r="AB453" s="1"/>
  <c r="V455"/>
  <c r="W456"/>
  <c r="AA456" s="1"/>
  <c r="Z456" s="1"/>
  <c r="X457"/>
  <c r="V459"/>
  <c r="W460"/>
  <c r="AA460" s="1"/>
  <c r="X461"/>
  <c r="AB461" s="1"/>
  <c r="V463"/>
  <c r="W464"/>
  <c r="AA464" s="1"/>
  <c r="Z464" s="1"/>
  <c r="X465"/>
  <c r="V467"/>
  <c r="W468"/>
  <c r="AA468" s="1"/>
  <c r="X469"/>
  <c r="AB469" s="1"/>
  <c r="V471"/>
  <c r="W472"/>
  <c r="X473"/>
  <c r="V475"/>
  <c r="W476"/>
  <c r="X477"/>
  <c r="AB477" s="1"/>
  <c r="V479"/>
  <c r="W480"/>
  <c r="AA480" s="1"/>
  <c r="Z480" s="1"/>
  <c r="X481"/>
  <c r="V483"/>
  <c r="W484"/>
  <c r="AA484" s="1"/>
  <c r="X485"/>
  <c r="AB485" s="1"/>
  <c r="V487"/>
  <c r="W488"/>
  <c r="AA488" s="1"/>
  <c r="Z488" s="1"/>
  <c r="X489"/>
  <c r="V491"/>
  <c r="W492"/>
  <c r="AA492" s="1"/>
  <c r="X493"/>
  <c r="AB493" s="1"/>
  <c r="V495"/>
  <c r="W496"/>
  <c r="AA496" s="1"/>
  <c r="Z496" s="1"/>
  <c r="X497"/>
  <c r="V499"/>
  <c r="W500"/>
  <c r="AA500" s="1"/>
  <c r="X501"/>
  <c r="AB501" s="1"/>
  <c r="V503"/>
  <c r="W504"/>
  <c r="X505"/>
  <c r="V507"/>
  <c r="W508"/>
  <c r="X509"/>
  <c r="AB509" s="1"/>
  <c r="V511"/>
  <c r="W512"/>
  <c r="AA512" s="1"/>
  <c r="Z512" s="1"/>
  <c r="X513"/>
  <c r="V515"/>
  <c r="W516"/>
  <c r="AA516" s="1"/>
  <c r="X517"/>
  <c r="AB517" s="1"/>
  <c r="V519"/>
  <c r="W520"/>
  <c r="AA520" s="1"/>
  <c r="Z520" s="1"/>
  <c r="X521"/>
  <c r="V523"/>
  <c r="W524"/>
  <c r="AA524" s="1"/>
  <c r="X525"/>
  <c r="AB525" s="1"/>
  <c r="V527"/>
  <c r="W528"/>
  <c r="AA528" s="1"/>
  <c r="Z528" s="1"/>
  <c r="X529"/>
  <c r="V531"/>
  <c r="W532"/>
  <c r="AA532" s="1"/>
  <c r="X533"/>
  <c r="AB533" s="1"/>
  <c r="V535"/>
  <c r="W536"/>
  <c r="X537"/>
  <c r="V539"/>
  <c r="W540"/>
  <c r="X541"/>
  <c r="AB541" s="1"/>
  <c r="V543"/>
  <c r="W544"/>
  <c r="AA544" s="1"/>
  <c r="Z544" s="1"/>
  <c r="X545"/>
  <c r="V547"/>
  <c r="W548"/>
  <c r="AA548" s="1"/>
  <c r="X549"/>
  <c r="AB549" s="1"/>
  <c r="V551"/>
  <c r="W552"/>
  <c r="AA552" s="1"/>
  <c r="Z552" s="1"/>
  <c r="X553"/>
  <c r="V555"/>
  <c r="X6"/>
  <c r="W8"/>
  <c r="V10"/>
  <c r="V12"/>
  <c r="X13"/>
  <c r="AB13" s="1"/>
  <c r="W15"/>
  <c r="W17"/>
  <c r="V19"/>
  <c r="X20"/>
  <c r="X22"/>
  <c r="W24"/>
  <c r="AA24" s="1"/>
  <c r="V26"/>
  <c r="V28"/>
  <c r="X29"/>
  <c r="AB29" s="1"/>
  <c r="W31"/>
  <c r="W33"/>
  <c r="V35"/>
  <c r="X36"/>
  <c r="X38"/>
  <c r="W40"/>
  <c r="AA40" s="1"/>
  <c r="Z40" s="1"/>
  <c r="V42"/>
  <c r="V44"/>
  <c r="X45"/>
  <c r="W47"/>
  <c r="W49"/>
  <c r="V51"/>
  <c r="X52"/>
  <c r="X54"/>
  <c r="W56"/>
  <c r="AA56" s="1"/>
  <c r="Z56" s="1"/>
  <c r="V58"/>
  <c r="V60"/>
  <c r="X61"/>
  <c r="AB61" s="1"/>
  <c r="W63"/>
  <c r="W65"/>
  <c r="V67"/>
  <c r="X68"/>
  <c r="X70"/>
  <c r="W72"/>
  <c r="AA72" s="1"/>
  <c r="Z72" s="1"/>
  <c r="V74"/>
  <c r="V76"/>
  <c r="X77"/>
  <c r="AB77" s="1"/>
  <c r="W79"/>
  <c r="W81"/>
  <c r="V83"/>
  <c r="X84"/>
  <c r="X86"/>
  <c r="V88"/>
  <c r="W89"/>
  <c r="X90"/>
  <c r="V92"/>
  <c r="W93"/>
  <c r="X94"/>
  <c r="V96"/>
  <c r="W97"/>
  <c r="X98"/>
  <c r="V100"/>
  <c r="W101"/>
  <c r="X102"/>
  <c r="V104"/>
  <c r="W105"/>
  <c r="X106"/>
  <c r="V108"/>
  <c r="W109"/>
  <c r="X110"/>
  <c r="V112"/>
  <c r="W113"/>
  <c r="X114"/>
  <c r="V116"/>
  <c r="W117"/>
  <c r="X118"/>
  <c r="V120"/>
  <c r="W121"/>
  <c r="X122"/>
  <c r="V124"/>
  <c r="W125"/>
  <c r="X126"/>
  <c r="V128"/>
  <c r="W129"/>
  <c r="X130"/>
  <c r="V132"/>
  <c r="W133"/>
  <c r="X134"/>
  <c r="V136"/>
  <c r="W137"/>
  <c r="X138"/>
  <c r="V140"/>
  <c r="W141"/>
  <c r="X142"/>
  <c r="V144"/>
  <c r="W145"/>
  <c r="X146"/>
  <c r="V148"/>
  <c r="W149"/>
  <c r="X150"/>
  <c r="V152"/>
  <c r="W153"/>
  <c r="X154"/>
  <c r="V156"/>
  <c r="W157"/>
  <c r="X158"/>
  <c r="V160"/>
  <c r="W161"/>
  <c r="X162"/>
  <c r="V164"/>
  <c r="W165"/>
  <c r="X166"/>
  <c r="V168"/>
  <c r="W169"/>
  <c r="X170"/>
  <c r="V172"/>
  <c r="W173"/>
  <c r="X174"/>
  <c r="V176"/>
  <c r="W177"/>
  <c r="X178"/>
  <c r="V180"/>
  <c r="W181"/>
  <c r="X182"/>
  <c r="V184"/>
  <c r="W185"/>
  <c r="X186"/>
  <c r="V188"/>
  <c r="W189"/>
  <c r="X190"/>
  <c r="V192"/>
  <c r="W193"/>
  <c r="X194"/>
  <c r="V196"/>
  <c r="W197"/>
  <c r="X198"/>
  <c r="V200"/>
  <c r="W201"/>
  <c r="X202"/>
  <c r="V204"/>
  <c r="W205"/>
  <c r="X206"/>
  <c r="V208"/>
  <c r="W209"/>
  <c r="X210"/>
  <c r="V212"/>
  <c r="W213"/>
  <c r="X214"/>
  <c r="V216"/>
  <c r="W217"/>
  <c r="X218"/>
  <c r="V220"/>
  <c r="W221"/>
  <c r="X222"/>
  <c r="V224"/>
  <c r="W225"/>
  <c r="X226"/>
  <c r="V228"/>
  <c r="W229"/>
  <c r="X230"/>
  <c r="V232"/>
  <c r="W233"/>
  <c r="X234"/>
  <c r="V236"/>
  <c r="W237"/>
  <c r="X238"/>
  <c r="V240"/>
  <c r="W241"/>
  <c r="X242"/>
  <c r="V244"/>
  <c r="W245"/>
  <c r="X246"/>
  <c r="V248"/>
  <c r="W249"/>
  <c r="X250"/>
  <c r="V252"/>
  <c r="W253"/>
  <c r="X254"/>
  <c r="V256"/>
  <c r="W257"/>
  <c r="X258"/>
  <c r="V260"/>
  <c r="W261"/>
  <c r="X262"/>
  <c r="V264"/>
  <c r="W265"/>
  <c r="X266"/>
  <c r="V268"/>
  <c r="W269"/>
  <c r="X270"/>
  <c r="V272"/>
  <c r="W273"/>
  <c r="X274"/>
  <c r="V276"/>
  <c r="W277"/>
  <c r="X278"/>
  <c r="V280"/>
  <c r="W281"/>
  <c r="X282"/>
  <c r="V284"/>
  <c r="W285"/>
  <c r="X286"/>
  <c r="V288"/>
  <c r="W289"/>
  <c r="X290"/>
  <c r="V292"/>
  <c r="W293"/>
  <c r="X294"/>
  <c r="V296"/>
  <c r="W297"/>
  <c r="X298"/>
  <c r="V300"/>
  <c r="W301"/>
  <c r="X302"/>
  <c r="V304"/>
  <c r="W305"/>
  <c r="X306"/>
  <c r="V308"/>
  <c r="W309"/>
  <c r="X310"/>
  <c r="V312"/>
  <c r="W313"/>
  <c r="X314"/>
  <c r="V316"/>
  <c r="W317"/>
  <c r="X318"/>
  <c r="V320"/>
  <c r="W321"/>
  <c r="X322"/>
  <c r="V324"/>
  <c r="W325"/>
  <c r="X326"/>
  <c r="V328"/>
  <c r="W329"/>
  <c r="X330"/>
  <c r="V332"/>
  <c r="W333"/>
  <c r="X334"/>
  <c r="V336"/>
  <c r="W337"/>
  <c r="X338"/>
  <c r="V340"/>
  <c r="W341"/>
  <c r="X342"/>
  <c r="V344"/>
  <c r="W345"/>
  <c r="X346"/>
  <c r="V348"/>
  <c r="W349"/>
  <c r="X350"/>
  <c r="V352"/>
  <c r="W353"/>
  <c r="X354"/>
  <c r="V356"/>
  <c r="W357"/>
  <c r="X358"/>
  <c r="V360"/>
  <c r="W361"/>
  <c r="X362"/>
  <c r="V364"/>
  <c r="W365"/>
  <c r="X366"/>
  <c r="V368"/>
  <c r="W369"/>
  <c r="X370"/>
  <c r="V372"/>
  <c r="W373"/>
  <c r="X374"/>
  <c r="V376"/>
  <c r="W377"/>
  <c r="X378"/>
  <c r="V380"/>
  <c r="W381"/>
  <c r="X382"/>
  <c r="V384"/>
  <c r="W385"/>
  <c r="X386"/>
  <c r="V388"/>
  <c r="W389"/>
  <c r="X390"/>
  <c r="V392"/>
  <c r="W393"/>
  <c r="X394"/>
  <c r="V396"/>
  <c r="W397"/>
  <c r="X398"/>
  <c r="V400"/>
  <c r="W401"/>
  <c r="X402"/>
  <c r="V404"/>
  <c r="W405"/>
  <c r="X406"/>
  <c r="V408"/>
  <c r="W409"/>
  <c r="X410"/>
  <c r="V412"/>
  <c r="W413"/>
  <c r="X414"/>
  <c r="V416"/>
  <c r="W417"/>
  <c r="X418"/>
  <c r="V420"/>
  <c r="W421"/>
  <c r="X422"/>
  <c r="V424"/>
  <c r="W425"/>
  <c r="X426"/>
  <c r="V428"/>
  <c r="W429"/>
  <c r="X430"/>
  <c r="V432"/>
  <c r="W433"/>
  <c r="X434"/>
  <c r="V436"/>
  <c r="W437"/>
  <c r="X438"/>
  <c r="V440"/>
  <c r="W441"/>
  <c r="X442"/>
  <c r="V444"/>
  <c r="W445"/>
  <c r="X446"/>
  <c r="V448"/>
  <c r="W449"/>
  <c r="X450"/>
  <c r="V452"/>
  <c r="W453"/>
  <c r="X454"/>
  <c r="V456"/>
  <c r="W457"/>
  <c r="X458"/>
  <c r="V460"/>
  <c r="W461"/>
  <c r="X462"/>
  <c r="V464"/>
  <c r="W465"/>
  <c r="X466"/>
  <c r="V468"/>
  <c r="W469"/>
  <c r="X470"/>
  <c r="V472"/>
  <c r="W473"/>
  <c r="X474"/>
  <c r="V476"/>
  <c r="W477"/>
  <c r="X478"/>
  <c r="V480"/>
  <c r="W481"/>
  <c r="X482"/>
  <c r="V484"/>
  <c r="W485"/>
  <c r="X486"/>
  <c r="V488"/>
  <c r="W489"/>
  <c r="X490"/>
  <c r="V492"/>
  <c r="W493"/>
  <c r="X494"/>
  <c r="V496"/>
  <c r="W497"/>
  <c r="X498"/>
  <c r="V500"/>
  <c r="W501"/>
  <c r="X502"/>
  <c r="V504"/>
  <c r="W505"/>
  <c r="X506"/>
  <c r="V508"/>
  <c r="W509"/>
  <c r="X510"/>
  <c r="V512"/>
  <c r="W513"/>
  <c r="X514"/>
  <c r="V516"/>
  <c r="W517"/>
  <c r="X518"/>
  <c r="V520"/>
  <c r="W521"/>
  <c r="X522"/>
  <c r="V524"/>
  <c r="W525"/>
  <c r="X526"/>
  <c r="V528"/>
  <c r="W529"/>
  <c r="X530"/>
  <c r="V532"/>
  <c r="W533"/>
  <c r="X534"/>
  <c r="V536"/>
  <c r="W537"/>
  <c r="X538"/>
  <c r="V540"/>
  <c r="W541"/>
  <c r="X542"/>
  <c r="V544"/>
  <c r="W545"/>
  <c r="X546"/>
  <c r="V548"/>
  <c r="W549"/>
  <c r="X550"/>
  <c r="V552"/>
  <c r="W553"/>
  <c r="X554"/>
  <c r="V6"/>
  <c r="V8"/>
  <c r="X9"/>
  <c r="W11"/>
  <c r="W13"/>
  <c r="V15"/>
  <c r="X16"/>
  <c r="X18"/>
  <c r="W20"/>
  <c r="V22"/>
  <c r="V24"/>
  <c r="X25"/>
  <c r="W27"/>
  <c r="W29"/>
  <c r="V31"/>
  <c r="X32"/>
  <c r="X34"/>
  <c r="W36"/>
  <c r="V38"/>
  <c r="V40"/>
  <c r="X41"/>
  <c r="W43"/>
  <c r="W45"/>
  <c r="V47"/>
  <c r="X48"/>
  <c r="X50"/>
  <c r="W52"/>
  <c r="AA52" s="1"/>
  <c r="Z52" s="1"/>
  <c r="V54"/>
  <c r="V56"/>
  <c r="X57"/>
  <c r="W59"/>
  <c r="W61"/>
  <c r="V63"/>
  <c r="X64"/>
  <c r="X66"/>
  <c r="W68"/>
  <c r="V70"/>
  <c r="V72"/>
  <c r="X73"/>
  <c r="W75"/>
  <c r="W77"/>
  <c r="V79"/>
  <c r="X80"/>
  <c r="X82"/>
  <c r="W84"/>
  <c r="V86"/>
  <c r="X87"/>
  <c r="V89"/>
  <c r="W90"/>
  <c r="X91"/>
  <c r="V93"/>
  <c r="W94"/>
  <c r="X95"/>
  <c r="V97"/>
  <c r="W98"/>
  <c r="X99"/>
  <c r="V101"/>
  <c r="W102"/>
  <c r="X103"/>
  <c r="V105"/>
  <c r="W106"/>
  <c r="X107"/>
  <c r="V109"/>
  <c r="W110"/>
  <c r="X111"/>
  <c r="V113"/>
  <c r="W114"/>
  <c r="X115"/>
  <c r="V117"/>
  <c r="W118"/>
  <c r="X119"/>
  <c r="V121"/>
  <c r="W122"/>
  <c r="X123"/>
  <c r="V125"/>
  <c r="W126"/>
  <c r="X127"/>
  <c r="V129"/>
  <c r="W130"/>
  <c r="X131"/>
  <c r="V133"/>
  <c r="W134"/>
  <c r="X135"/>
  <c r="V137"/>
  <c r="W138"/>
  <c r="X139"/>
  <c r="V141"/>
  <c r="W142"/>
  <c r="X143"/>
  <c r="V145"/>
  <c r="W146"/>
  <c r="X147"/>
  <c r="V149"/>
  <c r="W150"/>
  <c r="X151"/>
  <c r="V153"/>
  <c r="W154"/>
  <c r="X155"/>
  <c r="V157"/>
  <c r="W158"/>
  <c r="X159"/>
  <c r="V161"/>
  <c r="W162"/>
  <c r="X163"/>
  <c r="V165"/>
  <c r="W166"/>
  <c r="X167"/>
  <c r="V169"/>
  <c r="W170"/>
  <c r="X171"/>
  <c r="V173"/>
  <c r="W174"/>
  <c r="X175"/>
  <c r="V177"/>
  <c r="W178"/>
  <c r="X179"/>
  <c r="V181"/>
  <c r="W182"/>
  <c r="X183"/>
  <c r="V185"/>
  <c r="W186"/>
  <c r="X187"/>
  <c r="V189"/>
  <c r="W190"/>
  <c r="X191"/>
  <c r="V193"/>
  <c r="W194"/>
  <c r="X195"/>
  <c r="V197"/>
  <c r="W198"/>
  <c r="X199"/>
  <c r="V201"/>
  <c r="W202"/>
  <c r="X203"/>
  <c r="V205"/>
  <c r="W206"/>
  <c r="X207"/>
  <c r="V209"/>
  <c r="W210"/>
  <c r="X211"/>
  <c r="V213"/>
  <c r="W214"/>
  <c r="X215"/>
  <c r="V217"/>
  <c r="W218"/>
  <c r="X219"/>
  <c r="V221"/>
  <c r="W222"/>
  <c r="X223"/>
  <c r="V225"/>
  <c r="W226"/>
  <c r="X227"/>
  <c r="V229"/>
  <c r="W230"/>
  <c r="X231"/>
  <c r="V233"/>
  <c r="W234"/>
  <c r="X235"/>
  <c r="V237"/>
  <c r="W238"/>
  <c r="X239"/>
  <c r="V241"/>
  <c r="W242"/>
  <c r="X243"/>
  <c r="V245"/>
  <c r="W246"/>
  <c r="X247"/>
  <c r="V249"/>
  <c r="W250"/>
  <c r="X251"/>
  <c r="V253"/>
  <c r="W254"/>
  <c r="X255"/>
  <c r="V257"/>
  <c r="W258"/>
  <c r="X259"/>
  <c r="V261"/>
  <c r="W262"/>
  <c r="X263"/>
  <c r="V265"/>
  <c r="W266"/>
  <c r="X267"/>
  <c r="V269"/>
  <c r="W270"/>
  <c r="X271"/>
  <c r="V273"/>
  <c r="W274"/>
  <c r="X275"/>
  <c r="V277"/>
  <c r="W278"/>
  <c r="X279"/>
  <c r="V281"/>
  <c r="W282"/>
  <c r="X283"/>
  <c r="V285"/>
  <c r="W286"/>
  <c r="X287"/>
  <c r="V289"/>
  <c r="W290"/>
  <c r="X291"/>
  <c r="V293"/>
  <c r="W294"/>
  <c r="X295"/>
  <c r="V297"/>
  <c r="W298"/>
  <c r="X299"/>
  <c r="V301"/>
  <c r="W302"/>
  <c r="X303"/>
  <c r="V305"/>
  <c r="W306"/>
  <c r="X307"/>
  <c r="V309"/>
  <c r="W310"/>
  <c r="X311"/>
  <c r="V313"/>
  <c r="W314"/>
  <c r="X315"/>
  <c r="V317"/>
  <c r="W318"/>
  <c r="X319"/>
  <c r="V321"/>
  <c r="W322"/>
  <c r="X323"/>
  <c r="V325"/>
  <c r="W326"/>
  <c r="X327"/>
  <c r="V329"/>
  <c r="W330"/>
  <c r="X331"/>
  <c r="V333"/>
  <c r="W334"/>
  <c r="X335"/>
  <c r="V337"/>
  <c r="W338"/>
  <c r="X339"/>
  <c r="V341"/>
  <c r="W342"/>
  <c r="X343"/>
  <c r="V345"/>
  <c r="W346"/>
  <c r="X347"/>
  <c r="V349"/>
  <c r="W350"/>
  <c r="X351"/>
  <c r="V353"/>
  <c r="W354"/>
  <c r="X355"/>
  <c r="V357"/>
  <c r="W358"/>
  <c r="X359"/>
  <c r="V361"/>
  <c r="W362"/>
  <c r="X363"/>
  <c r="V365"/>
  <c r="W366"/>
  <c r="X367"/>
  <c r="V369"/>
  <c r="W370"/>
  <c r="X371"/>
  <c r="V373"/>
  <c r="W374"/>
  <c r="X375"/>
  <c r="V377"/>
  <c r="W378"/>
  <c r="X379"/>
  <c r="V381"/>
  <c r="W382"/>
  <c r="X383"/>
  <c r="V385"/>
  <c r="W386"/>
  <c r="X387"/>
  <c r="V389"/>
  <c r="W390"/>
  <c r="X391"/>
  <c r="V393"/>
  <c r="W394"/>
  <c r="X395"/>
  <c r="V397"/>
  <c r="W398"/>
  <c r="X399"/>
  <c r="V401"/>
  <c r="W402"/>
  <c r="X403"/>
  <c r="V405"/>
  <c r="W406"/>
  <c r="X407"/>
  <c r="V409"/>
  <c r="W410"/>
  <c r="X411"/>
  <c r="V413"/>
  <c r="W414"/>
  <c r="X415"/>
  <c r="V417"/>
  <c r="W418"/>
  <c r="X419"/>
  <c r="V421"/>
  <c r="W422"/>
  <c r="X423"/>
  <c r="V425"/>
  <c r="W426"/>
  <c r="X427"/>
  <c r="V429"/>
  <c r="W430"/>
  <c r="X431"/>
  <c r="V433"/>
  <c r="W434"/>
  <c r="X435"/>
  <c r="V437"/>
  <c r="W438"/>
  <c r="X439"/>
  <c r="V441"/>
  <c r="W442"/>
  <c r="X443"/>
  <c r="V445"/>
  <c r="W446"/>
  <c r="X447"/>
  <c r="V449"/>
  <c r="W450"/>
  <c r="X451"/>
  <c r="V453"/>
  <c r="W454"/>
  <c r="X455"/>
  <c r="V457"/>
  <c r="W458"/>
  <c r="X459"/>
  <c r="V461"/>
  <c r="W462"/>
  <c r="X463"/>
  <c r="V465"/>
  <c r="W466"/>
  <c r="X467"/>
  <c r="V469"/>
  <c r="W470"/>
  <c r="X471"/>
  <c r="V473"/>
  <c r="W474"/>
  <c r="X475"/>
  <c r="V477"/>
  <c r="W478"/>
  <c r="X479"/>
  <c r="V481"/>
  <c r="W482"/>
  <c r="X483"/>
  <c r="V485"/>
  <c r="W486"/>
  <c r="X487"/>
  <c r="V489"/>
  <c r="W490"/>
  <c r="X491"/>
  <c r="V493"/>
  <c r="W494"/>
  <c r="X495"/>
  <c r="V497"/>
  <c r="W498"/>
  <c r="X499"/>
  <c r="V501"/>
  <c r="W502"/>
  <c r="X503"/>
  <c r="V505"/>
  <c r="W506"/>
  <c r="X507"/>
  <c r="V509"/>
  <c r="W510"/>
  <c r="X511"/>
  <c r="V513"/>
  <c r="W514"/>
  <c r="X515"/>
  <c r="V517"/>
  <c r="W518"/>
  <c r="X519"/>
  <c r="V521"/>
  <c r="W522"/>
  <c r="X523"/>
  <c r="V525"/>
  <c r="W526"/>
  <c r="X527"/>
  <c r="V529"/>
  <c r="W530"/>
  <c r="X531"/>
  <c r="V533"/>
  <c r="W534"/>
  <c r="X535"/>
  <c r="V537"/>
  <c r="W538"/>
  <c r="X539"/>
  <c r="V541"/>
  <c r="W542"/>
  <c r="X543"/>
  <c r="V545"/>
  <c r="W546"/>
  <c r="X547"/>
  <c r="V549"/>
  <c r="W550"/>
  <c r="X551"/>
  <c r="V553"/>
  <c r="W554"/>
  <c r="X555"/>
  <c r="V557"/>
  <c r="W558"/>
  <c r="X559"/>
  <c r="V561"/>
  <c r="W562"/>
  <c r="X563"/>
  <c r="V565"/>
  <c r="W566"/>
  <c r="AA566" s="1"/>
  <c r="Z566" s="1"/>
  <c r="X567"/>
  <c r="V569"/>
  <c r="W570"/>
  <c r="AA570" s="1"/>
  <c r="X571"/>
  <c r="V573"/>
  <c r="W574"/>
  <c r="AA574" s="1"/>
  <c r="Z574" s="1"/>
  <c r="X575"/>
  <c r="AB575" s="1"/>
  <c r="V577"/>
  <c r="W578"/>
  <c r="AA578" s="1"/>
  <c r="Z578" s="1"/>
  <c r="X579"/>
  <c r="V581"/>
  <c r="W582"/>
  <c r="X583"/>
  <c r="V585"/>
  <c r="W586"/>
  <c r="AA586" s="1"/>
  <c r="X587"/>
  <c r="AB587" s="1"/>
  <c r="V589"/>
  <c r="W590"/>
  <c r="AA590" s="1"/>
  <c r="Z590" s="1"/>
  <c r="X591"/>
  <c r="V593"/>
  <c r="W594"/>
  <c r="AA594" s="1"/>
  <c r="X595"/>
  <c r="V597"/>
  <c r="W598"/>
  <c r="AA598" s="1"/>
  <c r="Z598" s="1"/>
  <c r="X599"/>
  <c r="V601"/>
  <c r="W602"/>
  <c r="AA602" s="1"/>
  <c r="X603"/>
  <c r="AB603" s="1"/>
  <c r="V605"/>
  <c r="W606"/>
  <c r="AA606" s="1"/>
  <c r="X607"/>
  <c r="AB607" s="1"/>
  <c r="V609"/>
  <c r="W610"/>
  <c r="AA610" s="1"/>
  <c r="X611"/>
  <c r="V613"/>
  <c r="W614"/>
  <c r="AA614" s="1"/>
  <c r="X615"/>
  <c r="V617"/>
  <c r="W618"/>
  <c r="X619"/>
  <c r="AB619" s="1"/>
  <c r="V621"/>
  <c r="W622"/>
  <c r="AA622" s="1"/>
  <c r="Z622" s="1"/>
  <c r="X623"/>
  <c r="AB623" s="1"/>
  <c r="V625"/>
  <c r="W626"/>
  <c r="AA626" s="1"/>
  <c r="X627"/>
  <c r="V629"/>
  <c r="W630"/>
  <c r="AA630" s="1"/>
  <c r="Z630" s="1"/>
  <c r="X631"/>
  <c r="V633"/>
  <c r="W634"/>
  <c r="AA634" s="1"/>
  <c r="X635"/>
  <c r="V637"/>
  <c r="W638"/>
  <c r="X639"/>
  <c r="AB639" s="1"/>
  <c r="V641"/>
  <c r="W642"/>
  <c r="AA642" s="1"/>
  <c r="Z642" s="1"/>
  <c r="X643"/>
  <c r="V645"/>
  <c r="W646"/>
  <c r="X647"/>
  <c r="V649"/>
  <c r="W650"/>
  <c r="AA650" s="1"/>
  <c r="X651"/>
  <c r="AB651" s="1"/>
  <c r="V653"/>
  <c r="W654"/>
  <c r="AA654" s="1"/>
  <c r="Z654" s="1"/>
  <c r="X655"/>
  <c r="V657"/>
  <c r="W658"/>
  <c r="AA658" s="1"/>
  <c r="X659"/>
  <c r="V661"/>
  <c r="W662"/>
  <c r="AA662" s="1"/>
  <c r="Z662" s="1"/>
  <c r="X663"/>
  <c r="X5"/>
  <c r="N663"/>
  <c r="P663"/>
  <c r="N655"/>
  <c r="P655"/>
  <c r="N619"/>
  <c r="P619"/>
  <c r="N615"/>
  <c r="P615"/>
  <c r="N607"/>
  <c r="P607"/>
  <c r="N587"/>
  <c r="P587"/>
  <c r="N583"/>
  <c r="P583"/>
  <c r="N567"/>
  <c r="P567"/>
  <c r="N664"/>
  <c r="P664"/>
  <c r="N660"/>
  <c r="P660"/>
  <c r="N656"/>
  <c r="P656"/>
  <c r="N652"/>
  <c r="P652"/>
  <c r="N648"/>
  <c r="P648"/>
  <c r="N644"/>
  <c r="P644"/>
  <c r="N640"/>
  <c r="P640"/>
  <c r="N636"/>
  <c r="P636"/>
  <c r="N632"/>
  <c r="P632"/>
  <c r="N628"/>
  <c r="P628"/>
  <c r="N624"/>
  <c r="P624"/>
  <c r="N620"/>
  <c r="P620"/>
  <c r="N616"/>
  <c r="P616"/>
  <c r="N612"/>
  <c r="P612"/>
  <c r="N608"/>
  <c r="P608"/>
  <c r="N604"/>
  <c r="P604"/>
  <c r="N600"/>
  <c r="P600"/>
  <c r="N596"/>
  <c r="P596"/>
  <c r="N592"/>
  <c r="P592"/>
  <c r="N588"/>
  <c r="P588"/>
  <c r="N584"/>
  <c r="P584"/>
  <c r="N580"/>
  <c r="P580"/>
  <c r="N576"/>
  <c r="P576"/>
  <c r="N572"/>
  <c r="P572"/>
  <c r="N568"/>
  <c r="P568"/>
  <c r="N564"/>
  <c r="P564"/>
  <c r="N560"/>
  <c r="P560"/>
  <c r="N556"/>
  <c r="P556"/>
  <c r="N552"/>
  <c r="P552"/>
  <c r="N548"/>
  <c r="P548"/>
  <c r="N544"/>
  <c r="P544"/>
  <c r="N540"/>
  <c r="P540"/>
  <c r="N536"/>
  <c r="P536"/>
  <c r="N532"/>
  <c r="P532"/>
  <c r="N528"/>
  <c r="P528"/>
  <c r="N524"/>
  <c r="P524"/>
  <c r="N520"/>
  <c r="P520"/>
  <c r="N516"/>
  <c r="P516"/>
  <c r="N512"/>
  <c r="P512"/>
  <c r="N508"/>
  <c r="P508"/>
  <c r="N504"/>
  <c r="P504"/>
  <c r="N500"/>
  <c r="P500"/>
  <c r="N496"/>
  <c r="P496"/>
  <c r="N492"/>
  <c r="P492"/>
  <c r="N488"/>
  <c r="P488"/>
  <c r="N484"/>
  <c r="P484"/>
  <c r="N480"/>
  <c r="P480"/>
  <c r="N476"/>
  <c r="P476"/>
  <c r="N472"/>
  <c r="P472"/>
  <c r="N468"/>
  <c r="P468"/>
  <c r="N464"/>
  <c r="P464"/>
  <c r="N460"/>
  <c r="P460"/>
  <c r="N456"/>
  <c r="P456"/>
  <c r="N452"/>
  <c r="P452"/>
  <c r="N448"/>
  <c r="P448"/>
  <c r="N444"/>
  <c r="P444"/>
  <c r="N440"/>
  <c r="P440"/>
  <c r="N436"/>
  <c r="P436"/>
  <c r="N432"/>
  <c r="P432"/>
  <c r="N428"/>
  <c r="P428"/>
  <c r="N424"/>
  <c r="P424"/>
  <c r="N420"/>
  <c r="P420"/>
  <c r="N416"/>
  <c r="P416"/>
  <c r="N412"/>
  <c r="P412"/>
  <c r="N408"/>
  <c r="P408"/>
  <c r="N404"/>
  <c r="P404"/>
  <c r="N400"/>
  <c r="P400"/>
  <c r="N396"/>
  <c r="P396"/>
  <c r="N392"/>
  <c r="P392"/>
  <c r="N388"/>
  <c r="P388"/>
  <c r="N384"/>
  <c r="P384"/>
  <c r="N380"/>
  <c r="P380"/>
  <c r="N376"/>
  <c r="P376"/>
  <c r="N372"/>
  <c r="P372"/>
  <c r="N368"/>
  <c r="P368"/>
  <c r="N364"/>
  <c r="P364"/>
  <c r="N360"/>
  <c r="P360"/>
  <c r="N356"/>
  <c r="P356"/>
  <c r="N352"/>
  <c r="P352"/>
  <c r="N348"/>
  <c r="P348"/>
  <c r="N344"/>
  <c r="P344"/>
  <c r="N340"/>
  <c r="P340"/>
  <c r="N336"/>
  <c r="P336"/>
  <c r="N332"/>
  <c r="P332"/>
  <c r="N328"/>
  <c r="P328"/>
  <c r="N324"/>
  <c r="P324"/>
  <c r="N320"/>
  <c r="P320"/>
  <c r="N316"/>
  <c r="P316"/>
  <c r="N312"/>
  <c r="P312"/>
  <c r="N308"/>
  <c r="P308"/>
  <c r="N304"/>
  <c r="P304"/>
  <c r="N300"/>
  <c r="P300"/>
  <c r="N296"/>
  <c r="P296"/>
  <c r="N292"/>
  <c r="P292"/>
  <c r="N288"/>
  <c r="P288"/>
  <c r="N284"/>
  <c r="P284"/>
  <c r="N280"/>
  <c r="P280"/>
  <c r="N276"/>
  <c r="P276"/>
  <c r="N272"/>
  <c r="P272"/>
  <c r="N268"/>
  <c r="P268"/>
  <c r="N264"/>
  <c r="P264"/>
  <c r="N260"/>
  <c r="P260"/>
  <c r="N256"/>
  <c r="P256"/>
  <c r="N252"/>
  <c r="P252"/>
  <c r="N248"/>
  <c r="P248"/>
  <c r="N244"/>
  <c r="P244"/>
  <c r="N240"/>
  <c r="P240"/>
  <c r="N236"/>
  <c r="P236"/>
  <c r="N232"/>
  <c r="P232"/>
  <c r="N228"/>
  <c r="P228"/>
  <c r="N224"/>
  <c r="P224"/>
  <c r="N220"/>
  <c r="P220"/>
  <c r="N216"/>
  <c r="P216"/>
  <c r="N212"/>
  <c r="P212"/>
  <c r="N208"/>
  <c r="P208"/>
  <c r="N204"/>
  <c r="P204"/>
  <c r="N200"/>
  <c r="P200"/>
  <c r="N196"/>
  <c r="P196"/>
  <c r="N192"/>
  <c r="P192"/>
  <c r="N188"/>
  <c r="P188"/>
  <c r="N184"/>
  <c r="P184"/>
  <c r="N180"/>
  <c r="P180"/>
  <c r="N176"/>
  <c r="P176"/>
  <c r="N172"/>
  <c r="P172"/>
  <c r="N168"/>
  <c r="P168"/>
  <c r="N164"/>
  <c r="P164"/>
  <c r="N160"/>
  <c r="P160"/>
  <c r="N156"/>
  <c r="P156"/>
  <c r="N152"/>
  <c r="P152"/>
  <c r="N148"/>
  <c r="P148"/>
  <c r="N144"/>
  <c r="P144"/>
  <c r="N140"/>
  <c r="P140"/>
  <c r="N136"/>
  <c r="P136"/>
  <c r="N132"/>
  <c r="P132"/>
  <c r="N128"/>
  <c r="P128"/>
  <c r="N124"/>
  <c r="P124"/>
  <c r="N120"/>
  <c r="P120"/>
  <c r="N116"/>
  <c r="P116"/>
  <c r="N112"/>
  <c r="P112"/>
  <c r="N108"/>
  <c r="P108"/>
  <c r="N104"/>
  <c r="P104"/>
  <c r="N100"/>
  <c r="P100"/>
  <c r="N96"/>
  <c r="P96"/>
  <c r="N92"/>
  <c r="P92"/>
  <c r="N88"/>
  <c r="P88"/>
  <c r="N84"/>
  <c r="P84"/>
  <c r="N80"/>
  <c r="P80"/>
  <c r="N76"/>
  <c r="P76"/>
  <c r="N72"/>
  <c r="P72"/>
  <c r="N68"/>
  <c r="P68"/>
  <c r="N64"/>
  <c r="P64"/>
  <c r="N60"/>
  <c r="P60"/>
  <c r="N56"/>
  <c r="P56"/>
  <c r="N52"/>
  <c r="P52"/>
  <c r="N48"/>
  <c r="P48"/>
  <c r="N44"/>
  <c r="P44"/>
  <c r="N40"/>
  <c r="P40"/>
  <c r="N36"/>
  <c r="P36"/>
  <c r="N32"/>
  <c r="P32"/>
  <c r="N28"/>
  <c r="P28"/>
  <c r="N24"/>
  <c r="P24"/>
  <c r="N20"/>
  <c r="P20"/>
  <c r="N16"/>
  <c r="P16"/>
  <c r="N12"/>
  <c r="P12"/>
  <c r="N8"/>
  <c r="P8"/>
  <c r="AB437"/>
  <c r="AB429"/>
  <c r="AA424"/>
  <c r="Z424" s="1"/>
  <c r="AB413"/>
  <c r="AB369"/>
  <c r="AB349"/>
  <c r="AB333"/>
  <c r="AB317"/>
  <c r="AB285"/>
  <c r="AA248"/>
  <c r="Z248" s="1"/>
  <c r="AA232"/>
  <c r="Z232" s="1"/>
  <c r="AA228"/>
  <c r="AB221"/>
  <c r="AB205"/>
  <c r="AA188"/>
  <c r="AB173"/>
  <c r="AA661"/>
  <c r="Z661" s="1"/>
  <c r="AA657"/>
  <c r="Z657" s="1"/>
  <c r="AA653"/>
  <c r="AB646"/>
  <c r="AA645"/>
  <c r="Z645" s="1"/>
  <c r="AB638"/>
  <c r="AA637"/>
  <c r="AB630"/>
  <c r="AA629"/>
  <c r="Z629" s="1"/>
  <c r="AA625"/>
  <c r="Z625" s="1"/>
  <c r="AB614"/>
  <c r="AA609"/>
  <c r="Z609" s="1"/>
  <c r="AA605"/>
  <c r="Z605" s="1"/>
  <c r="AA597"/>
  <c r="Z597" s="1"/>
  <c r="AA593"/>
  <c r="Z593" s="1"/>
  <c r="AA589"/>
  <c r="AB582"/>
  <c r="AA581"/>
  <c r="Z581" s="1"/>
  <c r="AB574"/>
  <c r="AA573"/>
  <c r="T566"/>
  <c r="AB566" s="1"/>
  <c r="S565"/>
  <c r="AA565" s="1"/>
  <c r="R564"/>
  <c r="T562"/>
  <c r="S561"/>
  <c r="AA561" s="1"/>
  <c r="Z561" s="1"/>
  <c r="R560"/>
  <c r="T558"/>
  <c r="S557"/>
  <c r="R556"/>
  <c r="T554"/>
  <c r="S553"/>
  <c r="R552"/>
  <c r="T550"/>
  <c r="S549"/>
  <c r="AA549" s="1"/>
  <c r="R548"/>
  <c r="T546"/>
  <c r="S545"/>
  <c r="AA545" s="1"/>
  <c r="Z545" s="1"/>
  <c r="R544"/>
  <c r="T542"/>
  <c r="S541"/>
  <c r="AA541" s="1"/>
  <c r="R540"/>
  <c r="T538"/>
  <c r="S537"/>
  <c r="R536"/>
  <c r="T534"/>
  <c r="S533"/>
  <c r="AA533" s="1"/>
  <c r="R532"/>
  <c r="T530"/>
  <c r="S529"/>
  <c r="AA529" s="1"/>
  <c r="Z529" s="1"/>
  <c r="R528"/>
  <c r="T526"/>
  <c r="S525"/>
  <c r="AA525" s="1"/>
  <c r="R524"/>
  <c r="T522"/>
  <c r="S521"/>
  <c r="R520"/>
  <c r="T518"/>
  <c r="S517"/>
  <c r="AA517" s="1"/>
  <c r="R516"/>
  <c r="T514"/>
  <c r="S513"/>
  <c r="AA513" s="1"/>
  <c r="Z513" s="1"/>
  <c r="R512"/>
  <c r="T510"/>
  <c r="S509"/>
  <c r="AA509" s="1"/>
  <c r="R508"/>
  <c r="T506"/>
  <c r="S505"/>
  <c r="R504"/>
  <c r="T502"/>
  <c r="S501"/>
  <c r="AA501" s="1"/>
  <c r="R500"/>
  <c r="T498"/>
  <c r="S497"/>
  <c r="AA497" s="1"/>
  <c r="Z497" s="1"/>
  <c r="R496"/>
  <c r="T494"/>
  <c r="S493"/>
  <c r="AA493" s="1"/>
  <c r="R492"/>
  <c r="T490"/>
  <c r="S489"/>
  <c r="R488"/>
  <c r="T486"/>
  <c r="S485"/>
  <c r="AA485" s="1"/>
  <c r="R484"/>
  <c r="T482"/>
  <c r="S481"/>
  <c r="AA481" s="1"/>
  <c r="Z481" s="1"/>
  <c r="R480"/>
  <c r="T478"/>
  <c r="S477"/>
  <c r="AA477" s="1"/>
  <c r="R476"/>
  <c r="T474"/>
  <c r="S473"/>
  <c r="R472"/>
  <c r="T470"/>
  <c r="S469"/>
  <c r="AA469" s="1"/>
  <c r="R468"/>
  <c r="T466"/>
  <c r="S465"/>
  <c r="AA465" s="1"/>
  <c r="Z465" s="1"/>
  <c r="R464"/>
  <c r="T462"/>
  <c r="S461"/>
  <c r="AA461" s="1"/>
  <c r="R460"/>
  <c r="T458"/>
  <c r="S457"/>
  <c r="R456"/>
  <c r="T454"/>
  <c r="S453"/>
  <c r="AA453" s="1"/>
  <c r="R452"/>
  <c r="T450"/>
  <c r="S449"/>
  <c r="AA449" s="1"/>
  <c r="Z449" s="1"/>
  <c r="R448"/>
  <c r="T446"/>
  <c r="S445"/>
  <c r="AA445" s="1"/>
  <c r="R444"/>
  <c r="T442"/>
  <c r="S441"/>
  <c r="R440"/>
  <c r="T438"/>
  <c r="S437"/>
  <c r="AA437" s="1"/>
  <c r="R436"/>
  <c r="T434"/>
  <c r="S433"/>
  <c r="AA433" s="1"/>
  <c r="Z433" s="1"/>
  <c r="R432"/>
  <c r="T430"/>
  <c r="S429"/>
  <c r="AA429" s="1"/>
  <c r="R428"/>
  <c r="T426"/>
  <c r="S425"/>
  <c r="R424"/>
  <c r="T422"/>
  <c r="S421"/>
  <c r="AA421" s="1"/>
  <c r="R420"/>
  <c r="T418"/>
  <c r="S417"/>
  <c r="AA417" s="1"/>
  <c r="R416"/>
  <c r="T414"/>
  <c r="S413"/>
  <c r="AA413" s="1"/>
  <c r="R412"/>
  <c r="T410"/>
  <c r="S409"/>
  <c r="R408"/>
  <c r="T406"/>
  <c r="S405"/>
  <c r="AA405" s="1"/>
  <c r="R404"/>
  <c r="T402"/>
  <c r="S401"/>
  <c r="AA401" s="1"/>
  <c r="Z401" s="1"/>
  <c r="R400"/>
  <c r="T398"/>
  <c r="S397"/>
  <c r="AA397" s="1"/>
  <c r="R396"/>
  <c r="T394"/>
  <c r="S393"/>
  <c r="R392"/>
  <c r="T390"/>
  <c r="S389"/>
  <c r="AA389" s="1"/>
  <c r="R388"/>
  <c r="T386"/>
  <c r="S385"/>
  <c r="AA385" s="1"/>
  <c r="R384"/>
  <c r="T382"/>
  <c r="S381"/>
  <c r="AA381" s="1"/>
  <c r="R380"/>
  <c r="T378"/>
  <c r="S377"/>
  <c r="R376"/>
  <c r="T374"/>
  <c r="S373"/>
  <c r="AA373" s="1"/>
  <c r="R372"/>
  <c r="T370"/>
  <c r="S369"/>
  <c r="AA369" s="1"/>
  <c r="Z369" s="1"/>
  <c r="R368"/>
  <c r="T366"/>
  <c r="S365"/>
  <c r="AA365" s="1"/>
  <c r="R364"/>
  <c r="T362"/>
  <c r="S361"/>
  <c r="R360"/>
  <c r="T358"/>
  <c r="S357"/>
  <c r="AA357" s="1"/>
  <c r="R356"/>
  <c r="T354"/>
  <c r="S353"/>
  <c r="AA353" s="1"/>
  <c r="Z353" s="1"/>
  <c r="R352"/>
  <c r="T350"/>
  <c r="S349"/>
  <c r="AA349" s="1"/>
  <c r="R348"/>
  <c r="T346"/>
  <c r="S345"/>
  <c r="R344"/>
  <c r="T342"/>
  <c r="S341"/>
  <c r="AA341" s="1"/>
  <c r="R340"/>
  <c r="T338"/>
  <c r="S337"/>
  <c r="AA337" s="1"/>
  <c r="Z337" s="1"/>
  <c r="R336"/>
  <c r="T334"/>
  <c r="S333"/>
  <c r="AA333" s="1"/>
  <c r="R332"/>
  <c r="T330"/>
  <c r="S329"/>
  <c r="R328"/>
  <c r="T326"/>
  <c r="S325"/>
  <c r="AA325" s="1"/>
  <c r="R324"/>
  <c r="T322"/>
  <c r="S321"/>
  <c r="AA321" s="1"/>
  <c r="Z321" s="1"/>
  <c r="R320"/>
  <c r="T318"/>
  <c r="S317"/>
  <c r="AA317" s="1"/>
  <c r="R316"/>
  <c r="T314"/>
  <c r="S313"/>
  <c r="R312"/>
  <c r="T310"/>
  <c r="S309"/>
  <c r="AA309" s="1"/>
  <c r="R308"/>
  <c r="T306"/>
  <c r="S305"/>
  <c r="AA305" s="1"/>
  <c r="R304"/>
  <c r="T302"/>
  <c r="S301"/>
  <c r="AA301" s="1"/>
  <c r="R300"/>
  <c r="T298"/>
  <c r="S297"/>
  <c r="R296"/>
  <c r="T294"/>
  <c r="S293"/>
  <c r="AA293" s="1"/>
  <c r="R292"/>
  <c r="T290"/>
  <c r="S289"/>
  <c r="AA289" s="1"/>
  <c r="Z289" s="1"/>
  <c r="R288"/>
  <c r="T286"/>
  <c r="S285"/>
  <c r="AA285" s="1"/>
  <c r="R284"/>
  <c r="T282"/>
  <c r="S281"/>
  <c r="R280"/>
  <c r="T278"/>
  <c r="S277"/>
  <c r="AA277" s="1"/>
  <c r="R276"/>
  <c r="T274"/>
  <c r="S273"/>
  <c r="AA273" s="1"/>
  <c r="R272"/>
  <c r="T270"/>
  <c r="S269"/>
  <c r="AA269" s="1"/>
  <c r="R268"/>
  <c r="T266"/>
  <c r="S265"/>
  <c r="R264"/>
  <c r="T262"/>
  <c r="S261"/>
  <c r="AA261" s="1"/>
  <c r="R260"/>
  <c r="T258"/>
  <c r="S257"/>
  <c r="AA257" s="1"/>
  <c r="Z257" s="1"/>
  <c r="R256"/>
  <c r="T254"/>
  <c r="S253"/>
  <c r="AA253" s="1"/>
  <c r="R252"/>
  <c r="T250"/>
  <c r="S249"/>
  <c r="AA249" s="1"/>
  <c r="Z249" s="1"/>
  <c r="R248"/>
  <c r="T246"/>
  <c r="S245"/>
  <c r="AA245" s="1"/>
  <c r="R244"/>
  <c r="T242"/>
  <c r="S241"/>
  <c r="AA241" s="1"/>
  <c r="Z241" s="1"/>
  <c r="R240"/>
  <c r="T238"/>
  <c r="S237"/>
  <c r="AA237" s="1"/>
  <c r="R236"/>
  <c r="T234"/>
  <c r="S233"/>
  <c r="AA233" s="1"/>
  <c r="Z233" s="1"/>
  <c r="R232"/>
  <c r="T230"/>
  <c r="S229"/>
  <c r="AA229" s="1"/>
  <c r="R228"/>
  <c r="T226"/>
  <c r="S225"/>
  <c r="AA225" s="1"/>
  <c r="Z225" s="1"/>
  <c r="R224"/>
  <c r="T222"/>
  <c r="S221"/>
  <c r="AA221" s="1"/>
  <c r="R220"/>
  <c r="T218"/>
  <c r="S217"/>
  <c r="AA217" s="1"/>
  <c r="Z217" s="1"/>
  <c r="R216"/>
  <c r="T214"/>
  <c r="S213"/>
  <c r="AA213" s="1"/>
  <c r="R212"/>
  <c r="T210"/>
  <c r="S209"/>
  <c r="AA209" s="1"/>
  <c r="Z209" s="1"/>
  <c r="R208"/>
  <c r="T206"/>
  <c r="S205"/>
  <c r="AA205" s="1"/>
  <c r="R204"/>
  <c r="T202"/>
  <c r="S201"/>
  <c r="AA201" s="1"/>
  <c r="Z201" s="1"/>
  <c r="R200"/>
  <c r="T198"/>
  <c r="S197"/>
  <c r="AA197" s="1"/>
  <c r="R196"/>
  <c r="T194"/>
  <c r="S193"/>
  <c r="AA193" s="1"/>
  <c r="Z193" s="1"/>
  <c r="R192"/>
  <c r="T190"/>
  <c r="S189"/>
  <c r="AA189" s="1"/>
  <c r="R188"/>
  <c r="T186"/>
  <c r="S185"/>
  <c r="AA185" s="1"/>
  <c r="Z185" s="1"/>
  <c r="R184"/>
  <c r="T182"/>
  <c r="S181"/>
  <c r="AA181" s="1"/>
  <c r="R180"/>
  <c r="T178"/>
  <c r="S177"/>
  <c r="AA177" s="1"/>
  <c r="Z177" s="1"/>
  <c r="R176"/>
  <c r="T174"/>
  <c r="S173"/>
  <c r="AA173" s="1"/>
  <c r="R172"/>
  <c r="T170"/>
  <c r="S169"/>
  <c r="AA169" s="1"/>
  <c r="Z169" s="1"/>
  <c r="R168"/>
  <c r="T166"/>
  <c r="S165"/>
  <c r="AA165" s="1"/>
  <c r="R164"/>
  <c r="T162"/>
  <c r="S161"/>
  <c r="AA161" s="1"/>
  <c r="Z161" s="1"/>
  <c r="R160"/>
  <c r="T158"/>
  <c r="S157"/>
  <c r="AA157" s="1"/>
  <c r="R156"/>
  <c r="T154"/>
  <c r="S153"/>
  <c r="AA153" s="1"/>
  <c r="Z153" s="1"/>
  <c r="R152"/>
  <c r="T150"/>
  <c r="S149"/>
  <c r="AA149" s="1"/>
  <c r="R148"/>
  <c r="T146"/>
  <c r="S145"/>
  <c r="AA145" s="1"/>
  <c r="Z145" s="1"/>
  <c r="R144"/>
  <c r="T142"/>
  <c r="S141"/>
  <c r="AA141" s="1"/>
  <c r="R140"/>
  <c r="T138"/>
  <c r="S137"/>
  <c r="AA137" s="1"/>
  <c r="Z137" s="1"/>
  <c r="R136"/>
  <c r="T134"/>
  <c r="S133"/>
  <c r="AA133" s="1"/>
  <c r="R132"/>
  <c r="T130"/>
  <c r="S129"/>
  <c r="AA129" s="1"/>
  <c r="Z129" s="1"/>
  <c r="R128"/>
  <c r="T126"/>
  <c r="S125"/>
  <c r="AA125" s="1"/>
  <c r="R124"/>
  <c r="T122"/>
  <c r="S121"/>
  <c r="AA121" s="1"/>
  <c r="Z121" s="1"/>
  <c r="R120"/>
  <c r="T118"/>
  <c r="S117"/>
  <c r="AA117" s="1"/>
  <c r="R116"/>
  <c r="T114"/>
  <c r="S113"/>
  <c r="AA113" s="1"/>
  <c r="Z113" s="1"/>
  <c r="R112"/>
  <c r="T110"/>
  <c r="S109"/>
  <c r="AA109" s="1"/>
  <c r="R108"/>
  <c r="T106"/>
  <c r="S105"/>
  <c r="AA105" s="1"/>
  <c r="Z105" s="1"/>
  <c r="R104"/>
  <c r="T102"/>
  <c r="S101"/>
  <c r="AA101" s="1"/>
  <c r="R100"/>
  <c r="T98"/>
  <c r="S97"/>
  <c r="AA97" s="1"/>
  <c r="Z97" s="1"/>
  <c r="R96"/>
  <c r="T94"/>
  <c r="S93"/>
  <c r="AA93" s="1"/>
  <c r="R92"/>
  <c r="T90"/>
  <c r="S89"/>
  <c r="AA89" s="1"/>
  <c r="Z89" s="1"/>
  <c r="R88"/>
  <c r="T86"/>
  <c r="S85"/>
  <c r="R84"/>
  <c r="T82"/>
  <c r="S81"/>
  <c r="AA81" s="1"/>
  <c r="Z81" s="1"/>
  <c r="R80"/>
  <c r="T78"/>
  <c r="S77"/>
  <c r="AA77" s="1"/>
  <c r="R76"/>
  <c r="T74"/>
  <c r="S73"/>
  <c r="AA73" s="1"/>
  <c r="Z73" s="1"/>
  <c r="R72"/>
  <c r="T70"/>
  <c r="S69"/>
  <c r="AA69" s="1"/>
  <c r="R68"/>
  <c r="T66"/>
  <c r="S65"/>
  <c r="AA65" s="1"/>
  <c r="Z65" s="1"/>
  <c r="R64"/>
  <c r="T62"/>
  <c r="S61"/>
  <c r="AA61" s="1"/>
  <c r="R60"/>
  <c r="T58"/>
  <c r="S57"/>
  <c r="AA57" s="1"/>
  <c r="Z57" s="1"/>
  <c r="R56"/>
  <c r="T54"/>
  <c r="S53"/>
  <c r="AA53" s="1"/>
  <c r="R52"/>
  <c r="T50"/>
  <c r="S49"/>
  <c r="AA49" s="1"/>
  <c r="Z49" s="1"/>
  <c r="R48"/>
  <c r="T46"/>
  <c r="S45"/>
  <c r="R44"/>
  <c r="T42"/>
  <c r="S41"/>
  <c r="AA41" s="1"/>
  <c r="Z41" s="1"/>
  <c r="R40"/>
  <c r="T38"/>
  <c r="S37"/>
  <c r="AA37" s="1"/>
  <c r="R36"/>
  <c r="T34"/>
  <c r="S33"/>
  <c r="R32"/>
  <c r="T30"/>
  <c r="S29"/>
  <c r="AA29" s="1"/>
  <c r="R28"/>
  <c r="T26"/>
  <c r="S25"/>
  <c r="AA25" s="1"/>
  <c r="Z25" s="1"/>
  <c r="R24"/>
  <c r="T22"/>
  <c r="S21"/>
  <c r="R20"/>
  <c r="T18"/>
  <c r="S17"/>
  <c r="AA17" s="1"/>
  <c r="Z17" s="1"/>
  <c r="R16"/>
  <c r="T14"/>
  <c r="S13"/>
  <c r="AA13" s="1"/>
  <c r="R12"/>
  <c r="T10"/>
  <c r="T8"/>
  <c r="R7"/>
  <c r="W5"/>
  <c r="AA5" s="1"/>
  <c r="Z5" s="1"/>
  <c r="W663"/>
  <c r="X661"/>
  <c r="AB661" s="1"/>
  <c r="V660"/>
  <c r="V658"/>
  <c r="W656"/>
  <c r="AA656" s="1"/>
  <c r="X654"/>
  <c r="AB654" s="1"/>
  <c r="X652"/>
  <c r="V651"/>
  <c r="W649"/>
  <c r="AA649" s="1"/>
  <c r="Z649" s="1"/>
  <c r="W647"/>
  <c r="X645"/>
  <c r="V644"/>
  <c r="V642"/>
  <c r="W640"/>
  <c r="AA640" s="1"/>
  <c r="Z640" s="1"/>
  <c r="X638"/>
  <c r="X636"/>
  <c r="V635"/>
  <c r="W633"/>
  <c r="AA633" s="1"/>
  <c r="Z633" s="1"/>
  <c r="W631"/>
  <c r="X629"/>
  <c r="V628"/>
  <c r="V626"/>
  <c r="W624"/>
  <c r="AA624" s="1"/>
  <c r="Z624" s="1"/>
  <c r="X622"/>
  <c r="AB622" s="1"/>
  <c r="X620"/>
  <c r="V619"/>
  <c r="W617"/>
  <c r="AA617" s="1"/>
  <c r="Z617" s="1"/>
  <c r="W615"/>
  <c r="X613"/>
  <c r="V612"/>
  <c r="V610"/>
  <c r="W608"/>
  <c r="AA608" s="1"/>
  <c r="Z608" s="1"/>
  <c r="X606"/>
  <c r="AB606" s="1"/>
  <c r="X604"/>
  <c r="V603"/>
  <c r="W601"/>
  <c r="AA601" s="1"/>
  <c r="Z601" s="1"/>
  <c r="W599"/>
  <c r="X597"/>
  <c r="AB597" s="1"/>
  <c r="V596"/>
  <c r="V594"/>
  <c r="W592"/>
  <c r="AA592" s="1"/>
  <c r="X590"/>
  <c r="AB590" s="1"/>
  <c r="X588"/>
  <c r="V587"/>
  <c r="W585"/>
  <c r="AA585" s="1"/>
  <c r="Z585" s="1"/>
  <c r="W583"/>
  <c r="X581"/>
  <c r="AB581" s="1"/>
  <c r="V580"/>
  <c r="V578"/>
  <c r="W576"/>
  <c r="AA576" s="1"/>
  <c r="Z576" s="1"/>
  <c r="X574"/>
  <c r="X572"/>
  <c r="V571"/>
  <c r="W569"/>
  <c r="AA569" s="1"/>
  <c r="Z569" s="1"/>
  <c r="W567"/>
  <c r="X565"/>
  <c r="AB565" s="1"/>
  <c r="V564"/>
  <c r="V562"/>
  <c r="W560"/>
  <c r="AA560" s="1"/>
  <c r="Z560" s="1"/>
  <c r="X558"/>
  <c r="X556"/>
  <c r="V554"/>
  <c r="X548"/>
  <c r="W543"/>
  <c r="V538"/>
  <c r="X532"/>
  <c r="W527"/>
  <c r="V522"/>
  <c r="X516"/>
  <c r="W511"/>
  <c r="V506"/>
  <c r="X500"/>
  <c r="W495"/>
  <c r="V490"/>
  <c r="X484"/>
  <c r="W479"/>
  <c r="V474"/>
  <c r="X468"/>
  <c r="W463"/>
  <c r="V458"/>
  <c r="X452"/>
  <c r="W447"/>
  <c r="V442"/>
  <c r="X436"/>
  <c r="W431"/>
  <c r="V426"/>
  <c r="X420"/>
  <c r="W415"/>
  <c r="V410"/>
  <c r="X404"/>
  <c r="W399"/>
  <c r="V394"/>
  <c r="X388"/>
  <c r="W383"/>
  <c r="V378"/>
  <c r="X372"/>
  <c r="W367"/>
  <c r="V362"/>
  <c r="X356"/>
  <c r="W351"/>
  <c r="V346"/>
  <c r="X340"/>
  <c r="W335"/>
  <c r="V330"/>
  <c r="X324"/>
  <c r="W319"/>
  <c r="V314"/>
  <c r="X308"/>
  <c r="W303"/>
  <c r="V298"/>
  <c r="X292"/>
  <c r="W287"/>
  <c r="V282"/>
  <c r="X276"/>
  <c r="W271"/>
  <c r="V266"/>
  <c r="X260"/>
  <c r="W255"/>
  <c r="V250"/>
  <c r="X244"/>
  <c r="W239"/>
  <c r="V234"/>
  <c r="X228"/>
  <c r="W223"/>
  <c r="V218"/>
  <c r="X212"/>
  <c r="W207"/>
  <c r="V202"/>
  <c r="X196"/>
  <c r="W191"/>
  <c r="V186"/>
  <c r="X180"/>
  <c r="W175"/>
  <c r="V170"/>
  <c r="X164"/>
  <c r="W159"/>
  <c r="V154"/>
  <c r="X148"/>
  <c r="W143"/>
  <c r="V138"/>
  <c r="X132"/>
  <c r="W127"/>
  <c r="V122"/>
  <c r="X116"/>
  <c r="W111"/>
  <c r="V106"/>
  <c r="X100"/>
  <c r="W95"/>
  <c r="V90"/>
  <c r="V84"/>
  <c r="X76"/>
  <c r="X69"/>
  <c r="AB69" s="1"/>
  <c r="X62"/>
  <c r="W55"/>
  <c r="W48"/>
  <c r="AA48" s="1"/>
  <c r="W41"/>
  <c r="V34"/>
  <c r="V27"/>
  <c r="V20"/>
  <c r="X12"/>
  <c r="P659"/>
  <c r="P595"/>
  <c r="P531"/>
  <c r="P467"/>
  <c r="P403"/>
  <c r="P339"/>
  <c r="P275"/>
  <c r="P211"/>
  <c r="P147"/>
  <c r="P83"/>
  <c r="P19"/>
  <c r="N614"/>
  <c r="N463"/>
  <c r="N335"/>
  <c r="N79"/>
  <c r="Z610" l="1"/>
  <c r="AB610"/>
  <c r="Z658"/>
  <c r="AB658"/>
  <c r="Z626"/>
  <c r="AB626"/>
  <c r="Z594"/>
  <c r="AB594"/>
  <c r="Z273"/>
  <c r="AB273"/>
  <c r="Z305"/>
  <c r="AB305"/>
  <c r="Z385"/>
  <c r="AB385"/>
  <c r="Z417"/>
  <c r="AB417"/>
  <c r="Z650"/>
  <c r="AB650"/>
  <c r="Z602"/>
  <c r="AB602"/>
  <c r="Z586"/>
  <c r="AB586"/>
  <c r="Z618"/>
  <c r="AB618"/>
  <c r="AB30"/>
  <c r="AB110"/>
  <c r="AB222"/>
  <c r="Z26"/>
  <c r="AB47"/>
  <c r="Z106"/>
  <c r="Z234"/>
  <c r="Z298"/>
  <c r="Z362"/>
  <c r="AB383"/>
  <c r="AB629"/>
  <c r="AA33"/>
  <c r="Z33" s="1"/>
  <c r="AB86"/>
  <c r="AB150"/>
  <c r="AB214"/>
  <c r="AB278"/>
  <c r="AB342"/>
  <c r="AB406"/>
  <c r="AB470"/>
  <c r="AB534"/>
  <c r="Z637"/>
  <c r="AB289"/>
  <c r="Z634"/>
  <c r="Z570"/>
  <c r="AB41"/>
  <c r="AB81"/>
  <c r="AB17"/>
  <c r="AB637"/>
  <c r="AB21"/>
  <c r="Z12"/>
  <c r="Z44"/>
  <c r="Z76"/>
  <c r="Z108"/>
  <c r="AB177"/>
  <c r="Z236"/>
  <c r="Z300"/>
  <c r="Z364"/>
  <c r="Z428"/>
  <c r="AB657"/>
  <c r="Z592"/>
  <c r="AB613"/>
  <c r="Z656"/>
  <c r="AB10"/>
  <c r="AA21"/>
  <c r="Z21" s="1"/>
  <c r="AB26"/>
  <c r="Z37"/>
  <c r="AB42"/>
  <c r="Z53"/>
  <c r="AB58"/>
  <c r="Z69"/>
  <c r="AB74"/>
  <c r="AA85"/>
  <c r="Z85" s="1"/>
  <c r="AB90"/>
  <c r="Z101"/>
  <c r="AB106"/>
  <c r="Z117"/>
  <c r="AB122"/>
  <c r="Z133"/>
  <c r="AB138"/>
  <c r="Z149"/>
  <c r="AB154"/>
  <c r="Z165"/>
  <c r="AB170"/>
  <c r="Z181"/>
  <c r="AB186"/>
  <c r="Z197"/>
  <c r="AB202"/>
  <c r="Z213"/>
  <c r="AB218"/>
  <c r="Z229"/>
  <c r="AB234"/>
  <c r="Z245"/>
  <c r="AB250"/>
  <c r="Z261"/>
  <c r="AB266"/>
  <c r="Z277"/>
  <c r="AB282"/>
  <c r="Z293"/>
  <c r="AB298"/>
  <c r="Z309"/>
  <c r="AB314"/>
  <c r="Z325"/>
  <c r="AB330"/>
  <c r="Z341"/>
  <c r="AB346"/>
  <c r="Z357"/>
  <c r="AB362"/>
  <c r="Z373"/>
  <c r="AB378"/>
  <c r="Z389"/>
  <c r="AB394"/>
  <c r="Z405"/>
  <c r="AB410"/>
  <c r="Z421"/>
  <c r="AB426"/>
  <c r="Z437"/>
  <c r="AB442"/>
  <c r="Z453"/>
  <c r="AB458"/>
  <c r="Z469"/>
  <c r="AB474"/>
  <c r="Z485"/>
  <c r="AB490"/>
  <c r="Z501"/>
  <c r="AB506"/>
  <c r="Z517"/>
  <c r="AB522"/>
  <c r="Z533"/>
  <c r="AB538"/>
  <c r="Z549"/>
  <c r="AB554"/>
  <c r="Z565"/>
  <c r="AB193"/>
  <c r="Z614"/>
  <c r="AB57"/>
  <c r="Z24"/>
  <c r="Z548"/>
  <c r="Z532"/>
  <c r="Z516"/>
  <c r="Z500"/>
  <c r="Z484"/>
  <c r="Z468"/>
  <c r="AB457"/>
  <c r="Z452"/>
  <c r="Z436"/>
  <c r="Z420"/>
  <c r="Z388"/>
  <c r="Z372"/>
  <c r="Z356"/>
  <c r="Z340"/>
  <c r="Z324"/>
  <c r="Z308"/>
  <c r="Z292"/>
  <c r="Z276"/>
  <c r="Z260"/>
  <c r="AB249"/>
  <c r="Z244"/>
  <c r="AB233"/>
  <c r="AB217"/>
  <c r="Z212"/>
  <c r="AB201"/>
  <c r="AB185"/>
  <c r="Z180"/>
  <c r="AB169"/>
  <c r="Z164"/>
  <c r="AB153"/>
  <c r="Z148"/>
  <c r="AB137"/>
  <c r="Z132"/>
  <c r="AB121"/>
  <c r="AB105"/>
  <c r="AB89"/>
  <c r="AB225"/>
  <c r="AB353"/>
  <c r="AB37"/>
  <c r="AB621"/>
  <c r="Z580"/>
  <c r="AB601"/>
  <c r="Z644"/>
  <c r="Z36"/>
  <c r="Z68"/>
  <c r="Z100"/>
  <c r="Z220"/>
  <c r="Z284"/>
  <c r="Z348"/>
  <c r="Z412"/>
  <c r="Z540"/>
  <c r="Z664"/>
  <c r="AB174"/>
  <c r="Z228"/>
  <c r="AB647"/>
  <c r="AB73"/>
  <c r="Z170"/>
  <c r="Z426"/>
  <c r="Z490"/>
  <c r="AB511"/>
  <c r="Z554"/>
  <c r="Z196"/>
  <c r="AB605"/>
  <c r="AB9"/>
  <c r="Z31"/>
  <c r="AA47"/>
  <c r="Z47" s="1"/>
  <c r="AB52"/>
  <c r="AB68"/>
  <c r="AA95"/>
  <c r="Z95" s="1"/>
  <c r="AB116"/>
  <c r="AA127"/>
  <c r="Z127" s="1"/>
  <c r="AB148"/>
  <c r="AA159"/>
  <c r="Z159" s="1"/>
  <c r="AB180"/>
  <c r="AA191"/>
  <c r="Z191" s="1"/>
  <c r="AB196"/>
  <c r="AB212"/>
  <c r="AA223"/>
  <c r="Z223" s="1"/>
  <c r="AB228"/>
  <c r="AB244"/>
  <c r="AA255"/>
  <c r="Z255" s="1"/>
  <c r="AB276"/>
  <c r="AA287"/>
  <c r="Z287" s="1"/>
  <c r="AB308"/>
  <c r="AA319"/>
  <c r="Z319" s="1"/>
  <c r="AB340"/>
  <c r="AA351"/>
  <c r="Z351" s="1"/>
  <c r="AB372"/>
  <c r="AA383"/>
  <c r="Z383" s="1"/>
  <c r="AB404"/>
  <c r="AA415"/>
  <c r="Z415" s="1"/>
  <c r="AB436"/>
  <c r="AA447"/>
  <c r="Z447" s="1"/>
  <c r="AB468"/>
  <c r="AA479"/>
  <c r="Z479" s="1"/>
  <c r="AB500"/>
  <c r="AA511"/>
  <c r="Z511" s="1"/>
  <c r="AB532"/>
  <c r="AA543"/>
  <c r="Z543" s="1"/>
  <c r="AA591"/>
  <c r="AB612"/>
  <c r="AB628"/>
  <c r="AA655"/>
  <c r="Z7"/>
  <c r="Z64"/>
  <c r="AB578"/>
  <c r="AB642"/>
  <c r="Z60"/>
  <c r="Z92"/>
  <c r="Z124"/>
  <c r="Z204"/>
  <c r="Z268"/>
  <c r="Z332"/>
  <c r="Z508"/>
  <c r="Z48"/>
  <c r="AB645"/>
  <c r="Z573"/>
  <c r="Z589"/>
  <c r="AB257"/>
  <c r="AB5"/>
  <c r="AB611"/>
  <c r="Z606"/>
  <c r="AB25"/>
  <c r="AB545"/>
  <c r="AB529"/>
  <c r="Z524"/>
  <c r="AB513"/>
  <c r="AB497"/>
  <c r="Z492"/>
  <c r="AB481"/>
  <c r="AB465"/>
  <c r="Z460"/>
  <c r="AB449"/>
  <c r="AB433"/>
  <c r="AB401"/>
  <c r="Z396"/>
  <c r="AB337"/>
  <c r="AB241"/>
  <c r="AB209"/>
  <c r="Z172"/>
  <c r="AB161"/>
  <c r="Z156"/>
  <c r="AB145"/>
  <c r="Z140"/>
  <c r="AB129"/>
  <c r="AB113"/>
  <c r="AB97"/>
  <c r="AB65"/>
  <c r="AB53"/>
  <c r="AB561"/>
  <c r="Z404"/>
  <c r="Z80"/>
  <c r="AB589"/>
  <c r="AB85"/>
  <c r="AB569"/>
  <c r="Z612"/>
  <c r="AB633"/>
  <c r="Z20"/>
  <c r="Z84"/>
  <c r="Z116"/>
  <c r="Z252"/>
  <c r="Z316"/>
  <c r="Z380"/>
  <c r="Z444"/>
  <c r="Z476"/>
  <c r="Z600"/>
  <c r="AA265"/>
  <c r="AA297"/>
  <c r="AA313"/>
  <c r="Z313" s="1"/>
  <c r="AA345"/>
  <c r="Z345" s="1"/>
  <c r="AA361"/>
  <c r="Z361" s="1"/>
  <c r="AA393"/>
  <c r="AA425"/>
  <c r="Z425" s="1"/>
  <c r="AA441"/>
  <c r="AA473"/>
  <c r="AA505"/>
  <c r="AA521"/>
  <c r="Z521" s="1"/>
  <c r="AA537"/>
  <c r="AB558"/>
  <c r="Z653"/>
  <c r="AB6"/>
  <c r="AA18"/>
  <c r="Z18" s="1"/>
  <c r="AB23"/>
  <c r="AA34"/>
  <c r="Z34" s="1"/>
  <c r="AA50"/>
  <c r="Z50" s="1"/>
  <c r="AB55"/>
  <c r="AA66"/>
  <c r="Z66" s="1"/>
  <c r="AB71"/>
  <c r="AA82"/>
  <c r="Z82" s="1"/>
  <c r="AB87"/>
  <c r="AA98"/>
  <c r="Z98" s="1"/>
  <c r="AA114"/>
  <c r="Z114" s="1"/>
  <c r="AB119"/>
  <c r="AA130"/>
  <c r="Z130" s="1"/>
  <c r="AA146"/>
  <c r="Z146" s="1"/>
  <c r="AB151"/>
  <c r="AA162"/>
  <c r="Z162" s="1"/>
  <c r="AA178"/>
  <c r="Z178" s="1"/>
  <c r="AB183"/>
  <c r="AA194"/>
  <c r="Z194" s="1"/>
  <c r="AA210"/>
  <c r="Z210" s="1"/>
  <c r="AB215"/>
  <c r="AA226"/>
  <c r="Z226" s="1"/>
  <c r="AA242"/>
  <c r="Z242" s="1"/>
  <c r="AB247"/>
  <c r="AA258"/>
  <c r="Z258" s="1"/>
  <c r="AA274"/>
  <c r="Z274" s="1"/>
  <c r="AB279"/>
  <c r="AA290"/>
  <c r="Z290" s="1"/>
  <c r="AA306"/>
  <c r="Z306" s="1"/>
  <c r="AB311"/>
  <c r="AA322"/>
  <c r="Z322" s="1"/>
  <c r="AA338"/>
  <c r="Z338" s="1"/>
  <c r="AB343"/>
  <c r="AA354"/>
  <c r="Z354" s="1"/>
  <c r="AA370"/>
  <c r="Z370" s="1"/>
  <c r="AB375"/>
  <c r="AA386"/>
  <c r="Z386" s="1"/>
  <c r="AA402"/>
  <c r="Z402" s="1"/>
  <c r="AB407"/>
  <c r="AA418"/>
  <c r="Z418" s="1"/>
  <c r="AA434"/>
  <c r="Z434" s="1"/>
  <c r="AB439"/>
  <c r="AA450"/>
  <c r="Z450" s="1"/>
  <c r="AA466"/>
  <c r="Z466" s="1"/>
  <c r="AB471"/>
  <c r="AA482"/>
  <c r="Z482" s="1"/>
  <c r="AA498"/>
  <c r="Z498" s="1"/>
  <c r="AB503"/>
  <c r="AA514"/>
  <c r="Z514" s="1"/>
  <c r="AA530"/>
  <c r="Z530" s="1"/>
  <c r="AB535"/>
  <c r="AA546"/>
  <c r="Z546" s="1"/>
  <c r="AA562"/>
  <c r="Z562" s="1"/>
  <c r="AB12"/>
  <c r="AA23"/>
  <c r="Z23" s="1"/>
  <c r="AB28"/>
  <c r="AA39"/>
  <c r="Z39" s="1"/>
  <c r="AB44"/>
  <c r="AA55"/>
  <c r="Z55" s="1"/>
  <c r="AB60"/>
  <c r="Z71"/>
  <c r="AB76"/>
  <c r="AA87"/>
  <c r="Z87" s="1"/>
  <c r="AB92"/>
  <c r="AA103"/>
  <c r="Z103" s="1"/>
  <c r="AB108"/>
  <c r="AA119"/>
  <c r="Z119" s="1"/>
  <c r="AB124"/>
  <c r="AA135"/>
  <c r="Z135" s="1"/>
  <c r="AB140"/>
  <c r="AA151"/>
  <c r="Z151" s="1"/>
  <c r="AB156"/>
  <c r="AA167"/>
  <c r="Z167" s="1"/>
  <c r="AB172"/>
  <c r="AA183"/>
  <c r="Z183" s="1"/>
  <c r="AB188"/>
  <c r="AA199"/>
  <c r="Z199" s="1"/>
  <c r="AB204"/>
  <c r="AA215"/>
  <c r="Z215" s="1"/>
  <c r="AB220"/>
  <c r="AA231"/>
  <c r="Z231" s="1"/>
  <c r="AB236"/>
  <c r="AA247"/>
  <c r="Z247" s="1"/>
  <c r="AB252"/>
  <c r="AA263"/>
  <c r="Z263" s="1"/>
  <c r="AB268"/>
  <c r="AA279"/>
  <c r="Z279" s="1"/>
  <c r="AB284"/>
  <c r="AA295"/>
  <c r="Z295" s="1"/>
  <c r="AB300"/>
  <c r="AA311"/>
  <c r="Z311" s="1"/>
  <c r="AB316"/>
  <c r="AA327"/>
  <c r="Z327" s="1"/>
  <c r="AB332"/>
  <c r="AA343"/>
  <c r="Z343" s="1"/>
  <c r="AB348"/>
  <c r="AA359"/>
  <c r="Z359" s="1"/>
  <c r="AB364"/>
  <c r="AA375"/>
  <c r="Z375" s="1"/>
  <c r="AB380"/>
  <c r="AA391"/>
  <c r="Z391" s="1"/>
  <c r="AB396"/>
  <c r="AA407"/>
  <c r="Z407" s="1"/>
  <c r="AB412"/>
  <c r="AA423"/>
  <c r="Z423" s="1"/>
  <c r="AB428"/>
  <c r="AA439"/>
  <c r="Z439" s="1"/>
  <c r="AB444"/>
  <c r="AA455"/>
  <c r="Z455" s="1"/>
  <c r="AB460"/>
  <c r="AA471"/>
  <c r="Z471" s="1"/>
  <c r="AB476"/>
  <c r="AA487"/>
  <c r="Z487" s="1"/>
  <c r="AB492"/>
  <c r="AA503"/>
  <c r="Z503" s="1"/>
  <c r="AB508"/>
  <c r="AA519"/>
  <c r="Z519" s="1"/>
  <c r="AB524"/>
  <c r="AA535"/>
  <c r="Z535" s="1"/>
  <c r="AB540"/>
  <c r="AA551"/>
  <c r="Z551" s="1"/>
  <c r="AB556"/>
  <c r="AA567"/>
  <c r="Z567" s="1"/>
  <c r="AB572"/>
  <c r="AA583"/>
  <c r="Z583" s="1"/>
  <c r="AB588"/>
  <c r="AA599"/>
  <c r="Z599" s="1"/>
  <c r="AB604"/>
  <c r="AA615"/>
  <c r="Z615" s="1"/>
  <c r="AB620"/>
  <c r="AA631"/>
  <c r="Z631" s="1"/>
  <c r="AB636"/>
  <c r="AA647"/>
  <c r="Z647" s="1"/>
  <c r="AB652"/>
  <c r="AA663"/>
  <c r="Z663" s="1"/>
  <c r="AA281"/>
  <c r="Z281" s="1"/>
  <c r="AA329"/>
  <c r="Z329" s="1"/>
  <c r="AA377"/>
  <c r="AA409"/>
  <c r="Z409" s="1"/>
  <c r="AB414"/>
  <c r="AA457"/>
  <c r="Z457" s="1"/>
  <c r="AB462"/>
  <c r="AA489"/>
  <c r="Z489" s="1"/>
  <c r="AB510"/>
  <c r="AA553"/>
  <c r="Z553" s="1"/>
  <c r="Z188"/>
  <c r="Z13"/>
  <c r="AB18"/>
  <c r="Z29"/>
  <c r="AB34"/>
  <c r="AA45"/>
  <c r="Z45" s="1"/>
  <c r="AB50"/>
  <c r="Z61"/>
  <c r="AB66"/>
  <c r="Z77"/>
  <c r="AB82"/>
  <c r="Z93"/>
  <c r="AB98"/>
  <c r="Z109"/>
  <c r="AB114"/>
  <c r="Z125"/>
  <c r="AB130"/>
  <c r="Z141"/>
  <c r="AB146"/>
  <c r="Z157"/>
  <c r="AB162"/>
  <c r="Z173"/>
  <c r="AB178"/>
  <c r="Z189"/>
  <c r="AB194"/>
  <c r="Z205"/>
  <c r="AB210"/>
  <c r="Z221"/>
  <c r="AB226"/>
  <c r="Z237"/>
  <c r="AB242"/>
  <c r="Z253"/>
  <c r="AB258"/>
  <c r="Z269"/>
  <c r="AB274"/>
  <c r="Z285"/>
  <c r="AB290"/>
  <c r="Z301"/>
  <c r="AB306"/>
  <c r="Z317"/>
  <c r="AB322"/>
  <c r="Z333"/>
  <c r="AB338"/>
  <c r="Z349"/>
  <c r="AB354"/>
  <c r="Z365"/>
  <c r="AB370"/>
  <c r="Z381"/>
  <c r="AB386"/>
  <c r="Z397"/>
  <c r="AB402"/>
  <c r="Z413"/>
  <c r="AB418"/>
  <c r="Z429"/>
  <c r="AB434"/>
  <c r="Z445"/>
  <c r="AB450"/>
  <c r="Z461"/>
  <c r="AB466"/>
  <c r="Z477"/>
  <c r="AB482"/>
  <c r="Z493"/>
  <c r="AB498"/>
  <c r="Z509"/>
  <c r="AB514"/>
  <c r="Z525"/>
  <c r="AB530"/>
  <c r="Z541"/>
  <c r="AB546"/>
  <c r="AA557"/>
  <c r="Z557" s="1"/>
  <c r="AB562"/>
  <c r="AB237"/>
  <c r="AB11"/>
  <c r="AA22"/>
  <c r="Z22" s="1"/>
  <c r="AA38"/>
  <c r="Z38" s="1"/>
  <c r="AB43"/>
  <c r="AA54"/>
  <c r="Z54" s="1"/>
  <c r="AA70"/>
  <c r="Z70" s="1"/>
  <c r="AB75"/>
  <c r="AA86"/>
  <c r="Z86" s="1"/>
  <c r="AA102"/>
  <c r="Z102" s="1"/>
  <c r="AB107"/>
  <c r="AA118"/>
  <c r="Z118" s="1"/>
  <c r="AB123"/>
  <c r="AA134"/>
  <c r="Z134" s="1"/>
  <c r="AB139"/>
  <c r="AA150"/>
  <c r="Z150" s="1"/>
  <c r="AA166"/>
  <c r="Z166" s="1"/>
  <c r="AB171"/>
  <c r="AA182"/>
  <c r="Z182" s="1"/>
  <c r="AB187"/>
  <c r="AA198"/>
  <c r="Z198" s="1"/>
  <c r="AB203"/>
  <c r="AA214"/>
  <c r="Z214" s="1"/>
  <c r="AA230"/>
  <c r="Z230" s="1"/>
  <c r="AB235"/>
  <c r="AA246"/>
  <c r="Z246" s="1"/>
  <c r="AB251"/>
  <c r="AA262"/>
  <c r="Z262" s="1"/>
  <c r="AB267"/>
  <c r="AA278"/>
  <c r="Z278" s="1"/>
  <c r="AA294"/>
  <c r="Z294" s="1"/>
  <c r="AB299"/>
  <c r="AA310"/>
  <c r="Z310" s="1"/>
  <c r="AB315"/>
  <c r="AA326"/>
  <c r="Z326" s="1"/>
  <c r="AB331"/>
  <c r="AA342"/>
  <c r="Z342" s="1"/>
  <c r="AA358"/>
  <c r="Z358" s="1"/>
  <c r="AB363"/>
  <c r="AA374"/>
  <c r="Z374" s="1"/>
  <c r="AB379"/>
  <c r="AA390"/>
  <c r="Z390" s="1"/>
  <c r="AB395"/>
  <c r="AA406"/>
  <c r="Z406" s="1"/>
  <c r="AA422"/>
  <c r="Z422" s="1"/>
  <c r="AB427"/>
  <c r="AA438"/>
  <c r="Z438" s="1"/>
  <c r="AB443"/>
  <c r="AA454"/>
  <c r="Z454" s="1"/>
  <c r="AB459"/>
  <c r="AA470"/>
  <c r="Z470" s="1"/>
  <c r="AA486"/>
  <c r="Z486" s="1"/>
  <c r="AB491"/>
  <c r="AA502"/>
  <c r="Z502" s="1"/>
  <c r="AB507"/>
  <c r="AA518"/>
  <c r="Z518" s="1"/>
  <c r="AB523"/>
  <c r="AA534"/>
  <c r="Z534" s="1"/>
  <c r="AA550"/>
  <c r="Z550" s="1"/>
  <c r="AB555"/>
  <c r="AA11"/>
  <c r="Z11" s="1"/>
  <c r="AB16"/>
  <c r="AA27"/>
  <c r="Z27" s="1"/>
  <c r="AB32"/>
  <c r="AA43"/>
  <c r="Z43" s="1"/>
  <c r="AB48"/>
  <c r="AA59"/>
  <c r="Z59" s="1"/>
  <c r="AB64"/>
  <c r="AA75"/>
  <c r="Z75" s="1"/>
  <c r="AB80"/>
  <c r="AA91"/>
  <c r="Z91" s="1"/>
  <c r="AB96"/>
  <c r="Z107"/>
  <c r="AB112"/>
  <c r="Z123"/>
  <c r="AB128"/>
  <c r="Z139"/>
  <c r="AB144"/>
  <c r="AA155"/>
  <c r="Z155" s="1"/>
  <c r="AB160"/>
  <c r="Z171"/>
  <c r="AB176"/>
  <c r="Z187"/>
  <c r="AB192"/>
  <c r="Z203"/>
  <c r="AB208"/>
  <c r="AA219"/>
  <c r="Z219" s="1"/>
  <c r="AB224"/>
  <c r="Z235"/>
  <c r="AB240"/>
  <c r="Z251"/>
  <c r="AB256"/>
  <c r="Z267"/>
  <c r="AB272"/>
  <c r="AA283"/>
  <c r="Z283" s="1"/>
  <c r="AB288"/>
  <c r="Z299"/>
  <c r="AB304"/>
  <c r="Z315"/>
  <c r="AB320"/>
  <c r="Z331"/>
  <c r="AB336"/>
  <c r="AA347"/>
  <c r="Z347" s="1"/>
  <c r="AB352"/>
  <c r="Z363"/>
  <c r="AB368"/>
  <c r="Z379"/>
  <c r="AB384"/>
  <c r="Z395"/>
  <c r="AB400"/>
  <c r="AA411"/>
  <c r="Z411" s="1"/>
  <c r="AB416"/>
  <c r="Z427"/>
  <c r="AB432"/>
  <c r="Z443"/>
  <c r="AB448"/>
  <c r="Z459"/>
  <c r="AB464"/>
  <c r="AA475"/>
  <c r="Z475" s="1"/>
  <c r="AB480"/>
  <c r="Z491"/>
  <c r="AB496"/>
  <c r="Z507"/>
  <c r="AB512"/>
  <c r="Z523"/>
  <c r="AB528"/>
  <c r="AA539"/>
  <c r="Z539" s="1"/>
  <c r="AB544"/>
  <c r="Z555"/>
  <c r="AB560"/>
  <c r="AA571"/>
  <c r="AB576"/>
  <c r="Z587"/>
  <c r="AB592"/>
  <c r="Z603"/>
  <c r="AB608"/>
  <c r="Z619"/>
  <c r="AB624"/>
  <c r="AA635"/>
  <c r="AB640"/>
  <c r="Z651"/>
  <c r="AB656"/>
  <c r="AA10"/>
  <c r="Z10" s="1"/>
  <c r="AA8"/>
  <c r="Z8" s="1"/>
  <c r="AA14"/>
  <c r="Z14" s="1"/>
  <c r="AA30"/>
  <c r="Z30" s="1"/>
  <c r="AB35"/>
  <c r="AA46"/>
  <c r="Z46" s="1"/>
  <c r="AA62"/>
  <c r="Z62" s="1"/>
  <c r="AB67"/>
  <c r="AA78"/>
  <c r="Z78" s="1"/>
  <c r="AA94"/>
  <c r="Z94" s="1"/>
  <c r="AB99"/>
  <c r="AA110"/>
  <c r="Z110" s="1"/>
  <c r="AA126"/>
  <c r="Z126" s="1"/>
  <c r="AB131"/>
  <c r="AA142"/>
  <c r="Z142" s="1"/>
  <c r="AA158"/>
  <c r="Z158" s="1"/>
  <c r="AB163"/>
  <c r="AA174"/>
  <c r="Z174" s="1"/>
  <c r="AA190"/>
  <c r="Z190" s="1"/>
  <c r="AB195"/>
  <c r="AA206"/>
  <c r="Z206" s="1"/>
  <c r="AA222"/>
  <c r="Z222" s="1"/>
  <c r="AB227"/>
  <c r="AA238"/>
  <c r="Z238" s="1"/>
  <c r="AA254"/>
  <c r="Z254" s="1"/>
  <c r="AB259"/>
  <c r="AA270"/>
  <c r="Z270" s="1"/>
  <c r="AA286"/>
  <c r="Z286" s="1"/>
  <c r="AB291"/>
  <c r="AA302"/>
  <c r="Z302" s="1"/>
  <c r="AA318"/>
  <c r="Z318" s="1"/>
  <c r="AB323"/>
  <c r="AA334"/>
  <c r="Z334" s="1"/>
  <c r="AA350"/>
  <c r="Z350" s="1"/>
  <c r="AB355"/>
  <c r="AA366"/>
  <c r="Z366" s="1"/>
  <c r="AA382"/>
  <c r="Z382" s="1"/>
  <c r="AB387"/>
  <c r="AA398"/>
  <c r="Z398" s="1"/>
  <c r="AA414"/>
  <c r="Z414" s="1"/>
  <c r="AB419"/>
  <c r="AA430"/>
  <c r="Z430" s="1"/>
  <c r="AA446"/>
  <c r="Z446" s="1"/>
  <c r="AB451"/>
  <c r="AA462"/>
  <c r="Z462" s="1"/>
  <c r="AA478"/>
  <c r="Z478" s="1"/>
  <c r="AB483"/>
  <c r="AA494"/>
  <c r="Z494" s="1"/>
  <c r="AA510"/>
  <c r="Z510" s="1"/>
  <c r="AB515"/>
  <c r="AA526"/>
  <c r="Z526" s="1"/>
  <c r="AA542"/>
  <c r="Z542" s="1"/>
  <c r="AB547"/>
  <c r="AA558"/>
  <c r="Z558" s="1"/>
  <c r="AA19"/>
  <c r="Z19" s="1"/>
  <c r="AB24"/>
  <c r="AA35"/>
  <c r="Z35" s="1"/>
  <c r="AB40"/>
  <c r="AA51"/>
  <c r="Z51" s="1"/>
  <c r="AB56"/>
  <c r="AA67"/>
  <c r="Z67" s="1"/>
  <c r="AB72"/>
  <c r="AA83"/>
  <c r="Z83" s="1"/>
  <c r="AB88"/>
  <c r="AA99"/>
  <c r="Z99" s="1"/>
  <c r="AB104"/>
  <c r="AA115"/>
  <c r="Z115" s="1"/>
  <c r="AB120"/>
  <c r="AA131"/>
  <c r="Z131" s="1"/>
  <c r="AB136"/>
  <c r="AA147"/>
  <c r="Z147" s="1"/>
  <c r="AB152"/>
  <c r="AA163"/>
  <c r="Z163" s="1"/>
  <c r="AB168"/>
  <c r="AA179"/>
  <c r="Z179" s="1"/>
  <c r="AB184"/>
  <c r="AA195"/>
  <c r="Z195" s="1"/>
  <c r="AB200"/>
  <c r="AA211"/>
  <c r="Z211" s="1"/>
  <c r="AB216"/>
  <c r="AA227"/>
  <c r="Z227" s="1"/>
  <c r="AB232"/>
  <c r="AA243"/>
  <c r="Z243" s="1"/>
  <c r="AB248"/>
  <c r="AA259"/>
  <c r="Z259" s="1"/>
  <c r="AB264"/>
  <c r="AA275"/>
  <c r="Z275" s="1"/>
  <c r="AB280"/>
  <c r="AA291"/>
  <c r="Z291" s="1"/>
  <c r="AB296"/>
  <c r="AA307"/>
  <c r="Z307" s="1"/>
  <c r="AB312"/>
  <c r="AA323"/>
  <c r="Z323" s="1"/>
  <c r="AB328"/>
  <c r="AA339"/>
  <c r="Z339" s="1"/>
  <c r="AB344"/>
  <c r="AA355"/>
  <c r="Z355" s="1"/>
  <c r="AB360"/>
  <c r="AA371"/>
  <c r="Z371" s="1"/>
  <c r="AB376"/>
  <c r="AA387"/>
  <c r="Z387" s="1"/>
  <c r="AB392"/>
  <c r="AA403"/>
  <c r="Z403" s="1"/>
  <c r="AB408"/>
  <c r="AA419"/>
  <c r="Z419" s="1"/>
  <c r="AB424"/>
  <c r="AA435"/>
  <c r="Z435" s="1"/>
  <c r="AB440"/>
  <c r="AA451"/>
  <c r="Z451" s="1"/>
  <c r="AB456"/>
  <c r="AA467"/>
  <c r="Z467" s="1"/>
  <c r="AB472"/>
  <c r="AA483"/>
  <c r="Z483" s="1"/>
  <c r="AB488"/>
  <c r="AA499"/>
  <c r="Z499" s="1"/>
  <c r="AB504"/>
  <c r="AA515"/>
  <c r="Z515" s="1"/>
  <c r="AB520"/>
  <c r="AA531"/>
  <c r="Z531" s="1"/>
  <c r="AB536"/>
  <c r="AA547"/>
  <c r="Z547" s="1"/>
  <c r="AB552"/>
  <c r="AA563"/>
  <c r="Z563" s="1"/>
  <c r="AB568"/>
  <c r="AA579"/>
  <c r="Z579" s="1"/>
  <c r="AB584"/>
  <c r="AA595"/>
  <c r="Z595" s="1"/>
  <c r="AB600"/>
  <c r="AA611"/>
  <c r="Z611" s="1"/>
  <c r="AB616"/>
  <c r="AA627"/>
  <c r="AB632"/>
  <c r="AA643"/>
  <c r="Z643" s="1"/>
  <c r="AB648"/>
  <c r="AA659"/>
  <c r="Z659" s="1"/>
  <c r="AB664"/>
  <c r="AB7"/>
  <c r="Z473" l="1"/>
  <c r="AB473"/>
  <c r="Z265"/>
  <c r="AB265"/>
  <c r="Z505"/>
  <c r="AB505"/>
  <c r="Z393"/>
  <c r="AB393"/>
  <c r="Z297"/>
  <c r="AB297"/>
  <c r="Z591"/>
  <c r="AB591"/>
  <c r="AB329"/>
  <c r="AB191"/>
  <c r="AB526"/>
  <c r="AB478"/>
  <c r="AB430"/>
  <c r="AB382"/>
  <c r="AB334"/>
  <c r="AB286"/>
  <c r="AB543"/>
  <c r="AB447"/>
  <c r="AB95"/>
  <c r="AB631"/>
  <c r="AB190"/>
  <c r="AB557"/>
  <c r="AB33"/>
  <c r="AB281"/>
  <c r="AB409"/>
  <c r="AB489"/>
  <c r="AB45"/>
  <c r="AB550"/>
  <c r="AB486"/>
  <c r="AB422"/>
  <c r="AB358"/>
  <c r="AB294"/>
  <c r="AB230"/>
  <c r="AB166"/>
  <c r="AB102"/>
  <c r="AB38"/>
  <c r="AB415"/>
  <c r="AB319"/>
  <c r="AB238"/>
  <c r="AB126"/>
  <c r="AB46"/>
  <c r="Z377"/>
  <c r="AB377"/>
  <c r="Z655"/>
  <c r="AB655"/>
  <c r="AB563"/>
  <c r="AB531"/>
  <c r="AB499"/>
  <c r="AB467"/>
  <c r="AB435"/>
  <c r="AB403"/>
  <c r="AB371"/>
  <c r="AB339"/>
  <c r="AB307"/>
  <c r="AB275"/>
  <c r="AB243"/>
  <c r="AB211"/>
  <c r="AB179"/>
  <c r="AB147"/>
  <c r="AB115"/>
  <c r="AB83"/>
  <c r="AB51"/>
  <c r="AB19"/>
  <c r="AB539"/>
  <c r="AB475"/>
  <c r="AB411"/>
  <c r="AB347"/>
  <c r="AB283"/>
  <c r="AB219"/>
  <c r="AB155"/>
  <c r="AB91"/>
  <c r="AB59"/>
  <c r="AB27"/>
  <c r="AB542"/>
  <c r="AB446"/>
  <c r="AB398"/>
  <c r="AB350"/>
  <c r="AB302"/>
  <c r="AB254"/>
  <c r="AB551"/>
  <c r="AB519"/>
  <c r="AB487"/>
  <c r="AB455"/>
  <c r="AB423"/>
  <c r="AB391"/>
  <c r="AB359"/>
  <c r="AB327"/>
  <c r="AB295"/>
  <c r="AB263"/>
  <c r="AB231"/>
  <c r="AB199"/>
  <c r="AB167"/>
  <c r="AB135"/>
  <c r="AB103"/>
  <c r="AB39"/>
  <c r="AB595"/>
  <c r="AB659"/>
  <c r="AB479"/>
  <c r="AB615"/>
  <c r="AB206"/>
  <c r="AB313"/>
  <c r="AB345"/>
  <c r="AB521"/>
  <c r="AB502"/>
  <c r="AB438"/>
  <c r="AB374"/>
  <c r="AB310"/>
  <c r="AB246"/>
  <c r="AB182"/>
  <c r="AB118"/>
  <c r="AB54"/>
  <c r="AB351"/>
  <c r="AB255"/>
  <c r="AB127"/>
  <c r="AB567"/>
  <c r="AB142"/>
  <c r="AB78"/>
  <c r="AB8"/>
  <c r="AB663"/>
  <c r="Z627"/>
  <c r="AB627"/>
  <c r="Z635"/>
  <c r="AB635"/>
  <c r="Z571"/>
  <c r="AB571"/>
  <c r="Z537"/>
  <c r="AB537"/>
  <c r="Z441"/>
  <c r="AB441"/>
  <c r="AB361"/>
  <c r="AB494"/>
  <c r="AB366"/>
  <c r="AB318"/>
  <c r="AB270"/>
  <c r="AB579"/>
  <c r="AB643"/>
  <c r="AB223"/>
  <c r="AB583"/>
  <c r="AB62"/>
  <c r="AB425"/>
  <c r="AB553"/>
  <c r="AB518"/>
  <c r="AB454"/>
  <c r="AB390"/>
  <c r="AB326"/>
  <c r="AB262"/>
  <c r="AB198"/>
  <c r="AB134"/>
  <c r="AB70"/>
  <c r="AB22"/>
  <c r="AB287"/>
  <c r="AB159"/>
  <c r="AB158"/>
  <c r="AB94"/>
  <c r="AB14"/>
  <c r="AB599"/>
</calcChain>
</file>

<file path=xl/sharedStrings.xml><?xml version="1.0" encoding="utf-8"?>
<sst xmlns="http://schemas.openxmlformats.org/spreadsheetml/2006/main" count="1349" uniqueCount="1225">
  <si>
    <t>Exoplanet</t>
  </si>
  <si>
    <t>Star</t>
  </si>
  <si>
    <t>Star mass /solar mass</t>
  </si>
  <si>
    <t>Exoplanet mass / mass of Jupiter</t>
  </si>
  <si>
    <t>lower mass / mass of Jupiter</t>
  </si>
  <si>
    <t>upper mass /mass of Jupiter</t>
  </si>
  <si>
    <t>orbital_period /days</t>
  </si>
  <si>
    <t>max orbital period /days</t>
  </si>
  <si>
    <t>min orbital period /days</t>
  </si>
  <si>
    <t>11 Com b</t>
  </si>
  <si>
    <t>11 Com</t>
  </si>
  <si>
    <t>11 UMi b</t>
  </si>
  <si>
    <t>11 UMi</t>
  </si>
  <si>
    <t>14 Her b</t>
  </si>
  <si>
    <t>14 Her</t>
  </si>
  <si>
    <t>16 Cyg B b</t>
  </si>
  <si>
    <t>16 Cyg B</t>
  </si>
  <si>
    <t>1SWASP J1407 b</t>
  </si>
  <si>
    <t>1SWASP J1407</t>
  </si>
  <si>
    <t>24 Sex b</t>
  </si>
  <si>
    <t>24 Sex</t>
  </si>
  <si>
    <t>24 Sex c</t>
  </si>
  <si>
    <t>2M 0746+20 b</t>
  </si>
  <si>
    <t>2M 0746+20</t>
  </si>
  <si>
    <t>2M 1936+4603 b</t>
  </si>
  <si>
    <t>2M  1938+4603</t>
  </si>
  <si>
    <t>2M 2140+16 b</t>
  </si>
  <si>
    <t>2M 2140+16</t>
  </si>
  <si>
    <t>2M 2206-20 b</t>
  </si>
  <si>
    <t>2M 2206-20</t>
  </si>
  <si>
    <t>30 Ari B b</t>
  </si>
  <si>
    <t>30 Ari B</t>
  </si>
  <si>
    <t>4 Uma b</t>
  </si>
  <si>
    <t>4 Uma</t>
  </si>
  <si>
    <t>42 Dra b</t>
  </si>
  <si>
    <t>42 Dra</t>
  </si>
  <si>
    <t>47 Uma b</t>
  </si>
  <si>
    <t>47 Uma</t>
  </si>
  <si>
    <t>47 Uma c</t>
  </si>
  <si>
    <t>47 Uma d</t>
  </si>
  <si>
    <t>55 Cnc b</t>
  </si>
  <si>
    <t>55 Cnc</t>
  </si>
  <si>
    <t>55 Cnc c</t>
  </si>
  <si>
    <t>55 Cnc d</t>
  </si>
  <si>
    <t>55 Cnc e</t>
  </si>
  <si>
    <t>55 Cnc f</t>
  </si>
  <si>
    <t>61 Vir b</t>
  </si>
  <si>
    <t>61 Vir</t>
  </si>
  <si>
    <t>61 Vir c</t>
  </si>
  <si>
    <t>61 Vir d</t>
  </si>
  <si>
    <t>7 CMa b</t>
  </si>
  <si>
    <t>7 CMa</t>
  </si>
  <si>
    <t>BD+49 828</t>
  </si>
  <si>
    <t>BD-061339 b</t>
  </si>
  <si>
    <t>BD-061339</t>
  </si>
  <si>
    <t>BD-061339 c</t>
  </si>
  <si>
    <t>BD-082823 b</t>
  </si>
  <si>
    <t>BD-082823</t>
  </si>
  <si>
    <t>BD-082823 c</t>
  </si>
  <si>
    <t>BD-114672 b</t>
  </si>
  <si>
    <t>BD-114672</t>
  </si>
  <si>
    <t>BD-17 63 b</t>
  </si>
  <si>
    <t>BD-17 63</t>
  </si>
  <si>
    <t>CFBDS 1458 b</t>
  </si>
  <si>
    <t>CFBDS 1458</t>
  </si>
  <si>
    <t>CoRoT-1 b</t>
  </si>
  <si>
    <t>CoRoT-1</t>
  </si>
  <si>
    <t>CoRoT-10 b</t>
  </si>
  <si>
    <t>CoRoT-10</t>
  </si>
  <si>
    <t>CoRoT-11 b</t>
  </si>
  <si>
    <t>CoRoT-11</t>
  </si>
  <si>
    <t>CoRoT-12 b</t>
  </si>
  <si>
    <t>CoRoT-12</t>
  </si>
  <si>
    <t>CoRoT-13 b</t>
  </si>
  <si>
    <t>CoRoT-13</t>
  </si>
  <si>
    <t>CoRoT-14 b</t>
  </si>
  <si>
    <t>CoRoT-14</t>
  </si>
  <si>
    <t>CoRoT-16 b</t>
  </si>
  <si>
    <t>CoRoT-16</t>
  </si>
  <si>
    <t>CoRoT-17 b</t>
  </si>
  <si>
    <t>CoRoT-17</t>
  </si>
  <si>
    <t>CoRoT-18 b</t>
  </si>
  <si>
    <t>CoRoT-18</t>
  </si>
  <si>
    <t>CoRoT-19 b</t>
  </si>
  <si>
    <t>CoRoT-19</t>
  </si>
  <si>
    <t>CoRoT-2 b</t>
  </si>
  <si>
    <t>CoRoT-2</t>
  </si>
  <si>
    <t>CoRoT-21 b</t>
  </si>
  <si>
    <t>CoRoT-21</t>
  </si>
  <si>
    <t>CoRoT-22 b</t>
  </si>
  <si>
    <t>CoRoT-22</t>
  </si>
  <si>
    <t>CoRoT-23 b</t>
  </si>
  <si>
    <t>CoRoT-23</t>
  </si>
  <si>
    <t>CoRoT-24 c</t>
  </si>
  <si>
    <t>CoRoT-24</t>
  </si>
  <si>
    <t>CoRoT-25 b</t>
  </si>
  <si>
    <t>CoRoT-25</t>
  </si>
  <si>
    <t>CoRoT-26 b</t>
  </si>
  <si>
    <t>CoRoT-26</t>
  </si>
  <si>
    <t>CoRoT-27 b</t>
  </si>
  <si>
    <t>CoRoT-27</t>
  </si>
  <si>
    <t>CoRoT-28 b</t>
  </si>
  <si>
    <t>CoRoT-28</t>
  </si>
  <si>
    <t>CoRoT-29 b</t>
  </si>
  <si>
    <t>CoRoT-29</t>
  </si>
  <si>
    <t>CoRoT-3 b</t>
  </si>
  <si>
    <t>CoRoT-3</t>
  </si>
  <si>
    <t>CoRoT-4 b</t>
  </si>
  <si>
    <t>CoRoT-4</t>
  </si>
  <si>
    <t>CoRoT-5 b</t>
  </si>
  <si>
    <t>CoRoT-5</t>
  </si>
  <si>
    <t>CoRoT-6 b</t>
  </si>
  <si>
    <t>CoRoT-6</t>
  </si>
  <si>
    <t>CoRoT-7 b</t>
  </si>
  <si>
    <t>CoRoT-7</t>
  </si>
  <si>
    <t>CoRoT-8 b</t>
  </si>
  <si>
    <t>CoRoT-8</t>
  </si>
  <si>
    <t>CoRoT-9 b</t>
  </si>
  <si>
    <t>CoRoT-9</t>
  </si>
  <si>
    <t>DE0823-49 b</t>
  </si>
  <si>
    <t>DE0823-49</t>
  </si>
  <si>
    <t>DP Leo b</t>
  </si>
  <si>
    <t>DP Leo</t>
  </si>
  <si>
    <t>EPIC 201505350 c</t>
  </si>
  <si>
    <t>EPIC 201505350</t>
  </si>
  <si>
    <t>EPIC 201637175 b</t>
  </si>
  <si>
    <t xml:space="preserve">EPIC 201637175 </t>
  </si>
  <si>
    <t>GJ 1214 b</t>
  </si>
  <si>
    <t>GJ 1214</t>
  </si>
  <si>
    <t>GJ 160.2 b</t>
  </si>
  <si>
    <t>GJ 160.2</t>
  </si>
  <si>
    <t>GJ 180 b</t>
  </si>
  <si>
    <t>GJ 180</t>
  </si>
  <si>
    <t>GJ 180 c</t>
  </si>
  <si>
    <t>GJ 221  BD-061339 d</t>
  </si>
  <si>
    <t>GJ 229 b</t>
  </si>
  <si>
    <t>GJ 229</t>
  </si>
  <si>
    <t>GJ 27.1 b</t>
  </si>
  <si>
    <t>GJ 27.1</t>
  </si>
  <si>
    <t>GJ 317 b</t>
  </si>
  <si>
    <t>GJ 317</t>
  </si>
  <si>
    <t>GJ 328 b</t>
  </si>
  <si>
    <t>GJ 328</t>
  </si>
  <si>
    <t>GJ 3470 b</t>
  </si>
  <si>
    <t>GJ 3470</t>
  </si>
  <si>
    <t>GJ 3634 b</t>
  </si>
  <si>
    <t>GJ 3634</t>
  </si>
  <si>
    <t>GJ 422 b</t>
  </si>
  <si>
    <t>GJ 422</t>
  </si>
  <si>
    <t>GJ 433 b</t>
  </si>
  <si>
    <t>GJ 433</t>
  </si>
  <si>
    <t>GJ 436 b</t>
  </si>
  <si>
    <t>GJ 436</t>
  </si>
  <si>
    <t>GJ 667C b</t>
  </si>
  <si>
    <t>GJ 667C</t>
  </si>
  <si>
    <t>GJ 667C c</t>
  </si>
  <si>
    <t>GJ 667C d</t>
  </si>
  <si>
    <t>GJ 667C e</t>
  </si>
  <si>
    <t>GJ 667C f</t>
  </si>
  <si>
    <t>GJ 667C g</t>
  </si>
  <si>
    <t>GJ 676A b</t>
  </si>
  <si>
    <t>GJ 676A</t>
  </si>
  <si>
    <t>GJ 676A d</t>
  </si>
  <si>
    <t>GJ 676A e</t>
  </si>
  <si>
    <t>GJ 682 b</t>
  </si>
  <si>
    <t>GJ 682</t>
  </si>
  <si>
    <t>GJ 682 c</t>
  </si>
  <si>
    <t>GJ 758 b</t>
  </si>
  <si>
    <t>GJ 758</t>
  </si>
  <si>
    <t>GJ 832 b</t>
  </si>
  <si>
    <t>GJ 832</t>
  </si>
  <si>
    <t>GJ 832 c</t>
  </si>
  <si>
    <t>Gj 163 b</t>
  </si>
  <si>
    <t>Gl 163</t>
  </si>
  <si>
    <t>Gj 163 c</t>
  </si>
  <si>
    <t>Gj 163 d</t>
  </si>
  <si>
    <t>Gl 15 A b</t>
  </si>
  <si>
    <t>Gl 15 A</t>
  </si>
  <si>
    <t>Gl 179 b</t>
  </si>
  <si>
    <t>Gl 179</t>
  </si>
  <si>
    <t>Gl 649 b</t>
  </si>
  <si>
    <t>Gl 649</t>
  </si>
  <si>
    <t>Gl 649 c</t>
  </si>
  <si>
    <t>Gl 687 b</t>
  </si>
  <si>
    <t>Gl 687</t>
  </si>
  <si>
    <t>Gl 785 b</t>
  </si>
  <si>
    <t>Gl 785</t>
  </si>
  <si>
    <t>Gliese 876 b</t>
  </si>
  <si>
    <t>Gliese 876</t>
  </si>
  <si>
    <t>Gliese 876 c</t>
  </si>
  <si>
    <t>Gliese 876 d</t>
  </si>
  <si>
    <t>Gliese 876 e</t>
  </si>
  <si>
    <t>HAT-P-1 b</t>
  </si>
  <si>
    <t>HAT-P-1</t>
  </si>
  <si>
    <t>HAT-P-11 b</t>
  </si>
  <si>
    <t>HAT-P-11</t>
  </si>
  <si>
    <t>HAT-P-12 b</t>
  </si>
  <si>
    <t>HAT-P-12</t>
  </si>
  <si>
    <t>HAT-P-13 b</t>
  </si>
  <si>
    <t>HAT-P-13</t>
  </si>
  <si>
    <t>HAT-P-13 c</t>
  </si>
  <si>
    <t>HAT-P-14 b</t>
  </si>
  <si>
    <t>HAT-P-14</t>
  </si>
  <si>
    <t>HAT-P-15 b</t>
  </si>
  <si>
    <t>HAT-P-15</t>
  </si>
  <si>
    <t>HAT-P-16 b</t>
  </si>
  <si>
    <t>HAT-P-16</t>
  </si>
  <si>
    <t>HAT-P-18 b</t>
  </si>
  <si>
    <t>HAT-P-18</t>
  </si>
  <si>
    <t>HAT-P-19 b</t>
  </si>
  <si>
    <t>HAT-P-19</t>
  </si>
  <si>
    <t>HAT-P-2 b</t>
  </si>
  <si>
    <t>HAT-P-2</t>
  </si>
  <si>
    <t>HAT-P-20 b</t>
  </si>
  <si>
    <t>HAT-P-20</t>
  </si>
  <si>
    <t>HAT-P-21 b</t>
  </si>
  <si>
    <t>HAT-P-21</t>
  </si>
  <si>
    <t>HAT-P-22 b</t>
  </si>
  <si>
    <t>HAT-P-22</t>
  </si>
  <si>
    <t>HAT-P-23 b</t>
  </si>
  <si>
    <t>HAT-P-23</t>
  </si>
  <si>
    <t>HAT-P-24 b</t>
  </si>
  <si>
    <t>HAT-P-24</t>
  </si>
  <si>
    <t>HAT-P-26 b</t>
  </si>
  <si>
    <t>HAT-P-26</t>
  </si>
  <si>
    <t>HAT-P-27-WASP-40 b</t>
  </si>
  <si>
    <t>HAT-P-27-WASP-40</t>
  </si>
  <si>
    <t>HAT-P-28 b</t>
  </si>
  <si>
    <t>HAT-P-28</t>
  </si>
  <si>
    <t>HAT-P-29 b</t>
  </si>
  <si>
    <t>HAT-P-29</t>
  </si>
  <si>
    <t>HAT-P-3 b</t>
  </si>
  <si>
    <t>HAT-P-3</t>
  </si>
  <si>
    <t>HAT-P-30-WASP-51 b</t>
  </si>
  <si>
    <t>HAT-P-30-WASP-51</t>
  </si>
  <si>
    <t>HAT-P-31 b</t>
  </si>
  <si>
    <t>HAT-P-31</t>
  </si>
  <si>
    <t>HAT-P-32 b</t>
  </si>
  <si>
    <t>HAT-P-32</t>
  </si>
  <si>
    <t>HAT-P-33 b</t>
  </si>
  <si>
    <t>HAT-P-33</t>
  </si>
  <si>
    <t>HAT-P-34 b</t>
  </si>
  <si>
    <t>HAT-P-34</t>
  </si>
  <si>
    <t>HAT-P-35 b</t>
  </si>
  <si>
    <t>HAT-P-35</t>
  </si>
  <si>
    <t>HAT-P-36 b</t>
  </si>
  <si>
    <t>HAT-P-36</t>
  </si>
  <si>
    <t>HAT-P-37 b</t>
  </si>
  <si>
    <t>HAT-P-37</t>
  </si>
  <si>
    <t>HAT-P-38 b</t>
  </si>
  <si>
    <t>HAT-P-38</t>
  </si>
  <si>
    <t>HAT-P-39 b</t>
  </si>
  <si>
    <t>HAT-P-39</t>
  </si>
  <si>
    <t>HAT-P-4 b</t>
  </si>
  <si>
    <t>HAT-P-4</t>
  </si>
  <si>
    <t>HAT-P-40 b</t>
  </si>
  <si>
    <t>HAT-P-40</t>
  </si>
  <si>
    <t>HAT-P-41 b</t>
  </si>
  <si>
    <t>HAT-P-41</t>
  </si>
  <si>
    <t>HAT-P-42 b</t>
  </si>
  <si>
    <t>HAT-P-42</t>
  </si>
  <si>
    <t>HAT-P-43 b</t>
  </si>
  <si>
    <t>HAT-P-43</t>
  </si>
  <si>
    <t>HAT-P-44 b</t>
  </si>
  <si>
    <t>HAT-P-44</t>
  </si>
  <si>
    <t>HAT-P-44 c</t>
  </si>
  <si>
    <t>HAT-P-45 b</t>
  </si>
  <si>
    <t>HAT-P-45</t>
  </si>
  <si>
    <t>HAT-P-46 b</t>
  </si>
  <si>
    <t>HAT-P-46</t>
  </si>
  <si>
    <t>HAT-P-46 c</t>
  </si>
  <si>
    <t>HAT-P-49 b</t>
  </si>
  <si>
    <t>HAT-P-49</t>
  </si>
  <si>
    <t>HAT-P-5 b</t>
  </si>
  <si>
    <t>HAT-P-5</t>
  </si>
  <si>
    <t>HAT-P-50 b</t>
  </si>
  <si>
    <t>HAT-P-50</t>
  </si>
  <si>
    <t>HAT-P-51 b</t>
  </si>
  <si>
    <t>HAT-P-51</t>
  </si>
  <si>
    <t>HAT-P-52 b</t>
  </si>
  <si>
    <t>HAT-P-52</t>
  </si>
  <si>
    <t>HAT-P-53 b</t>
  </si>
  <si>
    <t>HAT-P-53</t>
  </si>
  <si>
    <t>HAT-P-54 b</t>
  </si>
  <si>
    <t>HAT-P-54</t>
  </si>
  <si>
    <t>HAT-P-6 b</t>
  </si>
  <si>
    <t>HAT-P-6</t>
  </si>
  <si>
    <t>HAT-P-7 b</t>
  </si>
  <si>
    <t>HAT-P-7</t>
  </si>
  <si>
    <t>HAT-P-8 b</t>
  </si>
  <si>
    <t>HAT-P-8</t>
  </si>
  <si>
    <t>HAT-P-9 b</t>
  </si>
  <si>
    <t>HAT-P-9</t>
  </si>
  <si>
    <t>HATS-10 b</t>
  </si>
  <si>
    <t>HATS-10</t>
  </si>
  <si>
    <t>HATS-13 b</t>
  </si>
  <si>
    <t>HATS-13</t>
  </si>
  <si>
    <t>HATS-14 b</t>
  </si>
  <si>
    <t>HATS-14</t>
  </si>
  <si>
    <t>HATS-2 b</t>
  </si>
  <si>
    <t>HATS-2</t>
  </si>
  <si>
    <t>HATS-3 b</t>
  </si>
  <si>
    <t>HATS-3</t>
  </si>
  <si>
    <t>HATS-4 b</t>
  </si>
  <si>
    <t>HATS-4</t>
  </si>
  <si>
    <t>HATS-5 b</t>
  </si>
  <si>
    <t>HATS-5</t>
  </si>
  <si>
    <t>HATS-6 b</t>
  </si>
  <si>
    <t>HATS-6</t>
  </si>
  <si>
    <t>HATS-9 b</t>
  </si>
  <si>
    <t>HATS-9</t>
  </si>
  <si>
    <t>HD 100655 b</t>
  </si>
  <si>
    <t>HD 100655</t>
  </si>
  <si>
    <t>HD 100777 b</t>
  </si>
  <si>
    <t>HD 100777</t>
  </si>
  <si>
    <t>HD 102117 b</t>
  </si>
  <si>
    <t>HD 102117</t>
  </si>
  <si>
    <t>HD 102272 b</t>
  </si>
  <si>
    <t>HD 102272</t>
  </si>
  <si>
    <t>HD 102272 c</t>
  </si>
  <si>
    <t>HD 102329 b</t>
  </si>
  <si>
    <t>HD 102329</t>
  </si>
  <si>
    <t>HD 102365 b</t>
  </si>
  <si>
    <t>HD 102365</t>
  </si>
  <si>
    <t>HD 102956 b</t>
  </si>
  <si>
    <t>HD 102956</t>
  </si>
  <si>
    <t>HD 103197 b</t>
  </si>
  <si>
    <t>HD 103197</t>
  </si>
  <si>
    <t>HD 103720 b</t>
  </si>
  <si>
    <t>HD 103720</t>
  </si>
  <si>
    <t>HD 103774 b</t>
  </si>
  <si>
    <t>HD 103774</t>
  </si>
  <si>
    <t>HD 104067 b</t>
  </si>
  <si>
    <t>HD 104067</t>
  </si>
  <si>
    <t>HD 106270 b</t>
  </si>
  <si>
    <t>HD 106270</t>
  </si>
  <si>
    <t>HD 10647 b</t>
  </si>
  <si>
    <t>HD 10647</t>
  </si>
  <si>
    <t>HD 106515A b</t>
  </si>
  <si>
    <t>HD 106515A</t>
  </si>
  <si>
    <t>HD 10697 b</t>
  </si>
  <si>
    <t>HD 10697</t>
  </si>
  <si>
    <t>HD 107148 b</t>
  </si>
  <si>
    <t>HD 107148</t>
  </si>
  <si>
    <t>HD 108147 b</t>
  </si>
  <si>
    <t>HD 108147</t>
  </si>
  <si>
    <t>HD 108341 b</t>
  </si>
  <si>
    <t>HD 108341</t>
  </si>
  <si>
    <t>HD 108863 b</t>
  </si>
  <si>
    <t>HD 108863</t>
  </si>
  <si>
    <t>HD 108874 b</t>
  </si>
  <si>
    <t>HD 108874</t>
  </si>
  <si>
    <t>HD 108874 c</t>
  </si>
  <si>
    <t>HD 109246 b</t>
  </si>
  <si>
    <t>HD 109246</t>
  </si>
  <si>
    <t>HD 109271 b</t>
  </si>
  <si>
    <t>HD 109271</t>
  </si>
  <si>
    <t>HD 109271 c</t>
  </si>
  <si>
    <t>HD 110014 b</t>
  </si>
  <si>
    <t>HD 110014</t>
  </si>
  <si>
    <t>HD 113337 b</t>
  </si>
  <si>
    <t>HD 113337</t>
  </si>
  <si>
    <t>HD 113538 b</t>
  </si>
  <si>
    <t>HD 113538</t>
  </si>
  <si>
    <t>HD 113538 c</t>
  </si>
  <si>
    <t>HD 114613 b</t>
  </si>
  <si>
    <t>HD 114613</t>
  </si>
  <si>
    <t>HD 114762 b</t>
  </si>
  <si>
    <t>HD 114762</t>
  </si>
  <si>
    <t>HD 11506 b</t>
  </si>
  <si>
    <t>HD 11506</t>
  </si>
  <si>
    <t>HD 11506 c</t>
  </si>
  <si>
    <t>HD 116029 b</t>
  </si>
  <si>
    <t>HD 116029</t>
  </si>
  <si>
    <t>HD 117618 b</t>
  </si>
  <si>
    <t>HD 117618</t>
  </si>
  <si>
    <t>HD 117618 c</t>
  </si>
  <si>
    <t>HD 11964 b</t>
  </si>
  <si>
    <t>HD 11964</t>
  </si>
  <si>
    <t>HD 11964 c</t>
  </si>
  <si>
    <t>HD 125595 b</t>
  </si>
  <si>
    <t>HD 125595</t>
  </si>
  <si>
    <t>HD 126614 b</t>
  </si>
  <si>
    <t>HD 126614</t>
  </si>
  <si>
    <t>HD 128311 b</t>
  </si>
  <si>
    <t>HD 128311</t>
  </si>
  <si>
    <t>HD 129445 b</t>
  </si>
  <si>
    <t>HD 129445</t>
  </si>
  <si>
    <t>HD 131496 b</t>
  </si>
  <si>
    <t>HD 131496</t>
  </si>
  <si>
    <t>HD 13189 b</t>
  </si>
  <si>
    <t>HD 13189</t>
  </si>
  <si>
    <t>HD 132563B b</t>
  </si>
  <si>
    <t>HD 132563B</t>
  </si>
  <si>
    <t>HD 134987 b</t>
  </si>
  <si>
    <t>HD 134987</t>
  </si>
  <si>
    <t>HD 134987 c</t>
  </si>
  <si>
    <t>HD 136418 b</t>
  </si>
  <si>
    <t>HD 136418</t>
  </si>
  <si>
    <t>HD 137388 b</t>
  </si>
  <si>
    <t>HD 137388</t>
  </si>
  <si>
    <t>HD 13908 b</t>
  </si>
  <si>
    <t>HD 13908</t>
  </si>
  <si>
    <t>HD 13908 c</t>
  </si>
  <si>
    <t>HD 13931 b</t>
  </si>
  <si>
    <t>HD 13931</t>
  </si>
  <si>
    <t>HD 139357 b</t>
  </si>
  <si>
    <t>HD 139357</t>
  </si>
  <si>
    <t>HD 14067 b</t>
  </si>
  <si>
    <t>HD 14067</t>
  </si>
  <si>
    <t>HD 141399 b</t>
  </si>
  <si>
    <t>HD 141399</t>
  </si>
  <si>
    <t>HD 141399 c</t>
  </si>
  <si>
    <t>HD 141399 d</t>
  </si>
  <si>
    <t>HD 141399 e</t>
  </si>
  <si>
    <t>HD 142 b</t>
  </si>
  <si>
    <t>HD 142</t>
  </si>
  <si>
    <t>HD 142 c</t>
  </si>
  <si>
    <t>HD 142022 A b</t>
  </si>
  <si>
    <t>HD 142022 A</t>
  </si>
  <si>
    <t>HD 142245 b</t>
  </si>
  <si>
    <t>HD 142245</t>
  </si>
  <si>
    <t>HD 145377 b</t>
  </si>
  <si>
    <t>HD 145377</t>
  </si>
  <si>
    <t>HD 145934 b</t>
  </si>
  <si>
    <t>HD 145934</t>
  </si>
  <si>
    <t>HD 1461 b</t>
  </si>
  <si>
    <t>HD 1461</t>
  </si>
  <si>
    <t>HD 1461 c</t>
  </si>
  <si>
    <t>HD 147018 b</t>
  </si>
  <si>
    <t>HD 147018</t>
  </si>
  <si>
    <t>HD 147018 c</t>
  </si>
  <si>
    <t>HD 148427 b</t>
  </si>
  <si>
    <t>HD 148427</t>
  </si>
  <si>
    <t>HD 149026 b</t>
  </si>
  <si>
    <t>HD 149026</t>
  </si>
  <si>
    <t>HD 1502 b</t>
  </si>
  <si>
    <t>HD 1502</t>
  </si>
  <si>
    <t>HD 150706 b</t>
  </si>
  <si>
    <t>HD 150706</t>
  </si>
  <si>
    <t>HD 152079 b</t>
  </si>
  <si>
    <t>HD 152079</t>
  </si>
  <si>
    <t>HD 152581 b</t>
  </si>
  <si>
    <t>HD 152581</t>
  </si>
  <si>
    <t>HD 153950 b</t>
  </si>
  <si>
    <t>HD 153950</t>
  </si>
  <si>
    <t>HD 154345 b</t>
  </si>
  <si>
    <t>HD 154345</t>
  </si>
  <si>
    <t>HD 154672 b</t>
  </si>
  <si>
    <t>HD 154672</t>
  </si>
  <si>
    <t>HD 154857 b</t>
  </si>
  <si>
    <t>HD 154857</t>
  </si>
  <si>
    <t>HD 154857 c</t>
  </si>
  <si>
    <t>HD 155358 b</t>
  </si>
  <si>
    <t>HD 155358</t>
  </si>
  <si>
    <t>HD 155358 c</t>
  </si>
  <si>
    <t>HD 156279 b</t>
  </si>
  <si>
    <t>HD 156279</t>
  </si>
  <si>
    <t>HD 156411 b</t>
  </si>
  <si>
    <t>HD 156411</t>
  </si>
  <si>
    <t>HD 156668 b</t>
  </si>
  <si>
    <t>HD 156668</t>
  </si>
  <si>
    <t>HD 158038 b</t>
  </si>
  <si>
    <t>HD 158038</t>
  </si>
  <si>
    <t>HD 159243 b</t>
  </si>
  <si>
    <t>HD 159243</t>
  </si>
  <si>
    <t>HD 159243 c</t>
  </si>
  <si>
    <t>HD 159868 b</t>
  </si>
  <si>
    <t>HD 159868</t>
  </si>
  <si>
    <t>HD 159868 c</t>
  </si>
  <si>
    <t>HD 1605 b</t>
  </si>
  <si>
    <t>HD 1605</t>
  </si>
  <si>
    <t>HD 1605 c</t>
  </si>
  <si>
    <t>HD 163607 b</t>
  </si>
  <si>
    <t>HD 163607</t>
  </si>
  <si>
    <t>HD 163607 c</t>
  </si>
  <si>
    <t>HD 16417 b</t>
  </si>
  <si>
    <t>HD 16417</t>
  </si>
  <si>
    <t>HD 164509 b</t>
  </si>
  <si>
    <t>HD 164509</t>
  </si>
  <si>
    <t>HD 164604 b</t>
  </si>
  <si>
    <t>HD 164604</t>
  </si>
  <si>
    <t>HD 164922 b</t>
  </si>
  <si>
    <t>HD 164922</t>
  </si>
  <si>
    <t>HD 1666 b</t>
  </si>
  <si>
    <t>HD 1666</t>
  </si>
  <si>
    <t>HD 168443 b</t>
  </si>
  <si>
    <t>HD 168443</t>
  </si>
  <si>
    <t>HD 168443 c</t>
  </si>
  <si>
    <t>HD 1690 b</t>
  </si>
  <si>
    <t>HD 1690</t>
  </si>
  <si>
    <t>HD 17092 b</t>
  </si>
  <si>
    <t>HD 17092</t>
  </si>
  <si>
    <t>HD 171238 b</t>
  </si>
  <si>
    <t>HD 171238</t>
  </si>
  <si>
    <t>HD 17156 b</t>
  </si>
  <si>
    <t>HD 17156</t>
  </si>
  <si>
    <t>HD 173416 b</t>
  </si>
  <si>
    <t>HD 173416</t>
  </si>
  <si>
    <t>HD 175167 b</t>
  </si>
  <si>
    <t>HD 175167</t>
  </si>
  <si>
    <t>HD 177830 b</t>
  </si>
  <si>
    <t>HD 177830</t>
  </si>
  <si>
    <t>HD 177830 c</t>
  </si>
  <si>
    <t>HD 180902 b</t>
  </si>
  <si>
    <t>HD 180902</t>
  </si>
  <si>
    <t>HD 181342 b</t>
  </si>
  <si>
    <t>HD 181342</t>
  </si>
  <si>
    <t>HD 183263 b</t>
  </si>
  <si>
    <t>HD 183263</t>
  </si>
  <si>
    <t>HD 183263 c</t>
  </si>
  <si>
    <t>HD 187123 b</t>
  </si>
  <si>
    <t>HD 187123</t>
  </si>
  <si>
    <t>HD 187123 c</t>
  </si>
  <si>
    <t>HD 18742 b</t>
  </si>
  <si>
    <t>HD 18742</t>
  </si>
  <si>
    <t>HD 189733 b</t>
  </si>
  <si>
    <t>HD 189733</t>
  </si>
  <si>
    <t>HD 190360 b</t>
  </si>
  <si>
    <t>HD 190360</t>
  </si>
  <si>
    <t>HD 190360 c</t>
  </si>
  <si>
    <t>HD 190647 b</t>
  </si>
  <si>
    <t>HD 190647</t>
  </si>
  <si>
    <t>HD 192263 b</t>
  </si>
  <si>
    <t>HD 192263</t>
  </si>
  <si>
    <t>HD 192310 c</t>
  </si>
  <si>
    <t>HD 192310</t>
  </si>
  <si>
    <t>HD 195019 b</t>
  </si>
  <si>
    <t>HD 195019</t>
  </si>
  <si>
    <t>HD 196885 A b</t>
  </si>
  <si>
    <t>HD 196885 A</t>
  </si>
  <si>
    <t>HD 197037 b</t>
  </si>
  <si>
    <t>HD 197037</t>
  </si>
  <si>
    <t>HD 200964 b</t>
  </si>
  <si>
    <t>HD 200964</t>
  </si>
  <si>
    <t>HD 200964 c</t>
  </si>
  <si>
    <t>HD 2039 b</t>
  </si>
  <si>
    <t>HD 2039</t>
  </si>
  <si>
    <t>HD 204313 b</t>
  </si>
  <si>
    <t>HD 204313</t>
  </si>
  <si>
    <t>HD 204313 c</t>
  </si>
  <si>
    <t>HD 204313 d</t>
  </si>
  <si>
    <t>HD 204941 b</t>
  </si>
  <si>
    <t>HD 204941</t>
  </si>
  <si>
    <t>HD 205739 b</t>
  </si>
  <si>
    <t>HD 205739</t>
  </si>
  <si>
    <t>HD 206610 b</t>
  </si>
  <si>
    <t>HD 206610</t>
  </si>
  <si>
    <t>HD 20782 b</t>
  </si>
  <si>
    <t>HD 20782</t>
  </si>
  <si>
    <t>HD 207832 b</t>
  </si>
  <si>
    <t>HD 207832</t>
  </si>
  <si>
    <t>HD 207832 c</t>
  </si>
  <si>
    <t>HD 20794 b</t>
  </si>
  <si>
    <t>HD 20794</t>
  </si>
  <si>
    <t>HD 20794 c</t>
  </si>
  <si>
    <t>HD 208487 b</t>
  </si>
  <si>
    <t>HD 208487</t>
  </si>
  <si>
    <t>HD 208527 b</t>
  </si>
  <si>
    <t>HD 208527</t>
  </si>
  <si>
    <t>HD 20868 b</t>
  </si>
  <si>
    <t>HD 20868</t>
  </si>
  <si>
    <t>HD 209458 b</t>
  </si>
  <si>
    <t>HD 209458</t>
  </si>
  <si>
    <t>HD 210277 b</t>
  </si>
  <si>
    <t>HD 210277</t>
  </si>
  <si>
    <t>HD 211847 b</t>
  </si>
  <si>
    <t>HD 211847</t>
  </si>
  <si>
    <t>HD 212771 b</t>
  </si>
  <si>
    <t>HD 212771</t>
  </si>
  <si>
    <t>HD 216435 b</t>
  </si>
  <si>
    <t>HD 216435</t>
  </si>
  <si>
    <t>HD 216536</t>
  </si>
  <si>
    <t>HD 217107 b</t>
  </si>
  <si>
    <t>HD 217107</t>
  </si>
  <si>
    <t>HD 217107 c</t>
  </si>
  <si>
    <t>HD 217786 b</t>
  </si>
  <si>
    <t>HD 217786</t>
  </si>
  <si>
    <t>HD 218566 b</t>
  </si>
  <si>
    <t>HD 218566</t>
  </si>
  <si>
    <t>HD 219077 b</t>
  </si>
  <si>
    <t>HD 219077</t>
  </si>
  <si>
    <t>HD 220074 b</t>
  </si>
  <si>
    <t>HD 220074</t>
  </si>
  <si>
    <t>HD 220773 b</t>
  </si>
  <si>
    <t>HD 220773</t>
  </si>
  <si>
    <t>HD 221287 b</t>
  </si>
  <si>
    <t>HD 221287</t>
  </si>
  <si>
    <t>HD 222155 b</t>
  </si>
  <si>
    <t>HD 222155</t>
  </si>
  <si>
    <t>HD 222582 b</t>
  </si>
  <si>
    <t>HD 222582</t>
  </si>
  <si>
    <t>HD 22781 b</t>
  </si>
  <si>
    <t>HD 22781</t>
  </si>
  <si>
    <t>HD 23079 b</t>
  </si>
  <si>
    <t>HD 23079</t>
  </si>
  <si>
    <t>HD 23127 b</t>
  </si>
  <si>
    <t>HD 23127</t>
  </si>
  <si>
    <t>HD 24040 b</t>
  </si>
  <si>
    <t>HD 24040</t>
  </si>
  <si>
    <t>HD 25171 b</t>
  </si>
  <si>
    <t>HD 25171</t>
  </si>
  <si>
    <t>HD 27442 b</t>
  </si>
  <si>
    <t>HD 27442</t>
  </si>
  <si>
    <t>HD 28254 b</t>
  </si>
  <si>
    <t>HD 28254</t>
  </si>
  <si>
    <t>HD 285507</t>
  </si>
  <si>
    <t>HD 28678 b</t>
  </si>
  <si>
    <t>HD 28678</t>
  </si>
  <si>
    <t>HD 290327 b</t>
  </si>
  <si>
    <t>HD 290327</t>
  </si>
  <si>
    <t>HD 30177 b</t>
  </si>
  <si>
    <t>HD 30177</t>
  </si>
  <si>
    <t>HD 30562 b</t>
  </si>
  <si>
    <t>HD 30562</t>
  </si>
  <si>
    <t>HD 30669</t>
  </si>
  <si>
    <t>HD 30856 b</t>
  </si>
  <si>
    <t>HD 30856</t>
  </si>
  <si>
    <t>HD 31253 b</t>
  </si>
  <si>
    <t>HD 31253</t>
  </si>
  <si>
    <t>HD 32518 b</t>
  </si>
  <si>
    <t>HD 32518</t>
  </si>
  <si>
    <t>HD 33142 b</t>
  </si>
  <si>
    <t>HD 33142</t>
  </si>
  <si>
    <t>HD 34445 b</t>
  </si>
  <si>
    <t>HD 34445</t>
  </si>
  <si>
    <t>HD 3651 c</t>
  </si>
  <si>
    <t>HD 3651</t>
  </si>
  <si>
    <t>HD 37124 b</t>
  </si>
  <si>
    <t>HD 37124</t>
  </si>
  <si>
    <t>HD 37124 c</t>
  </si>
  <si>
    <t>HD 37124 d</t>
  </si>
  <si>
    <t>HD 37605 b</t>
  </si>
  <si>
    <t>HD 37605</t>
  </si>
  <si>
    <t>HD 37605 c</t>
  </si>
  <si>
    <t>HD 38283 b</t>
  </si>
  <si>
    <t>HD 38283</t>
  </si>
  <si>
    <t>HD 38529 c</t>
  </si>
  <si>
    <t>HD 38529</t>
  </si>
  <si>
    <t>HD 38801 b</t>
  </si>
  <si>
    <t>HD 38801</t>
  </si>
  <si>
    <t>HD 40307 b</t>
  </si>
  <si>
    <t>HD 40307</t>
  </si>
  <si>
    <t>HD 40307 c</t>
  </si>
  <si>
    <t>HD 40307 d</t>
  </si>
  <si>
    <t>HD 40307 e</t>
  </si>
  <si>
    <t>HD 40307 f</t>
  </si>
  <si>
    <t>HD 40307 g</t>
  </si>
  <si>
    <t>HD 4203 b</t>
  </si>
  <si>
    <t>HD 4203</t>
  </si>
  <si>
    <t>HD 4308 b</t>
  </si>
  <si>
    <t>HD 4308</t>
  </si>
  <si>
    <t>HD 4313 b</t>
  </si>
  <si>
    <t>HD 4313</t>
  </si>
  <si>
    <t>HD 43197 b</t>
  </si>
  <si>
    <t>HD 43197</t>
  </si>
  <si>
    <t>HD 44219 b</t>
  </si>
  <si>
    <t>HD 44219</t>
  </si>
  <si>
    <t>HD 45350 b</t>
  </si>
  <si>
    <t>HD 45350</t>
  </si>
  <si>
    <t>HD 50499 b</t>
  </si>
  <si>
    <t>HD 50499</t>
  </si>
  <si>
    <t>HD 52265 c</t>
  </si>
  <si>
    <t>HD 52265</t>
  </si>
  <si>
    <t>HD 564 b</t>
  </si>
  <si>
    <t>HD 564</t>
  </si>
  <si>
    <t>HD 5891 b</t>
  </si>
  <si>
    <t>HD 5891</t>
  </si>
  <si>
    <t>HD 62509 b</t>
  </si>
  <si>
    <t>HD 62509</t>
  </si>
  <si>
    <t>HD 63765 b</t>
  </si>
  <si>
    <t>HD 63765</t>
  </si>
  <si>
    <t>HD 65216 b</t>
  </si>
  <si>
    <t>HD 65216</t>
  </si>
  <si>
    <t>HD 65216 c</t>
  </si>
  <si>
    <t>HD 66141 b</t>
  </si>
  <si>
    <t>HD 66141</t>
  </si>
  <si>
    <t>HD 66428 b</t>
  </si>
  <si>
    <t>HD 66428</t>
  </si>
  <si>
    <t>HD 67087 b</t>
  </si>
  <si>
    <t>HD 67087</t>
  </si>
  <si>
    <t>HD 67087 c</t>
  </si>
  <si>
    <t>HD 6718 b</t>
  </si>
  <si>
    <t>HD 6718</t>
  </si>
  <si>
    <t>HD 70573 b</t>
  </si>
  <si>
    <t>HD 70573</t>
  </si>
  <si>
    <t>HD 7199 b</t>
  </si>
  <si>
    <t>HD 7199</t>
  </si>
  <si>
    <t>HD 72659 b</t>
  </si>
  <si>
    <t>HD 72659</t>
  </si>
  <si>
    <t>HD 73267 b</t>
  </si>
  <si>
    <t>HD 73267</t>
  </si>
  <si>
    <t>HD 73526 b</t>
  </si>
  <si>
    <t>HD 73526</t>
  </si>
  <si>
    <t>HD 73526 c</t>
  </si>
  <si>
    <t>HD 7449 b</t>
  </si>
  <si>
    <t>HD 7449</t>
  </si>
  <si>
    <t>HD 7449 c</t>
  </si>
  <si>
    <t>HD 77338 b</t>
  </si>
  <si>
    <t>HD 77338</t>
  </si>
  <si>
    <t>HD 7924 b</t>
  </si>
  <si>
    <t>HD 7924</t>
  </si>
  <si>
    <t>HD 7924 c</t>
  </si>
  <si>
    <t>HD 7924 d</t>
  </si>
  <si>
    <t>HD 79498 b</t>
  </si>
  <si>
    <t>HD 79498</t>
  </si>
  <si>
    <t>HD 80606 b</t>
  </si>
  <si>
    <t>HD 80606</t>
  </si>
  <si>
    <t>HD 82886 b</t>
  </si>
  <si>
    <t>HD 82886</t>
  </si>
  <si>
    <t>HD 82943 d</t>
  </si>
  <si>
    <t>HD 82943</t>
  </si>
  <si>
    <t>HD 83443 b</t>
  </si>
  <si>
    <t>HD 83443</t>
  </si>
  <si>
    <t>HD 8535 b</t>
  </si>
  <si>
    <t>HD 8535</t>
  </si>
  <si>
    <t>HD 85390 b</t>
  </si>
  <si>
    <t>HD 85390</t>
  </si>
  <si>
    <t>HD 85390 c</t>
  </si>
  <si>
    <t>HD 85512 b</t>
  </si>
  <si>
    <t>HD 85512</t>
  </si>
  <si>
    <t>HD 86226 b</t>
  </si>
  <si>
    <t>HD 86226</t>
  </si>
  <si>
    <t>HD 86264 b</t>
  </si>
  <si>
    <t>HD 86264</t>
  </si>
  <si>
    <t>HD 8673 b</t>
  </si>
  <si>
    <t>HD 8673</t>
  </si>
  <si>
    <t>HD 87883 b</t>
  </si>
  <si>
    <t>HD 87883</t>
  </si>
  <si>
    <t>HD 89307 b</t>
  </si>
  <si>
    <t>HD 89307</t>
  </si>
  <si>
    <t>HD 89744 c</t>
  </si>
  <si>
    <t>HD 89744</t>
  </si>
  <si>
    <t>HD 90156 b</t>
  </si>
  <si>
    <t>HD 90156</t>
  </si>
  <si>
    <t>HD 92788 c</t>
  </si>
  <si>
    <t>HD 92788</t>
  </si>
  <si>
    <t>HD 9446 b</t>
  </si>
  <si>
    <t>HD 9446</t>
  </si>
  <si>
    <t>HD 9446 c</t>
  </si>
  <si>
    <t>HD 95089 b</t>
  </si>
  <si>
    <t>HD 95089</t>
  </si>
  <si>
    <t>HD 95127</t>
  </si>
  <si>
    <t>HD 96063 b</t>
  </si>
  <si>
    <t>HD 96063</t>
  </si>
  <si>
    <t>HD 96167 b</t>
  </si>
  <si>
    <t>HD 96167</t>
  </si>
  <si>
    <t>HD 97658 b</t>
  </si>
  <si>
    <t>HD 97658</t>
  </si>
  <si>
    <t>HD 98219 b</t>
  </si>
  <si>
    <t>HD 98219</t>
  </si>
  <si>
    <t>HD 99109 b</t>
  </si>
  <si>
    <t>HD 99109</t>
  </si>
  <si>
    <t>HD 99492 b</t>
  </si>
  <si>
    <t>HD 99492</t>
  </si>
  <si>
    <t>HD 99492 c</t>
  </si>
  <si>
    <t>HD 99706 b</t>
  </si>
  <si>
    <t>HD 99706</t>
  </si>
  <si>
    <t>HIP 105854 b</t>
  </si>
  <si>
    <t>HIP 105854</t>
  </si>
  <si>
    <t>HIP 116454</t>
  </si>
  <si>
    <t>HIP 14810 b</t>
  </si>
  <si>
    <t>HIP 14810</t>
  </si>
  <si>
    <t>HIP 14810 c</t>
  </si>
  <si>
    <t>HIP 14810 d</t>
  </si>
  <si>
    <t>HIP 5158 b</t>
  </si>
  <si>
    <t>HIP 5158</t>
  </si>
  <si>
    <t>HIP 5158 c</t>
  </si>
  <si>
    <t>HIP 57050 b</t>
  </si>
  <si>
    <t>HIP 57050</t>
  </si>
  <si>
    <t>HIP 70849 b</t>
  </si>
  <si>
    <t>HIP 70849</t>
  </si>
  <si>
    <t>HIP 75458 b</t>
  </si>
  <si>
    <t>HIP 75458</t>
  </si>
  <si>
    <t>HIP 91258 b</t>
  </si>
  <si>
    <t>HIP 91258</t>
  </si>
  <si>
    <t>HIP 97233 b</t>
  </si>
  <si>
    <t>HIP 97233</t>
  </si>
  <si>
    <t>HR 228 b</t>
  </si>
  <si>
    <t>HR 228</t>
  </si>
  <si>
    <t>HR 228 c</t>
  </si>
  <si>
    <t>HR 810 b</t>
  </si>
  <si>
    <t>HR 810</t>
  </si>
  <si>
    <t>HW Vir (AB) b</t>
  </si>
  <si>
    <t>HW Vir (AB)</t>
  </si>
  <si>
    <t>KELT-1 b</t>
  </si>
  <si>
    <t>KELT-1</t>
  </si>
  <si>
    <t>KELT-2A b</t>
  </si>
  <si>
    <t>KELT-2A</t>
  </si>
  <si>
    <t>KELT-3 b</t>
  </si>
  <si>
    <t>KELT-3</t>
  </si>
  <si>
    <t>KELT-6 b</t>
  </si>
  <si>
    <t>KELT-6</t>
  </si>
  <si>
    <t>KELT-7 b</t>
  </si>
  <si>
    <t>KELT-7</t>
  </si>
  <si>
    <t>KOI-1257 A b</t>
  </si>
  <si>
    <t>KOI-1257 A</t>
  </si>
  <si>
    <t>KOI-1299 c</t>
  </si>
  <si>
    <t>Kepler-432</t>
  </si>
  <si>
    <t>KOI-188 b</t>
  </si>
  <si>
    <t>KOI-188</t>
  </si>
  <si>
    <t>KOI-195 b</t>
  </si>
  <si>
    <t>KOI-195</t>
  </si>
  <si>
    <t>KOI-372 b</t>
  </si>
  <si>
    <t>KOI-372</t>
  </si>
  <si>
    <t>KOI-620.02</t>
  </si>
  <si>
    <t>Kepler-51</t>
  </si>
  <si>
    <t>KOI-82 b</t>
  </si>
  <si>
    <t>KOI-82</t>
  </si>
  <si>
    <t>KOI-830 b</t>
  </si>
  <si>
    <t>KOI-830</t>
  </si>
  <si>
    <t>Kapteyn's b</t>
  </si>
  <si>
    <t>Kapteyn's</t>
  </si>
  <si>
    <t>Kapteyn's c</t>
  </si>
  <si>
    <t>Kepler-10 b</t>
  </si>
  <si>
    <t>Kepler-10</t>
  </si>
  <si>
    <t>Kepler-10 c</t>
  </si>
  <si>
    <t>Kepler-11 b</t>
  </si>
  <si>
    <t>Kepler-11</t>
  </si>
  <si>
    <t>Kepler-11 c</t>
  </si>
  <si>
    <t>Kepler-11 d</t>
  </si>
  <si>
    <t>Kepler-11 e</t>
  </si>
  <si>
    <t>Kepler-11 f</t>
  </si>
  <si>
    <t>Kepler-11 g</t>
  </si>
  <si>
    <t>Kepler-12 b</t>
  </si>
  <si>
    <t>Kepler-12</t>
  </si>
  <si>
    <t>Kepler-15 b</t>
  </si>
  <si>
    <t>Kepler-15</t>
  </si>
  <si>
    <t>Kepler-16 (AB) b</t>
  </si>
  <si>
    <t>Kepler-16 (AB)</t>
  </si>
  <si>
    <t>Kepler-17 b</t>
  </si>
  <si>
    <t>Kepler-17</t>
  </si>
  <si>
    <t>Kepler-18 b</t>
  </si>
  <si>
    <t>Kepler-18</t>
  </si>
  <si>
    <t>Kepler-18 c</t>
  </si>
  <si>
    <t>Kepler-18 d</t>
  </si>
  <si>
    <t>Kepler-20 c</t>
  </si>
  <si>
    <t>Kepler-20</t>
  </si>
  <si>
    <t>Kepler-34(AB)  b</t>
  </si>
  <si>
    <t>Kepler-34(AB)</t>
  </si>
  <si>
    <t>Kepler-35(AB) b</t>
  </si>
  <si>
    <t>Kepler-35(AB)</t>
  </si>
  <si>
    <t>Kepler-36 b</t>
  </si>
  <si>
    <t>Kepler-36</t>
  </si>
  <si>
    <t>Kepler-36 c</t>
  </si>
  <si>
    <t>Kepler-37b</t>
  </si>
  <si>
    <t>Kepler-37</t>
  </si>
  <si>
    <t>Kepler-38(AB) b</t>
  </si>
  <si>
    <t>Kepler-38A</t>
  </si>
  <si>
    <t>Kepler-39 b</t>
  </si>
  <si>
    <t>Kepler-39</t>
  </si>
  <si>
    <t>Kepler-4 b</t>
  </si>
  <si>
    <t>Kepler-4</t>
  </si>
  <si>
    <t>Kepler-40 b</t>
  </si>
  <si>
    <t>Kepler-40</t>
  </si>
  <si>
    <t>Kepler-41  b</t>
  </si>
  <si>
    <t>Kepler-41</t>
  </si>
  <si>
    <t>Kepler-412 b</t>
  </si>
  <si>
    <t>Kepler-412</t>
  </si>
  <si>
    <t>Kepler-419 b</t>
  </si>
  <si>
    <t>KOI-1474</t>
  </si>
  <si>
    <t>Kepler-419 c</t>
  </si>
  <si>
    <t>Kepler-422 b</t>
  </si>
  <si>
    <t>Kepler-422</t>
  </si>
  <si>
    <t>Kepler-423 b</t>
  </si>
  <si>
    <t>Kepler-423</t>
  </si>
  <si>
    <t>Kepler-424 b</t>
  </si>
  <si>
    <t>Kepler-424</t>
  </si>
  <si>
    <t>Kepler-424 c</t>
  </si>
  <si>
    <t>Kepler-43 b</t>
  </si>
  <si>
    <t>Kepler-43</t>
  </si>
  <si>
    <t>Kepler-432 b</t>
  </si>
  <si>
    <t>Kepler-44 b</t>
  </si>
  <si>
    <t>Kepler-44</t>
  </si>
  <si>
    <t>Kepler-447 b</t>
  </si>
  <si>
    <t>Kepler-447</t>
  </si>
  <si>
    <t>Kepler-45 b</t>
  </si>
  <si>
    <t>Kepler-45</t>
  </si>
  <si>
    <t>Kepler-46 c</t>
  </si>
  <si>
    <t>Kepler-46</t>
  </si>
  <si>
    <t>Kepler-5 b</t>
  </si>
  <si>
    <t>Kepler-5</t>
  </si>
  <si>
    <t>Kepler-51 b</t>
  </si>
  <si>
    <t>Kepler-51 c</t>
  </si>
  <si>
    <t>Kepler-56 b</t>
  </si>
  <si>
    <t>Kepler-56</t>
  </si>
  <si>
    <t>Kepler-56 c</t>
  </si>
  <si>
    <t>Kepler-6 b</t>
  </si>
  <si>
    <t>Kepler-6</t>
  </si>
  <si>
    <t>Kepler-62 b</t>
  </si>
  <si>
    <t>Kepler-62</t>
  </si>
  <si>
    <t>Kepler-62 c</t>
  </si>
  <si>
    <t>Kepler-62 d</t>
  </si>
  <si>
    <t>Kepler-62 e</t>
  </si>
  <si>
    <t>Kepler-62 f</t>
  </si>
  <si>
    <t>Kepler-66 b</t>
  </si>
  <si>
    <t>Kepler-66</t>
  </si>
  <si>
    <t>Kepler-67 b</t>
  </si>
  <si>
    <t>Kepler-67</t>
  </si>
  <si>
    <t>Kepler-68 b</t>
  </si>
  <si>
    <t>Kepler-68</t>
  </si>
  <si>
    <t>Kepler-68 c</t>
  </si>
  <si>
    <t>Kepler-68 d</t>
  </si>
  <si>
    <t>Kepler-7 b</t>
  </si>
  <si>
    <t>Kepler-7</t>
  </si>
  <si>
    <t>Kepler-74 b</t>
  </si>
  <si>
    <t>Kepler-74</t>
  </si>
  <si>
    <t>Kepler-75 b</t>
  </si>
  <si>
    <t>Kepler-75</t>
  </si>
  <si>
    <t>Kepler-76 b</t>
  </si>
  <si>
    <t>Kepler-76</t>
  </si>
  <si>
    <t>Kepler-77 b</t>
  </si>
  <si>
    <t>Kepler-77</t>
  </si>
  <si>
    <t>Kepler-78 b</t>
  </si>
  <si>
    <t>Kepler-78</t>
  </si>
  <si>
    <t>Kepler-79 b</t>
  </si>
  <si>
    <t>Kepler-79</t>
  </si>
  <si>
    <t>Kepler-79 c</t>
  </si>
  <si>
    <t>Kepler-79 d</t>
  </si>
  <si>
    <t>Kepler-79 e</t>
  </si>
  <si>
    <t>Kepler-8 b</t>
  </si>
  <si>
    <t>Kepler-8</t>
  </si>
  <si>
    <t>Kepler-87 b</t>
  </si>
  <si>
    <t>KOI-1574</t>
  </si>
  <si>
    <t>Kepler-87 c</t>
  </si>
  <si>
    <t>Kepler-88 c</t>
  </si>
  <si>
    <t>Kepler-88</t>
  </si>
  <si>
    <t>Kepler-9 b</t>
  </si>
  <si>
    <t>Kepler-9</t>
  </si>
  <si>
    <t>Kepler-9 c</t>
  </si>
  <si>
    <t>Kepler-9 d</t>
  </si>
  <si>
    <t>Kepler-91 b</t>
  </si>
  <si>
    <t>Kepler-91</t>
  </si>
  <si>
    <t>Kepler-93 b</t>
  </si>
  <si>
    <t>Kepler-93</t>
  </si>
  <si>
    <t>MOA-2009-BLG-266L b</t>
  </si>
  <si>
    <t>MOA-2009-BLG-266L</t>
  </si>
  <si>
    <t>MOA-2009-BLG-387L b</t>
  </si>
  <si>
    <t>MOA-2009-BLG-387L</t>
  </si>
  <si>
    <t>NN Ser (ab) c</t>
  </si>
  <si>
    <t>NN Ser (ab)</t>
  </si>
  <si>
    <t>NN Ser (ab) d</t>
  </si>
  <si>
    <t>OGLE-06-109L b</t>
  </si>
  <si>
    <t>OGLE-06-109L</t>
  </si>
  <si>
    <t>OGLE-06-109L c</t>
  </si>
  <si>
    <t>OGLE-TR-10 b</t>
  </si>
  <si>
    <t>OGLE-TR-10</t>
  </si>
  <si>
    <t>OGLE-TR-111 b</t>
  </si>
  <si>
    <t>OGLE-TR-111</t>
  </si>
  <si>
    <t>OGLE-TR-113 b</t>
  </si>
  <si>
    <t>OGLE-TR-113</t>
  </si>
  <si>
    <t>OGLE-TR-132 b</t>
  </si>
  <si>
    <t>OGLE-TR-132</t>
  </si>
  <si>
    <t>OGLE-TR-182 b</t>
  </si>
  <si>
    <t>OGLE-TR-182</t>
  </si>
  <si>
    <t>OGLE-TR-211 b</t>
  </si>
  <si>
    <t>OGLE-TR-211</t>
  </si>
  <si>
    <t>OGLE-TR-56 b</t>
  </si>
  <si>
    <t>OGLE-TR-56</t>
  </si>
  <si>
    <t>OGLE2-TR-L9 b</t>
  </si>
  <si>
    <t>OGLE2-TR-L9</t>
  </si>
  <si>
    <t>Oph 11 b</t>
  </si>
  <si>
    <t>Oph 11</t>
  </si>
  <si>
    <t>PH1-Kepler-64 b</t>
  </si>
  <si>
    <t>KIC 4862625(AB)</t>
  </si>
  <si>
    <t>POTS-1 b</t>
  </si>
  <si>
    <t>POTS-1</t>
  </si>
  <si>
    <t>Qatar-1 b</t>
  </si>
  <si>
    <t>Qatar-1</t>
  </si>
  <si>
    <t>Qatar-2 b</t>
  </si>
  <si>
    <t>Qatar-2</t>
  </si>
  <si>
    <t>RR Cae b</t>
  </si>
  <si>
    <t>RR Cae</t>
  </si>
  <si>
    <t>TYC+1422-614-1 b</t>
  </si>
  <si>
    <t>TYC+1422-614-1</t>
  </si>
  <si>
    <t>TYC+1422-614-1 c</t>
  </si>
  <si>
    <t xml:space="preserve">TrES-1 </t>
  </si>
  <si>
    <t>TrES-1</t>
  </si>
  <si>
    <t xml:space="preserve">TrES-2 </t>
  </si>
  <si>
    <t>TrES-2</t>
  </si>
  <si>
    <t xml:space="preserve">TrES-3 </t>
  </si>
  <si>
    <t>TrES-3</t>
  </si>
  <si>
    <t xml:space="preserve">TrES-4 </t>
  </si>
  <si>
    <t>TrES-4</t>
  </si>
  <si>
    <t xml:space="preserve">TrES-5 </t>
  </si>
  <si>
    <t>TrES-5</t>
  </si>
  <si>
    <t>UZ For(ab) d</t>
  </si>
  <si>
    <t>UZ For(ab)</t>
  </si>
  <si>
    <t>V391 Peg b</t>
  </si>
  <si>
    <t>V391 Peg</t>
  </si>
  <si>
    <t>WASP-1 b</t>
  </si>
  <si>
    <t>WASP-1</t>
  </si>
  <si>
    <t>WASP-10 b</t>
  </si>
  <si>
    <t>WASP-10</t>
  </si>
  <si>
    <t>WASP-100 b</t>
  </si>
  <si>
    <t>WASP-100</t>
  </si>
  <si>
    <t>WASP-101 b</t>
  </si>
  <si>
    <t>WASP-101</t>
  </si>
  <si>
    <t>WASP-103 b</t>
  </si>
  <si>
    <t>WASP-103</t>
  </si>
  <si>
    <t>WASP-104 b</t>
  </si>
  <si>
    <t>WASP-104</t>
  </si>
  <si>
    <t>WASP-106 b</t>
  </si>
  <si>
    <t>WASP-106</t>
  </si>
  <si>
    <t>WASP-108 b</t>
  </si>
  <si>
    <t>WASP-108</t>
  </si>
  <si>
    <t>WASP-109 b</t>
  </si>
  <si>
    <t>WASP-109</t>
  </si>
  <si>
    <t>WASP-11-HAT-P-10 b</t>
  </si>
  <si>
    <t>WASP-11-HAT-P-10</t>
  </si>
  <si>
    <t>WASP-110 b</t>
  </si>
  <si>
    <t>WASP-110</t>
  </si>
  <si>
    <t>WASP-111 b</t>
  </si>
  <si>
    <t>WASP-111</t>
  </si>
  <si>
    <t>WASP-112 b</t>
  </si>
  <si>
    <t>WASP-112</t>
  </si>
  <si>
    <t>WASP-117 b</t>
  </si>
  <si>
    <t>WASP-117</t>
  </si>
  <si>
    <t>WASP-12 b</t>
  </si>
  <si>
    <t>WASP-12</t>
  </si>
  <si>
    <t>WASP-14 b</t>
  </si>
  <si>
    <t>WASP-14</t>
  </si>
  <si>
    <t>WASP-15 b</t>
  </si>
  <si>
    <t>WASP-15</t>
  </si>
  <si>
    <t>WASP-16 b</t>
  </si>
  <si>
    <t>WASP-16</t>
  </si>
  <si>
    <t>WASP-17 b</t>
  </si>
  <si>
    <t>WASP-17</t>
  </si>
  <si>
    <t>WASP-18 b</t>
  </si>
  <si>
    <t>WASP-18</t>
  </si>
  <si>
    <t>WASP-19 b</t>
  </si>
  <si>
    <t>WASP-19</t>
  </si>
  <si>
    <t>WASP-2 b</t>
  </si>
  <si>
    <t>WASP-2</t>
  </si>
  <si>
    <t>WASP-20 b</t>
  </si>
  <si>
    <t>WASP-20</t>
  </si>
  <si>
    <t>WASP-21 b</t>
  </si>
  <si>
    <t>WASP-21</t>
  </si>
  <si>
    <t>WASP-22 b</t>
  </si>
  <si>
    <t>WASP-22</t>
  </si>
  <si>
    <t>WASP-23 b</t>
  </si>
  <si>
    <t>WASP-23</t>
  </si>
  <si>
    <t>WASP-24 b</t>
  </si>
  <si>
    <t>WASP-24</t>
  </si>
  <si>
    <t>WASP-25 b</t>
  </si>
  <si>
    <t>WASP-25</t>
  </si>
  <si>
    <t>WASP-26 b</t>
  </si>
  <si>
    <t>WASP-26</t>
  </si>
  <si>
    <t>WASP-28 b</t>
  </si>
  <si>
    <t>WASP-28</t>
  </si>
  <si>
    <t>WASP-29 b</t>
  </si>
  <si>
    <t>WASP-29</t>
  </si>
  <si>
    <t>WASP-3 b</t>
  </si>
  <si>
    <t>WASP-3</t>
  </si>
  <si>
    <t>WASP-31 b</t>
  </si>
  <si>
    <t>WASP-31</t>
  </si>
  <si>
    <t>WASP-32 b</t>
  </si>
  <si>
    <t>WASP-32</t>
  </si>
  <si>
    <t>WASP-33 b</t>
  </si>
  <si>
    <t>WASP-33</t>
  </si>
  <si>
    <t>WASP-34 b</t>
  </si>
  <si>
    <t>WASP-34</t>
  </si>
  <si>
    <t>WASP-36 b</t>
  </si>
  <si>
    <t>WASP-36</t>
  </si>
  <si>
    <t>WASP-37 b</t>
  </si>
  <si>
    <t>WASP-37</t>
  </si>
  <si>
    <t>WASP-38 b</t>
  </si>
  <si>
    <t>WASP-38</t>
  </si>
  <si>
    <t>WASP-39 b</t>
  </si>
  <si>
    <t>WASP-39</t>
  </si>
  <si>
    <t>WASP-4 b</t>
  </si>
  <si>
    <t>WASP-4</t>
  </si>
  <si>
    <t>WASP-41 b</t>
  </si>
  <si>
    <t>WASP-41</t>
  </si>
  <si>
    <t>WASP-43 b</t>
  </si>
  <si>
    <t>WASP-43</t>
  </si>
  <si>
    <t>WASP-44 b</t>
  </si>
  <si>
    <t>WASP-44</t>
  </si>
  <si>
    <t>WASP-45 b</t>
  </si>
  <si>
    <t>WASP-45</t>
  </si>
  <si>
    <t>WASP-46 b</t>
  </si>
  <si>
    <t>WASP-46</t>
  </si>
  <si>
    <t>WASP-47 b</t>
  </si>
  <si>
    <t>WASP-47</t>
  </si>
  <si>
    <t>WASP-48 b</t>
  </si>
  <si>
    <t>WASP-48</t>
  </si>
  <si>
    <t>WASP-5 b</t>
  </si>
  <si>
    <t>WASP-5</t>
  </si>
  <si>
    <t>WASP-50 b</t>
  </si>
  <si>
    <t>WASP-50</t>
  </si>
  <si>
    <t>WASP-52 b</t>
  </si>
  <si>
    <t>WASP-52</t>
  </si>
  <si>
    <t>WASP-55 b</t>
  </si>
  <si>
    <t>WASP-55</t>
  </si>
  <si>
    <t>WASP-58 b</t>
  </si>
  <si>
    <t>WASP-58</t>
  </si>
  <si>
    <t>WASP-6 b</t>
  </si>
  <si>
    <t>WASP-6</t>
  </si>
  <si>
    <t>WASP-61 b</t>
  </si>
  <si>
    <t>WASP-61</t>
  </si>
  <si>
    <t>WASP-62 b</t>
  </si>
  <si>
    <t>WASP-62</t>
  </si>
  <si>
    <t>WASP-63 b</t>
  </si>
  <si>
    <t>WASP-63</t>
  </si>
  <si>
    <t>WASP-65 b</t>
  </si>
  <si>
    <t>WASP-65</t>
  </si>
  <si>
    <t>WASP-66 b</t>
  </si>
  <si>
    <t>WASP-66</t>
  </si>
  <si>
    <t>WASP-67 b</t>
  </si>
  <si>
    <t>WASP-67</t>
  </si>
  <si>
    <t>WASP-69 b</t>
  </si>
  <si>
    <t>WASP-69</t>
  </si>
  <si>
    <t>WASP-7 b</t>
  </si>
  <si>
    <t>WASP-7</t>
  </si>
  <si>
    <t>WASP-70A b</t>
  </si>
  <si>
    <t>WASP-70A</t>
  </si>
  <si>
    <t>WASP-71 b</t>
  </si>
  <si>
    <t>WASP-71</t>
  </si>
  <si>
    <t>WASP-72 b</t>
  </si>
  <si>
    <t>WASP-72</t>
  </si>
  <si>
    <t>WASP-73 b</t>
  </si>
  <si>
    <t>WASP-73</t>
  </si>
  <si>
    <t>WASP-74 b</t>
  </si>
  <si>
    <t>WASP-74</t>
  </si>
  <si>
    <t>WASP-75</t>
  </si>
  <si>
    <t>WASP-76 b</t>
  </si>
  <si>
    <t>WASP-76</t>
  </si>
  <si>
    <t>WASP-77A b</t>
  </si>
  <si>
    <t>WASP-77A</t>
  </si>
  <si>
    <t>WASP-78 b</t>
  </si>
  <si>
    <t>WASP-78</t>
  </si>
  <si>
    <t>WASP-79 b</t>
  </si>
  <si>
    <t>WASP-79</t>
  </si>
  <si>
    <t>WASP-8 b</t>
  </si>
  <si>
    <t>WASP-8</t>
  </si>
  <si>
    <t>WASP-80 b</t>
  </si>
  <si>
    <t>WASP-80</t>
  </si>
  <si>
    <t>WASP-82 b</t>
  </si>
  <si>
    <t>WASP-82</t>
  </si>
  <si>
    <t>WASP-83 b</t>
  </si>
  <si>
    <t>WASP-83</t>
  </si>
  <si>
    <t>WASP-84 b</t>
  </si>
  <si>
    <t>WASP-84</t>
  </si>
  <si>
    <t>WASP-87A b</t>
  </si>
  <si>
    <t>WASP-87A</t>
  </si>
  <si>
    <t>WASP-88 b</t>
  </si>
  <si>
    <t>WASP-88</t>
  </si>
  <si>
    <t>WASP-89 b</t>
  </si>
  <si>
    <t>WASP-89</t>
  </si>
  <si>
    <t>WASP-90 b</t>
  </si>
  <si>
    <t>WASP-90</t>
  </si>
  <si>
    <t>WASP-94 A b</t>
  </si>
  <si>
    <t>WASP-94 A</t>
  </si>
  <si>
    <t>WASP-94 B b</t>
  </si>
  <si>
    <t>WASP-94 B</t>
  </si>
  <si>
    <t>WASP-95 b</t>
  </si>
  <si>
    <t>WASP-95</t>
  </si>
  <si>
    <t>WASP-96 b</t>
  </si>
  <si>
    <t>WASP-96</t>
  </si>
  <si>
    <t>WASP-97 b</t>
  </si>
  <si>
    <t>WASP-97</t>
  </si>
  <si>
    <t>WASP-98 b</t>
  </si>
  <si>
    <t>WASP-98</t>
  </si>
  <si>
    <t>WASP-99 b</t>
  </si>
  <si>
    <t>WASP-99</t>
  </si>
  <si>
    <t>WISE 1711+3500 b</t>
  </si>
  <si>
    <t>WISE 1711+3500</t>
  </si>
  <si>
    <t>WTS-1 b</t>
  </si>
  <si>
    <t>WTS-1</t>
  </si>
  <si>
    <t>WTS-2 b</t>
  </si>
  <si>
    <t>WTS-2</t>
  </si>
  <si>
    <t>XO-1 b</t>
  </si>
  <si>
    <t>XO-1</t>
  </si>
  <si>
    <t>XO-2N b</t>
  </si>
  <si>
    <t>XO-2N</t>
  </si>
  <si>
    <t>XO-2S b</t>
  </si>
  <si>
    <t>XO-2S</t>
  </si>
  <si>
    <t>XO-2S c</t>
  </si>
  <si>
    <t>XO-3 b</t>
  </si>
  <si>
    <t>XO-3</t>
  </si>
  <si>
    <t>XO-4 b</t>
  </si>
  <si>
    <t>XO-4</t>
  </si>
  <si>
    <t>XO-5 b</t>
  </si>
  <si>
    <t>XO-5</t>
  </si>
  <si>
    <t>beta Cnc b</t>
  </si>
  <si>
    <t>beta Cnc</t>
  </si>
  <si>
    <t>beta Pic b</t>
  </si>
  <si>
    <t>beta Pic</t>
  </si>
  <si>
    <t>beta Umi b</t>
  </si>
  <si>
    <t>beta Umi</t>
  </si>
  <si>
    <t>eps Eridani b</t>
  </si>
  <si>
    <t>eps Eridani</t>
  </si>
  <si>
    <t>eps Tau b</t>
  </si>
  <si>
    <t>eps Tau</t>
  </si>
  <si>
    <t>gamma 1 Leo b</t>
  </si>
  <si>
    <t>gamma 1 Leo</t>
  </si>
  <si>
    <t>gamma Cephei b</t>
  </si>
  <si>
    <t>gamma Cephei</t>
  </si>
  <si>
    <t>mu Leo b</t>
  </si>
  <si>
    <t>mu Leo</t>
  </si>
  <si>
    <t>sig Per b</t>
  </si>
  <si>
    <t>sig Per</t>
  </si>
  <si>
    <t>ups And b</t>
  </si>
  <si>
    <t>ups And</t>
  </si>
  <si>
    <t>ups And e</t>
  </si>
  <si>
    <t>semi_major_axis a /AU</t>
  </si>
  <si>
    <t>min a /AU</t>
  </si>
  <si>
    <t>max a /AU</t>
  </si>
  <si>
    <t>EXOPLANET ANALYSIS</t>
  </si>
  <si>
    <t>A. FRENCH March 2019</t>
  </si>
  <si>
    <t>Solar mass /kg</t>
  </si>
  <si>
    <t>Jupiter mass /kg</t>
  </si>
  <si>
    <t>Yr in days</t>
  </si>
  <si>
    <t>x = log(a/AU)</t>
  </si>
  <si>
    <t>2log(Tmin/Yr)</t>
  </si>
  <si>
    <t>2log(T/Yr)</t>
  </si>
  <si>
    <t>2log(Tmax/Yr)</t>
  </si>
  <si>
    <t>log( (M+m)/Msun )</t>
  </si>
  <si>
    <t>lower</t>
  </si>
  <si>
    <t>upper</t>
  </si>
  <si>
    <t>y</t>
  </si>
  <si>
    <t>xmax - x</t>
  </si>
  <si>
    <t xml:space="preserve">y - ymin </t>
  </si>
  <si>
    <t>ymax - y</t>
  </si>
  <si>
    <t>x - xmin</t>
  </si>
</sst>
</file>

<file path=xl/styles.xml><?xml version="1.0" encoding="utf-8"?>
<styleSheet xmlns="http://schemas.openxmlformats.org/spreadsheetml/2006/main">
  <numFmts count="1">
    <numFmt numFmtId="165" formatCode="0.0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65" fontId="0" fillId="0" borderId="0" xfId="0" applyNumberFormat="1" applyAlignment="1">
      <alignment horizontal="left"/>
    </xf>
    <xf numFmtId="165" fontId="1" fillId="0" borderId="0" xfId="0" applyNumberFormat="1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 sz="1400"/>
              <a:t>Exoplanet data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Exoplanet data</c:v>
          </c:tx>
          <c:spPr>
            <a:ln w="28575"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14091108509395509"/>
                  <c:y val="7.7336991587268773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2.9919x
R² = 0.9986</a:t>
                    </a:r>
                  </a:p>
                </c:rich>
              </c:tx>
              <c:numFmt formatCode="General" sourceLinked="0"/>
            </c:trendlineLbl>
          </c:trendline>
          <c:errBars>
            <c:errDir val="y"/>
            <c:errBarType val="both"/>
            <c:errValType val="cust"/>
            <c:plus>
              <c:numRef>
                <c:f>'Exoplanet analysis'!$AB$5:$AB$664</c:f>
                <c:numCache>
                  <c:formatCode>General</c:formatCode>
                  <c:ptCount val="660"/>
                  <c:pt idx="0">
                    <c:v>1.0807745762852483E-3</c:v>
                  </c:pt>
                  <c:pt idx="1">
                    <c:v>6.0166069540104061E-3</c:v>
                  </c:pt>
                  <c:pt idx="2">
                    <c:v>1.3106819418902127E-3</c:v>
                  </c:pt>
                  <c:pt idx="3">
                    <c:v>6.8028833156708046E-4</c:v>
                  </c:pt>
                  <c:pt idx="4">
                    <c:v>0.19066869094755812</c:v>
                  </c:pt>
                  <c:pt idx="5">
                    <c:v>4.0889319310474792E-3</c:v>
                  </c:pt>
                  <c:pt idx="6">
                    <c:v>3.1014933138383993E-2</c:v>
                  </c:pt>
                  <c:pt idx="7">
                    <c:v>6.9329190444989308E-2</c:v>
                  </c:pt>
                  <c:pt idx="8">
                    <c:v>4.2347778454108614E-3</c:v>
                  </c:pt>
                  <c:pt idx="9">
                    <c:v>0.31462079100074791</c:v>
                  </c:pt>
                  <c:pt idx="10">
                    <c:v>0.15956386009529888</c:v>
                  </c:pt>
                  <c:pt idx="11">
                    <c:v>6.772850695776475E-3</c:v>
                  </c:pt>
                  <c:pt idx="12">
                    <c:v>6.8330285719454542E-3</c:v>
                  </c:pt>
                  <c:pt idx="13">
                    <c:v>1.1526285543638992E-2</c:v>
                  </c:pt>
                  <c:pt idx="14">
                    <c:v>1.6380947651629674E-3</c:v>
                  </c:pt>
                  <c:pt idx="15">
                    <c:v>3.5614851197788733E-2</c:v>
                  </c:pt>
                  <c:pt idx="16">
                    <c:v>0.21924594772097317</c:v>
                  </c:pt>
                  <c:pt idx="17">
                    <c:v>1.1420441494713884E-5</c:v>
                  </c:pt>
                  <c:pt idx="18">
                    <c:v>1.4076369210780371E-4</c:v>
                  </c:pt>
                  <c:pt idx="19">
                    <c:v>3.7502543128927979E-2</c:v>
                  </c:pt>
                  <c:pt idx="20">
                    <c:v>3.8640220187957652E-6</c:v>
                  </c:pt>
                  <c:pt idx="21">
                    <c:v>3.6755409246005954E-3</c:v>
                  </c:pt>
                  <c:pt idx="22">
                    <c:v>1.2433191064120663E-4</c:v>
                  </c:pt>
                  <c:pt idx="23">
                    <c:v>7.7790936065036398E-4</c:v>
                  </c:pt>
                  <c:pt idx="24">
                    <c:v>3.8784528182516098E-3</c:v>
                  </c:pt>
                  <c:pt idx="25">
                    <c:v>1.9303464364590739E-2</c:v>
                  </c:pt>
                  <c:pt idx="26">
                    <c:v>5.8414495913797548E-2</c:v>
                  </c:pt>
                  <c:pt idx="27">
                    <c:v>9.2075776023214928E-5</c:v>
                  </c:pt>
                  <c:pt idx="28">
                    <c:v>3.0470854401760672E-3</c:v>
                  </c:pt>
                  <c:pt idx="29">
                    <c:v>3.1004981599047632E-3</c:v>
                  </c:pt>
                  <c:pt idx="30">
                    <c:v>5.483077621525001E-3</c:v>
                  </c:pt>
                  <c:pt idx="31">
                    <c:v>1.7062908514547281E-2</c:v>
                  </c:pt>
                  <c:pt idx="32">
                    <c:v>8.6133978484803642E-4</c:v>
                  </c:pt>
                  <c:pt idx="33">
                    <c:v>0.46747086979531116</c:v>
                  </c:pt>
                  <c:pt idx="34">
                    <c:v>5.5989042496484842E-5</c:v>
                  </c:pt>
                  <c:pt idx="35">
                    <c:v>7.8131160787364706E-5</c:v>
                  </c:pt>
                  <c:pt idx="36">
                    <c:v>7.7730064342862448E-5</c:v>
                  </c:pt>
                  <c:pt idx="37">
                    <c:v>3.0887940938306713E-5</c:v>
                  </c:pt>
                  <c:pt idx="38">
                    <c:v>3.1528441793771123E-5</c:v>
                  </c:pt>
                  <c:pt idx="39">
                    <c:v>2.9331831107004547E-4</c:v>
                  </c:pt>
                  <c:pt idx="40">
                    <c:v>6.4530752012181836E-5</c:v>
                  </c:pt>
                  <c:pt idx="41">
                    <c:v>1.2286702370056801E-4</c:v>
                  </c:pt>
                  <c:pt idx="42">
                    <c:v>1.664865618700162E-4</c:v>
                  </c:pt>
                  <c:pt idx="43">
                    <c:v>2.4994570075875799E-5</c:v>
                  </c:pt>
                  <c:pt idx="44">
                    <c:v>6.8996776045437969E-5</c:v>
                  </c:pt>
                  <c:pt idx="45">
                    <c:v>1.4406717658399515E-4</c:v>
                  </c:pt>
                  <c:pt idx="46">
                    <c:v>2.6407401071182335E-5</c:v>
                  </c:pt>
                  <c:pt idx="47">
                    <c:v>1.1460328000456599E-4</c:v>
                  </c:pt>
                  <c:pt idx="48">
                    <c:v>4.8117237225042686E-4</c:v>
                  </c:pt>
                  <c:pt idx="49">
                    <c:v>2.5930173036314841E-5</c:v>
                  </c:pt>
                  <c:pt idx="50">
                    <c:v>2.9334934808833424E-5</c:v>
                  </c:pt>
                  <c:pt idx="51">
                    <c:v>2.29628871771137E-4</c:v>
                  </c:pt>
                  <c:pt idx="52">
                    <c:v>9.9057490518195124E-5</c:v>
                  </c:pt>
                  <c:pt idx="53">
                    <c:v>8.6695143107107242E-5</c:v>
                  </c:pt>
                  <c:pt idx="54">
                    <c:v>2.906504982802538E-4</c:v>
                  </c:pt>
                  <c:pt idx="55">
                    <c:v>6.5052048120683992E-5</c:v>
                  </c:pt>
                  <c:pt idx="56">
                    <c:v>1.9882747300137282E-5</c:v>
                  </c:pt>
                  <c:pt idx="57">
                    <c:v>1.3360801881745488E-4</c:v>
                  </c:pt>
                  <c:pt idx="58">
                    <c:v>2.6118424625742875E-5</c:v>
                  </c:pt>
                  <c:pt idx="59">
                    <c:v>2.0197399882793121E-5</c:v>
                  </c:pt>
                  <c:pt idx="60">
                    <c:v>4.2049245993824869E-5</c:v>
                  </c:pt>
                  <c:pt idx="61">
                    <c:v>1.224612318176943E-2</c:v>
                  </c:pt>
                  <c:pt idx="62">
                    <c:v>6.014977168357083E-2</c:v>
                  </c:pt>
                  <c:pt idx="63">
                    <c:v>5.4353836317755366E-4</c:v>
                  </c:pt>
                  <c:pt idx="64">
                    <c:v>9.6630808018716152E-4</c:v>
                  </c:pt>
                  <c:pt idx="65">
                    <c:v>8.7058931503847248E-6</c:v>
                  </c:pt>
                  <c:pt idx="66">
                    <c:v>4.6143809977028383E-4</c:v>
                  </c:pt>
                  <c:pt idx="67">
                    <c:v>9.0972106913289608E-4</c:v>
                  </c:pt>
                  <c:pt idx="68">
                    <c:v>1.8657309815348633E-3</c:v>
                  </c:pt>
                  <c:pt idx="69">
                    <c:v>4.4036322461583011E-2</c:v>
                  </c:pt>
                  <c:pt idx="70">
                    <c:v>3.9690233630114619E-2</c:v>
                  </c:pt>
                  <c:pt idx="71">
                    <c:v>2.6964173062298258E-3</c:v>
                  </c:pt>
                  <c:pt idx="72">
                    <c:v>5.9304412199689405E-3</c:v>
                  </c:pt>
                  <c:pt idx="73">
                    <c:v>6.905399554457281E-2</c:v>
                  </c:pt>
                  <c:pt idx="74">
                    <c:v>1.6959487750156654E-5</c:v>
                  </c:pt>
                  <c:pt idx="75">
                    <c:v>2.1988375833537077E-4</c:v>
                  </c:pt>
                  <c:pt idx="76">
                    <c:v>2.739139160558679E-3</c:v>
                  </c:pt>
                  <c:pt idx="77">
                    <c:v>4.0606172801682661E-4</c:v>
                  </c:pt>
                  <c:pt idx="78">
                    <c:v>3.7128289675614212E-5</c:v>
                  </c:pt>
                  <c:pt idx="79">
                    <c:v>2.1057472796703891E-4</c:v>
                  </c:pt>
                  <c:pt idx="80">
                    <c:v>9.9207725533601021E-4</c:v>
                  </c:pt>
                  <c:pt idx="81">
                    <c:v>7.6532716023358649E-3</c:v>
                  </c:pt>
                  <c:pt idx="82">
                    <c:v>7.6480787908623782E-3</c:v>
                  </c:pt>
                  <c:pt idx="83">
                    <c:v>4.3126252010874389E-3</c:v>
                  </c:pt>
                  <c:pt idx="84">
                    <c:v>4.5579577519611836E-2</c:v>
                  </c:pt>
                  <c:pt idx="85">
                    <c:v>1.1715836475207908E-3</c:v>
                  </c:pt>
                  <c:pt idx="86">
                    <c:v>1.9416600767829806E-4</c:v>
                  </c:pt>
                  <c:pt idx="87">
                    <c:v>1.7202259118231922E-3</c:v>
                  </c:pt>
                  <c:pt idx="88">
                    <c:v>3.0935748618574621E-3</c:v>
                  </c:pt>
                  <c:pt idx="89">
                    <c:v>6.8203774211026413E-3</c:v>
                  </c:pt>
                  <c:pt idx="90">
                    <c:v>0.90148449563261845</c:v>
                  </c:pt>
                  <c:pt idx="91">
                    <c:v>3.2834229061410536E-2</c:v>
                  </c:pt>
                  <c:pt idx="92">
                    <c:v>3.6539289087209603E-3</c:v>
                  </c:pt>
                  <c:pt idx="93">
                    <c:v>1.5790448255792455E-4</c:v>
                  </c:pt>
                  <c:pt idx="94">
                    <c:v>7.9847553416412254E-4</c:v>
                  </c:pt>
                  <c:pt idx="95">
                    <c:v>1.0869280599338949E-2</c:v>
                  </c:pt>
                  <c:pt idx="96">
                    <c:v>1.2404586689429564E-4</c:v>
                  </c:pt>
                  <c:pt idx="97">
                    <c:v>2.2195234993752422E-2</c:v>
                  </c:pt>
                  <c:pt idx="98">
                    <c:v>6.1006469343253822E-3</c:v>
                  </c:pt>
                  <c:pt idx="99">
                    <c:v>8.3755849306754726E-5</c:v>
                  </c:pt>
                  <c:pt idx="100">
                    <c:v>3.4856338380251373E-4</c:v>
                  </c:pt>
                  <c:pt idx="101">
                    <c:v>1.4033533624211447E-3</c:v>
                  </c:pt>
                  <c:pt idx="102">
                    <c:v>5.2602975402396002E-2</c:v>
                  </c:pt>
                  <c:pt idx="103">
                    <c:v>5.4446028078114495E-3</c:v>
                  </c:pt>
                  <c:pt idx="104">
                    <c:v>4.4670039260461536E-3</c:v>
                  </c:pt>
                  <c:pt idx="105">
                    <c:v>0.47212343931121059</c:v>
                  </c:pt>
                  <c:pt idx="106">
                    <c:v>6.9468471477485139E-6</c:v>
                  </c:pt>
                  <c:pt idx="107">
                    <c:v>5.3155399539761561E-6</c:v>
                  </c:pt>
                  <c:pt idx="108">
                    <c:v>8.0517068381524837E-6</c:v>
                  </c:pt>
                  <c:pt idx="109">
                    <c:v>1.3796516519448687E-5</c:v>
                  </c:pt>
                  <c:pt idx="110">
                    <c:v>5.2216508819624696E-4</c:v>
                  </c:pt>
                  <c:pt idx="111">
                    <c:v>1.2883712428024552E-5</c:v>
                  </c:pt>
                  <c:pt idx="112">
                    <c:v>1.0845288195205542</c:v>
                  </c:pt>
                  <c:pt idx="113">
                    <c:v>3.2824788714691522E-5</c:v>
                  </c:pt>
                  <c:pt idx="114">
                    <c:v>1.9245788284383281E-5</c:v>
                  </c:pt>
                  <c:pt idx="115">
                    <c:v>1.0158805673121662E-5</c:v>
                  </c:pt>
                  <c:pt idx="116">
                    <c:v>8.0867734770784239E-5</c:v>
                  </c:pt>
                  <c:pt idx="117">
                    <c:v>1.0280404873341809E-4</c:v>
                  </c:pt>
                  <c:pt idx="118">
                    <c:v>7.1656427954813751E-5</c:v>
                  </c:pt>
                  <c:pt idx="119">
                    <c:v>2.9976627800465394E-5</c:v>
                  </c:pt>
                  <c:pt idx="120">
                    <c:v>5.4602594423691642E-5</c:v>
                  </c:pt>
                  <c:pt idx="121">
                    <c:v>1.3291535477133465E-5</c:v>
                  </c:pt>
                  <c:pt idx="122">
                    <c:v>6.7208238014870858E-6</c:v>
                  </c:pt>
                  <c:pt idx="123">
                    <c:v>1.6694877119860507E-5</c:v>
                  </c:pt>
                  <c:pt idx="124">
                    <c:v>1.6821397371025171E-5</c:v>
                  </c:pt>
                  <c:pt idx="125">
                    <c:v>3.3521343423714711E-5</c:v>
                  </c:pt>
                  <c:pt idx="126">
                    <c:v>2.430715897983049E-5</c:v>
                  </c:pt>
                  <c:pt idx="127">
                    <c:v>1.1375868058216554E-5</c:v>
                  </c:pt>
                  <c:pt idx="128">
                    <c:v>5.1464679893253873E-5</c:v>
                  </c:pt>
                  <c:pt idx="129">
                    <c:v>5.8869731238253564E-5</c:v>
                  </c:pt>
                  <c:pt idx="130">
                    <c:v>3.4799908727123352E-5</c:v>
                  </c:pt>
                  <c:pt idx="131">
                    <c:v>6.6708058288345029E-5</c:v>
                  </c:pt>
                  <c:pt idx="132">
                    <c:v>1.6060407691309564E-5</c:v>
                  </c:pt>
                  <c:pt idx="133">
                    <c:v>4.2048266037042481E-5</c:v>
                  </c:pt>
                  <c:pt idx="134">
                    <c:v>4.8076211707659411E-5</c:v>
                  </c:pt>
                  <c:pt idx="135">
                    <c:v>1.5344418410112581E-5</c:v>
                  </c:pt>
                  <c:pt idx="136">
                    <c:v>3.0442649062045746E-5</c:v>
                  </c:pt>
                  <c:pt idx="137">
                    <c:v>1.3948568865274069E-5</c:v>
                  </c:pt>
                  <c:pt idx="138">
                    <c:v>1.2362757443540318E-5</c:v>
                  </c:pt>
                  <c:pt idx="139">
                    <c:v>3.430196994003154E-5</c:v>
                  </c:pt>
                  <c:pt idx="140">
                    <c:v>5.0252107705706095E-5</c:v>
                  </c:pt>
                  <c:pt idx="141">
                    <c:v>3.6979621425459186E-5</c:v>
                  </c:pt>
                  <c:pt idx="142">
                    <c:v>1.731465349230632E-5</c:v>
                  </c:pt>
                  <c:pt idx="143">
                    <c:v>1.7683387054058974E-2</c:v>
                  </c:pt>
                  <c:pt idx="144">
                    <c:v>4.7851395131637275E-5</c:v>
                  </c:pt>
                  <c:pt idx="145">
                    <c:v>3.5804369395542324E-5</c:v>
                  </c:pt>
                  <c:pt idx="146">
                    <c:v>6.7781859949165302E-3</c:v>
                  </c:pt>
                  <c:pt idx="147">
                    <c:v>5.694824981805624E-5</c:v>
                  </c:pt>
                  <c:pt idx="148">
                    <c:v>4.6959363519505359E-5</c:v>
                  </c:pt>
                  <c:pt idx="149">
                    <c:v>2.5555169824720281E-5</c:v>
                  </c:pt>
                  <c:pt idx="150">
                    <c:v>8.8576855090671813E-6</c:v>
                  </c:pt>
                  <c:pt idx="151">
                    <c:v>1.6505995713345101E-5</c:v>
                  </c:pt>
                  <c:pt idx="152">
                    <c:v>2.2937644218679054E-5</c:v>
                  </c:pt>
                  <c:pt idx="153">
                    <c:v>2.3742687690564424E-5</c:v>
                  </c:pt>
                  <c:pt idx="154">
                    <c:v>3.8524113581850372E-5</c:v>
                  </c:pt>
                  <c:pt idx="155">
                    <c:v>8.6237443825964988E-6</c:v>
                  </c:pt>
                  <c:pt idx="156">
                    <c:v>1.6599835130470808E-5</c:v>
                  </c:pt>
                  <c:pt idx="157">
                    <c:v>2.6337583336477621E-5</c:v>
                  </c:pt>
                  <c:pt idx="158">
                    <c:v>3.2030561325946394E-5</c:v>
                  </c:pt>
                  <c:pt idx="159">
                    <c:v>3.1778111884150917E-5</c:v>
                  </c:pt>
                  <c:pt idx="160">
                    <c:v>3.0822627956617055E-5</c:v>
                  </c:pt>
                  <c:pt idx="161">
                    <c:v>7.1032457295672202E-5</c:v>
                  </c:pt>
                  <c:pt idx="162">
                    <c:v>4.7813141026420425E-5</c:v>
                  </c:pt>
                  <c:pt idx="163">
                    <c:v>1.2270879781617339E-5</c:v>
                  </c:pt>
                  <c:pt idx="164">
                    <c:v>7.136705282739797E-6</c:v>
                  </c:pt>
                  <c:pt idx="165">
                    <c:v>5.1071876467467803E-5</c:v>
                  </c:pt>
                  <c:pt idx="166">
                    <c:v>1.4020367549605339E-5</c:v>
                  </c:pt>
                  <c:pt idx="167">
                    <c:v>3.5929506140511824E-3</c:v>
                  </c:pt>
                  <c:pt idx="168">
                    <c:v>2.7246459184033997E-3</c:v>
                  </c:pt>
                  <c:pt idx="169">
                    <c:v>1.686487622921895E-3</c:v>
                  </c:pt>
                  <c:pt idx="170">
                    <c:v>2.0835637298177723E-3</c:v>
                  </c:pt>
                  <c:pt idx="171">
                    <c:v>4.2465746135560534E-2</c:v>
                  </c:pt>
                  <c:pt idx="172">
                    <c:v>7.9533375756858371E-3</c:v>
                  </c:pt>
                  <c:pt idx="173">
                    <c:v>2.1354090010716753E-3</c:v>
                  </c:pt>
                  <c:pt idx="174">
                    <c:v>6.582158805912286E-5</c:v>
                  </c:pt>
                  <c:pt idx="175">
                    <c:v>5.4727627559048031E-4</c:v>
                  </c:pt>
                  <c:pt idx="176">
                    <c:v>3.2107974238027026E-5</c:v>
                  </c:pt>
                  <c:pt idx="177">
                    <c:v>8.0584315786946803E-5</c:v>
                  </c:pt>
                  <c:pt idx="178">
                    <c:v>7.6965797873373987E-4</c:v>
                  </c:pt>
                  <c:pt idx="179">
                    <c:v>0.11020118131392564</c:v>
                  </c:pt>
                  <c:pt idx="180">
                    <c:v>4.7257827231797389E-2</c:v>
                  </c:pt>
                  <c:pt idx="181">
                    <c:v>3.4542911375718965E-3</c:v>
                  </c:pt>
                  <c:pt idx="182">
                    <c:v>2.1244961532302931E-3</c:v>
                  </c:pt>
                  <c:pt idx="183">
                    <c:v>1.0429586843700989E-3</c:v>
                  </c:pt>
                  <c:pt idx="184">
                    <c:v>3.7249792550175798E-4</c:v>
                  </c:pt>
                  <c:pt idx="185">
                    <c:v>6.7204046945434914E-3</c:v>
                  </c:pt>
                  <c:pt idx="186">
                    <c:v>8.2335304358084893E-3</c:v>
                  </c:pt>
                  <c:pt idx="187">
                    <c:v>5.5283647219851878E-3</c:v>
                  </c:pt>
                  <c:pt idx="188">
                    <c:v>4.6465571990557342E-2</c:v>
                  </c:pt>
                  <c:pt idx="189">
                    <c:v>1.6893080933602089E-3</c:v>
                  </c:pt>
                  <c:pt idx="190">
                    <c:v>1.0110685309561163E-4</c:v>
                  </c:pt>
                  <c:pt idx="191">
                    <c:v>5.642379919899021E-4</c:v>
                  </c:pt>
                  <c:pt idx="192">
                    <c:v>6.4055637994999692E-3</c:v>
                  </c:pt>
                  <c:pt idx="193">
                    <c:v>8.8729107495947868E-3</c:v>
                  </c:pt>
                  <c:pt idx="194">
                    <c:v>9.6663898292927986E-3</c:v>
                  </c:pt>
                  <c:pt idx="195">
                    <c:v>1.1905362611073889E-2</c:v>
                  </c:pt>
                  <c:pt idx="196">
                    <c:v>2.3522246078460984E-2</c:v>
                  </c:pt>
                  <c:pt idx="197">
                    <c:v>7.4916823038950753E-5</c:v>
                  </c:pt>
                  <c:pt idx="198">
                    <c:v>6.2970399738700555E-2</c:v>
                  </c:pt>
                  <c:pt idx="199">
                    <c:v>3.0155485359343759E-2</c:v>
                  </c:pt>
                  <c:pt idx="200">
                    <c:v>1.0743260164011725E-2</c:v>
                  </c:pt>
                  <c:pt idx="201">
                    <c:v>6.8025513423997097E-4</c:v>
                  </c:pt>
                  <c:pt idx="202">
                    <c:v>5.4851872492747422E-3</c:v>
                  </c:pt>
                  <c:pt idx="203">
                    <c:v>1.1554660505908476E-2</c:v>
                  </c:pt>
                  <c:pt idx="204">
                    <c:v>9.4256352358090822E-4</c:v>
                  </c:pt>
                  <c:pt idx="205">
                    <c:v>3.5229855449614433E-4</c:v>
                  </c:pt>
                  <c:pt idx="206">
                    <c:v>1.1803889190384442E-2</c:v>
                  </c:pt>
                  <c:pt idx="207">
                    <c:v>1.3078343977369455E-2</c:v>
                  </c:pt>
                  <c:pt idx="208">
                    <c:v>2.5833556699906168E-2</c:v>
                  </c:pt>
                  <c:pt idx="209">
                    <c:v>2.8119694443216936E-2</c:v>
                  </c:pt>
                  <c:pt idx="210">
                    <c:v>1.1531771280191561E-2</c:v>
                  </c:pt>
                  <c:pt idx="211">
                    <c:v>1.8956291025038041E-2</c:v>
                  </c:pt>
                  <c:pt idx="212">
                    <c:v>2.4319561145463853E-4</c:v>
                  </c:pt>
                  <c:pt idx="213">
                    <c:v>6.6859124807016279E-2</c:v>
                  </c:pt>
                  <c:pt idx="214">
                    <c:v>5.9969853614297852E-3</c:v>
                  </c:pt>
                  <c:pt idx="215">
                    <c:v>1.0479028698166803E-2</c:v>
                  </c:pt>
                  <c:pt idx="216">
                    <c:v>2.800833742440112E-4</c:v>
                  </c:pt>
                  <c:pt idx="217">
                    <c:v>1.5797337842195391E-2</c:v>
                  </c:pt>
                  <c:pt idx="218">
                    <c:v>7.649556619471376E-2</c:v>
                  </c:pt>
                  <c:pt idx="219">
                    <c:v>7.5719443745974058E-3</c:v>
                  </c:pt>
                  <c:pt idx="220">
                    <c:v>7.8466400035439587E-3</c:v>
                  </c:pt>
                  <c:pt idx="221">
                    <c:v>5.5207312596383673E-4</c:v>
                  </c:pt>
                  <c:pt idx="222">
                    <c:v>4.4975651097772795E-4</c:v>
                  </c:pt>
                  <c:pt idx="223">
                    <c:v>6.6355595734939321E-3</c:v>
                  </c:pt>
                  <c:pt idx="224">
                    <c:v>0.1209466678423512</c:v>
                  </c:pt>
                  <c:pt idx="225">
                    <c:v>3.0319344302960211E-3</c:v>
                  </c:pt>
                  <c:pt idx="226">
                    <c:v>6.6654538095670457E-2</c:v>
                  </c:pt>
                  <c:pt idx="227">
                    <c:v>2.4636894443989421E-2</c:v>
                  </c:pt>
                  <c:pt idx="228">
                    <c:v>3.15658913748742E-2</c:v>
                  </c:pt>
                  <c:pt idx="229">
                    <c:v>1.1224094871100654E-3</c:v>
                  </c:pt>
                  <c:pt idx="230">
                    <c:v>3.1389665781340392E-2</c:v>
                  </c:pt>
                  <c:pt idx="231">
                    <c:v>3.7753943939700108E-4</c:v>
                  </c:pt>
                  <c:pt idx="232">
                    <c:v>2.0027821119850131E-4</c:v>
                  </c:pt>
                  <c:pt idx="233">
                    <c:v>1.8830177921147495E-4</c:v>
                  </c:pt>
                  <c:pt idx="234">
                    <c:v>1.5515771386367838E-2</c:v>
                  </c:pt>
                  <c:pt idx="235">
                    <c:v>7.8537483698406518E-3</c:v>
                  </c:pt>
                  <c:pt idx="236">
                    <c:v>4.5670833870303795E-6</c:v>
                  </c:pt>
                  <c:pt idx="237">
                    <c:v>6.2649368887696122E-3</c:v>
                  </c:pt>
                  <c:pt idx="238">
                    <c:v>0.579413243249018</c:v>
                  </c:pt>
                  <c:pt idx="239">
                    <c:v>0.31963539841012811</c:v>
                  </c:pt>
                  <c:pt idx="240">
                    <c:v>1.628042712409139E-2</c:v>
                  </c:pt>
                  <c:pt idx="241">
                    <c:v>6.2573567708882893E-3</c:v>
                  </c:pt>
                  <c:pt idx="242">
                    <c:v>7.0835426434994853E-2</c:v>
                  </c:pt>
                  <c:pt idx="243">
                    <c:v>1.1916806175338301E-4</c:v>
                  </c:pt>
                  <c:pt idx="244">
                    <c:v>1.074283712952151E-3</c:v>
                  </c:pt>
                  <c:pt idx="245">
                    <c:v>2.606470562491614E-2</c:v>
                  </c:pt>
                  <c:pt idx="246">
                    <c:v>1.3625793215766846E-3</c:v>
                  </c:pt>
                  <c:pt idx="247">
                    <c:v>2.2450434397784449E-3</c:v>
                  </c:pt>
                  <c:pt idx="248">
                    <c:v>3.8629090749036088E-3</c:v>
                  </c:pt>
                  <c:pt idx="249">
                    <c:v>1.4843631363096743E-2</c:v>
                  </c:pt>
                  <c:pt idx="250">
                    <c:v>2.0659173596859759E-4</c:v>
                  </c:pt>
                  <c:pt idx="251">
                    <c:v>1.147806893426262E-2</c:v>
                  </c:pt>
                  <c:pt idx="252">
                    <c:v>2.9366766692540125E-4</c:v>
                  </c:pt>
                  <c:pt idx="253">
                    <c:v>1.7015018695270001E-2</c:v>
                  </c:pt>
                  <c:pt idx="254">
                    <c:v>6.5040632377939556E-3</c:v>
                  </c:pt>
                  <c:pt idx="255">
                    <c:v>3.218229134804261E-3</c:v>
                  </c:pt>
                  <c:pt idx="256">
                    <c:v>8.8354409046348392E-3</c:v>
                  </c:pt>
                  <c:pt idx="257">
                    <c:v>1.310259434714367E-2</c:v>
                  </c:pt>
                  <c:pt idx="258">
                    <c:v>2.4608974863271627E-4</c:v>
                  </c:pt>
                  <c:pt idx="259">
                    <c:v>5.3329030400692812E-3</c:v>
                  </c:pt>
                  <c:pt idx="260">
                    <c:v>5.0613480446060066E-4</c:v>
                  </c:pt>
                  <c:pt idx="261">
                    <c:v>1.1642875535639141E-2</c:v>
                  </c:pt>
                  <c:pt idx="262">
                    <c:v>1.3467536778250522E-2</c:v>
                  </c:pt>
                  <c:pt idx="263">
                    <c:v>1.7146890327589204E-2</c:v>
                  </c:pt>
                  <c:pt idx="264">
                    <c:v>2.9510282807524435E-3</c:v>
                  </c:pt>
                  <c:pt idx="265">
                    <c:v>4.4806140597097865E-5</c:v>
                  </c:pt>
                  <c:pt idx="266">
                    <c:v>3.6895499524769448E-4</c:v>
                  </c:pt>
                  <c:pt idx="267">
                    <c:v>3.1062749585732408E-3</c:v>
                  </c:pt>
                  <c:pt idx="268">
                    <c:v>5.8269382039900508E-3</c:v>
                  </c:pt>
                  <c:pt idx="269">
                    <c:v>2.5358070769631036E-2</c:v>
                  </c:pt>
                  <c:pt idx="270">
                    <c:v>1.1354384440664944E-5</c:v>
                  </c:pt>
                  <c:pt idx="271">
                    <c:v>5.947229892825201E-3</c:v>
                  </c:pt>
                  <c:pt idx="272">
                    <c:v>1.5994031371783235E-2</c:v>
                  </c:pt>
                  <c:pt idx="273">
                    <c:v>8.6252149045606963E-4</c:v>
                  </c:pt>
                  <c:pt idx="274">
                    <c:v>2.3549411907236584E-3</c:v>
                  </c:pt>
                  <c:pt idx="275">
                    <c:v>2.3313664652998334E-2</c:v>
                  </c:pt>
                  <c:pt idx="276">
                    <c:v>3.7230110952676476E-2</c:v>
                  </c:pt>
                  <c:pt idx="277">
                    <c:v>1.6296800444745019E-3</c:v>
                  </c:pt>
                  <c:pt idx="278">
                    <c:v>9.4956103683090154E-2</c:v>
                  </c:pt>
                  <c:pt idx="279">
                    <c:v>1.7823128156457813E-5</c:v>
                  </c:pt>
                  <c:pt idx="280">
                    <c:v>9.0928365304008274E-2</c:v>
                  </c:pt>
                  <c:pt idx="281">
                    <c:v>1.2366516880724432E-2</c:v>
                  </c:pt>
                  <c:pt idx="282">
                    <c:v>1.3234015004748301E-5</c:v>
                  </c:pt>
                  <c:pt idx="283">
                    <c:v>2.5221412898869033E-2</c:v>
                  </c:pt>
                  <c:pt idx="284">
                    <c:v>7.6756468349969964E-4</c:v>
                  </c:pt>
                  <c:pt idx="285">
                    <c:v>4.1128079781511673E-3</c:v>
                  </c:pt>
                  <c:pt idx="286">
                    <c:v>8.6114525285729826E-5</c:v>
                  </c:pt>
                  <c:pt idx="287">
                    <c:v>1.5074690386006839E-2</c:v>
                  </c:pt>
                  <c:pt idx="288">
                    <c:v>1.3600392118640059E-4</c:v>
                  </c:pt>
                  <c:pt idx="289">
                    <c:v>2.4358398702417627E-3</c:v>
                  </c:pt>
                  <c:pt idx="290">
                    <c:v>1.085324319745018E-2</c:v>
                  </c:pt>
                  <c:pt idx="291">
                    <c:v>1.8779366689819499E-3</c:v>
                  </c:pt>
                  <c:pt idx="292">
                    <c:v>5.3883164063215361E-3</c:v>
                  </c:pt>
                  <c:pt idx="293">
                    <c:v>0.10411159166190176</c:v>
                  </c:pt>
                  <c:pt idx="294">
                    <c:v>1.1315245737015145E-2</c:v>
                  </c:pt>
                  <c:pt idx="295">
                    <c:v>9.680043296187435E-4</c:v>
                  </c:pt>
                  <c:pt idx="296">
                    <c:v>4.495375892818676E-2</c:v>
                  </c:pt>
                  <c:pt idx="297">
                    <c:v>3.633709902504445E-2</c:v>
                  </c:pt>
                  <c:pt idx="298">
                    <c:v>3.3413531408674202E-4</c:v>
                  </c:pt>
                  <c:pt idx="299">
                    <c:v>1.8342959537745007E-2</c:v>
                  </c:pt>
                  <c:pt idx="300">
                    <c:v>4.3060402087592431E-3</c:v>
                  </c:pt>
                  <c:pt idx="301">
                    <c:v>5.2127034222487767E-3</c:v>
                  </c:pt>
                  <c:pt idx="302">
                    <c:v>5.2502846017741023E-2</c:v>
                  </c:pt>
                  <c:pt idx="303">
                    <c:v>3.7977562447055746E-4</c:v>
                  </c:pt>
                  <c:pt idx="304">
                    <c:v>1.1474862150286924E-3</c:v>
                  </c:pt>
                  <c:pt idx="305">
                    <c:v>2.6885220737206117E-3</c:v>
                  </c:pt>
                  <c:pt idx="306">
                    <c:v>6.1728765598189073E-3</c:v>
                  </c:pt>
                  <c:pt idx="307">
                    <c:v>2.3174246827259437E-4</c:v>
                  </c:pt>
                  <c:pt idx="308">
                    <c:v>1.3084261222928717E-5</c:v>
                  </c:pt>
                  <c:pt idx="309">
                    <c:v>7.9691705806589352E-4</c:v>
                  </c:pt>
                  <c:pt idx="310">
                    <c:v>0.23854100622779439</c:v>
                  </c:pt>
                  <c:pt idx="311">
                    <c:v>8.0191481646821744E-3</c:v>
                  </c:pt>
                  <c:pt idx="312">
                    <c:v>3.1913846596986817E-2</c:v>
                  </c:pt>
                  <c:pt idx="313">
                    <c:v>4.1185340070331034E-3</c:v>
                  </c:pt>
                  <c:pt idx="314">
                    <c:v>2.6388345764072341E-5</c:v>
                  </c:pt>
                  <c:pt idx="315">
                    <c:v>3.8442515059637472E-2</c:v>
                  </c:pt>
                  <c:pt idx="316">
                    <c:v>2.9511965516300087E-3</c:v>
                  </c:pt>
                  <c:pt idx="317">
                    <c:v>1.5477578969460559E-3</c:v>
                  </c:pt>
                  <c:pt idx="318">
                    <c:v>2.0322962492814955E-2</c:v>
                  </c:pt>
                  <c:pt idx="319">
                    <c:v>5.3845080579743021E-3</c:v>
                  </c:pt>
                  <c:pt idx="320">
                    <c:v>0.10187559250346157</c:v>
                  </c:pt>
                  <c:pt idx="321">
                    <c:v>1.4802635078355164E-2</c:v>
                  </c:pt>
                  <c:pt idx="322">
                    <c:v>0.11045422070340516</c:v>
                  </c:pt>
                  <c:pt idx="323">
                    <c:v>1.1952515831998856E-3</c:v>
                  </c:pt>
                  <c:pt idx="324">
                    <c:v>7.5690480870593824E-4</c:v>
                  </c:pt>
                  <c:pt idx="325">
                    <c:v>3.2790842564266343E-2</c:v>
                  </c:pt>
                  <c:pt idx="326">
                    <c:v>6.4888106415994518E-3</c:v>
                  </c:pt>
                  <c:pt idx="327">
                    <c:v>3.95228338849134E-2</c:v>
                  </c:pt>
                  <c:pt idx="328">
                    <c:v>7.0711449293758832E-3</c:v>
                  </c:pt>
                  <c:pt idx="329">
                    <c:v>1.0833159781019341E-3</c:v>
                  </c:pt>
                  <c:pt idx="330">
                    <c:v>2.0042883152782465E-2</c:v>
                  </c:pt>
                  <c:pt idx="331">
                    <c:v>2.7538251316228113E-4</c:v>
                  </c:pt>
                  <c:pt idx="332">
                    <c:v>9.3971541802221337E-3</c:v>
                  </c:pt>
                  <c:pt idx="333">
                    <c:v>4.0711080399086441E-2</c:v>
                  </c:pt>
                  <c:pt idx="334">
                    <c:v>0.34924972214754768</c:v>
                  </c:pt>
                  <c:pt idx="335">
                    <c:v>2.0063863507142843E-2</c:v>
                  </c:pt>
                  <c:pt idx="336">
                    <c:v>3.0933709154219446E-2</c:v>
                  </c:pt>
                  <c:pt idx="337">
                    <c:v>3.8257454861436391E-2</c:v>
                  </c:pt>
                  <c:pt idx="338">
                    <c:v>5.5974336972918759E-3</c:v>
                  </c:pt>
                  <c:pt idx="339">
                    <c:v>2.3449900033766236E-3</c:v>
                  </c:pt>
                  <c:pt idx="340">
                    <c:v>1.0338551615898736E-2</c:v>
                  </c:pt>
                  <c:pt idx="341">
                    <c:v>9.0878533279323825E-3</c:v>
                  </c:pt>
                  <c:pt idx="342">
                    <c:v>5.7593913508569017E-4</c:v>
                  </c:pt>
                  <c:pt idx="343">
                    <c:v>1.6600810834788149E-4</c:v>
                  </c:pt>
                  <c:pt idx="344">
                    <c:v>5.0142011881519899E-3</c:v>
                  </c:pt>
                  <c:pt idx="345">
                    <c:v>1.7577291014622576E-2</c:v>
                  </c:pt>
                  <c:pt idx="346">
                    <c:v>2.3176276146896768E-5</c:v>
                  </c:pt>
                  <c:pt idx="347">
                    <c:v>1.8043701366256437E-2</c:v>
                  </c:pt>
                  <c:pt idx="348">
                    <c:v>3.825618465561495E-3</c:v>
                  </c:pt>
                  <c:pt idx="349">
                    <c:v>6.3326260122908984E-4</c:v>
                  </c:pt>
                  <c:pt idx="350">
                    <c:v>3.5128015055612138E-3</c:v>
                  </c:pt>
                  <c:pt idx="351">
                    <c:v>2.5513042421021481E-4</c:v>
                  </c:pt>
                  <c:pt idx="352">
                    <c:v>4.5329154260054239E-4</c:v>
                  </c:pt>
                  <c:pt idx="353">
                    <c:v>1.0208545388206147E-3</c:v>
                  </c:pt>
                  <c:pt idx="354">
                    <c:v>5.2551905718720704E-3</c:v>
                  </c:pt>
                  <c:pt idx="355">
                    <c:v>7.6878913768967383E-3</c:v>
                  </c:pt>
                  <c:pt idx="356">
                    <c:v>3.8652908708354916E-2</c:v>
                  </c:pt>
                  <c:pt idx="357">
                    <c:v>5.5474344817418864E-4</c:v>
                  </c:pt>
                  <c:pt idx="358">
                    <c:v>3.9187773879767462E-4</c:v>
                  </c:pt>
                  <c:pt idx="359">
                    <c:v>6.3687121681102465E-3</c:v>
                  </c:pt>
                  <c:pt idx="360">
                    <c:v>3.2256803574126497E-3</c:v>
                  </c:pt>
                  <c:pt idx="361">
                    <c:v>9.171835221361474E-3</c:v>
                  </c:pt>
                  <c:pt idx="362">
                    <c:v>3.5799797343206041E-2</c:v>
                  </c:pt>
                  <c:pt idx="363">
                    <c:v>3.7721239351572677E-2</c:v>
                  </c:pt>
                  <c:pt idx="364">
                    <c:v>2.9263796061427261E-3</c:v>
                  </c:pt>
                  <c:pt idx="365">
                    <c:v>4.0620651224615167E-3</c:v>
                  </c:pt>
                  <c:pt idx="366">
                    <c:v>1.6054602943376683E-3</c:v>
                  </c:pt>
                  <c:pt idx="367">
                    <c:v>1.2205246018249793E-3</c:v>
                  </c:pt>
                  <c:pt idx="368">
                    <c:v>2.4467878742526344E-3</c:v>
                  </c:pt>
                  <c:pt idx="369">
                    <c:v>3.3660564211818178E-4</c:v>
                  </c:pt>
                  <c:pt idx="370">
                    <c:v>3.4219782155331391E-3</c:v>
                  </c:pt>
                  <c:pt idx="371">
                    <c:v>1.0158236897236939E-3</c:v>
                  </c:pt>
                  <c:pt idx="372">
                    <c:v>1.3551011501750754E-2</c:v>
                  </c:pt>
                  <c:pt idx="373">
                    <c:v>4.2493303270507848E-3</c:v>
                  </c:pt>
                  <c:pt idx="374">
                    <c:v>5.6371815340884091E-2</c:v>
                  </c:pt>
                  <c:pt idx="375">
                    <c:v>5.9231168268996326E-2</c:v>
                  </c:pt>
                  <c:pt idx="376">
                    <c:v>1.1913640129679326E-2</c:v>
                  </c:pt>
                  <c:pt idx="377">
                    <c:v>9.8412470768997617E-3</c:v>
                  </c:pt>
                  <c:pt idx="378">
                    <c:v>7.6262224411596247E-3</c:v>
                  </c:pt>
                  <c:pt idx="379">
                    <c:v>4.8446355641502681E-3</c:v>
                  </c:pt>
                  <c:pt idx="380">
                    <c:v>4.2181868888301333E-3</c:v>
                  </c:pt>
                  <c:pt idx="381">
                    <c:v>5.6151975152062966E-3</c:v>
                  </c:pt>
                  <c:pt idx="382">
                    <c:v>1.0265525335867665E-2</c:v>
                  </c:pt>
                  <c:pt idx="383">
                    <c:v>3.9181406461537449E-2</c:v>
                  </c:pt>
                  <c:pt idx="384">
                    <c:v>2.3745637459260394E-4</c:v>
                  </c:pt>
                  <c:pt idx="385">
                    <c:v>4.1073995491469617E-5</c:v>
                  </c:pt>
                  <c:pt idx="386">
                    <c:v>1.8848067659682499E-4</c:v>
                  </c:pt>
                  <c:pt idx="387">
                    <c:v>6.0493791566385013E-4</c:v>
                  </c:pt>
                  <c:pt idx="388">
                    <c:v>1.7955059100224879E-2</c:v>
                  </c:pt>
                  <c:pt idx="389">
                    <c:v>5.3364127670540995E-5</c:v>
                  </c:pt>
                  <c:pt idx="390">
                    <c:v>4.0949702424352252E-2</c:v>
                  </c:pt>
                  <c:pt idx="391">
                    <c:v>1.0422867117777734E-2</c:v>
                  </c:pt>
                  <c:pt idx="392">
                    <c:v>3.1082475833166257E-5</c:v>
                  </c:pt>
                  <c:pt idx="393">
                    <c:v>1.8353767199877025E-2</c:v>
                  </c:pt>
                  <c:pt idx="394">
                    <c:v>2.7134109681996033E-2</c:v>
                  </c:pt>
                  <c:pt idx="395">
                    <c:v>0.17771916352644634</c:v>
                  </c:pt>
                  <c:pt idx="396">
                    <c:v>1.9313247056260696E-3</c:v>
                  </c:pt>
                  <c:pt idx="397">
                    <c:v>0.14602949416841104</c:v>
                  </c:pt>
                  <c:pt idx="398">
                    <c:v>3.2263466875178226E-2</c:v>
                  </c:pt>
                  <c:pt idx="399">
                    <c:v>9.4761873768889338E-3</c:v>
                  </c:pt>
                  <c:pt idx="400">
                    <c:v>3.1626162397330848E-2</c:v>
                  </c:pt>
                  <c:pt idx="401">
                    <c:v>2.392738852834575E-2</c:v>
                  </c:pt>
                  <c:pt idx="402">
                    <c:v>1.1074993639859088E-3</c:v>
                  </c:pt>
                  <c:pt idx="403">
                    <c:v>1.2230557352630456E-3</c:v>
                  </c:pt>
                  <c:pt idx="404">
                    <c:v>1.6047815428693712E-2</c:v>
                  </c:pt>
                  <c:pt idx="405">
                    <c:v>8.0488185793337053E-4</c:v>
                  </c:pt>
                  <c:pt idx="406">
                    <c:v>4.1134332291427045E-3</c:v>
                  </c:pt>
                  <c:pt idx="407">
                    <c:v>2.7013675679356808E-2</c:v>
                  </c:pt>
                  <c:pt idx="408">
                    <c:v>9.1152125236351189E-3</c:v>
                  </c:pt>
                  <c:pt idx="409">
                    <c:v>2.353344699073865E-2</c:v>
                  </c:pt>
                  <c:pt idx="410">
                    <c:v>1.7961927315465198E-3</c:v>
                  </c:pt>
                  <c:pt idx="411">
                    <c:v>1.4769938859915399E-4</c:v>
                  </c:pt>
                  <c:pt idx="412">
                    <c:v>8.9324123049882576E-3</c:v>
                  </c:pt>
                  <c:pt idx="413">
                    <c:v>1.1033589356877704E-2</c:v>
                  </c:pt>
                  <c:pt idx="414">
                    <c:v>2.4599085431287193E-4</c:v>
                  </c:pt>
                  <c:pt idx="415">
                    <c:v>2.5667466186811705E-2</c:v>
                  </c:pt>
                  <c:pt idx="416">
                    <c:v>3.0504014623016884E-2</c:v>
                  </c:pt>
                  <c:pt idx="417">
                    <c:v>2.3938703282043172E-3</c:v>
                  </c:pt>
                  <c:pt idx="418">
                    <c:v>4.9820497805885822E-5</c:v>
                  </c:pt>
                  <c:pt idx="419">
                    <c:v>1.3594411489181724E-4</c:v>
                  </c:pt>
                  <c:pt idx="420">
                    <c:v>4.2390666085101447E-4</c:v>
                  </c:pt>
                  <c:pt idx="421">
                    <c:v>1.346074442653078E-2</c:v>
                  </c:pt>
                  <c:pt idx="422">
                    <c:v>5.0609143101459086E-3</c:v>
                  </c:pt>
                  <c:pt idx="423">
                    <c:v>0.26789892333311549</c:v>
                  </c:pt>
                  <c:pt idx="424">
                    <c:v>3.661000107468837E-4</c:v>
                  </c:pt>
                  <c:pt idx="425">
                    <c:v>0.51442249471922574</c:v>
                  </c:pt>
                  <c:pt idx="426">
                    <c:v>3.3090961222892457E-4</c:v>
                  </c:pt>
                  <c:pt idx="427">
                    <c:v>2.744961997476203E-4</c:v>
                  </c:pt>
                  <c:pt idx="428">
                    <c:v>5.5641070824408168E-3</c:v>
                  </c:pt>
                  <c:pt idx="429">
                    <c:v>3.4522156230661349E-3</c:v>
                  </c:pt>
                  <c:pt idx="430">
                    <c:v>2.5470602137774634E-2</c:v>
                  </c:pt>
                  <c:pt idx="431">
                    <c:v>5.7468102444469954E-3</c:v>
                  </c:pt>
                  <c:pt idx="432">
                    <c:v>1.4205491660015834E-2</c:v>
                  </c:pt>
                  <c:pt idx="433">
                    <c:v>2.9384153361622367E-4</c:v>
                  </c:pt>
                  <c:pt idx="434">
                    <c:v>2.9927039316479664E-5</c:v>
                  </c:pt>
                  <c:pt idx="435">
                    <c:v>2.5823026449600661E-5</c:v>
                  </c:pt>
                  <c:pt idx="436">
                    <c:v>2.4188004052128065E-5</c:v>
                  </c:pt>
                  <c:pt idx="437">
                    <c:v>4.9807296173653981E-5</c:v>
                  </c:pt>
                  <c:pt idx="438">
                    <c:v>1.4666444934374745E-4</c:v>
                  </c:pt>
                  <c:pt idx="439">
                    <c:v>6.8591253526847917E-3</c:v>
                  </c:pt>
                  <c:pt idx="440">
                    <c:v>3.5691800198467405E-5</c:v>
                  </c:pt>
                  <c:pt idx="441">
                    <c:v>3.6479432169223003E-5</c:v>
                  </c:pt>
                  <c:pt idx="442">
                    <c:v>8.2339188180791112E-5</c:v>
                  </c:pt>
                  <c:pt idx="443">
                    <c:v>1.4777551653577525E-5</c:v>
                  </c:pt>
                  <c:pt idx="444">
                    <c:v>1.1274787836690336E-5</c:v>
                  </c:pt>
                  <c:pt idx="445">
                    <c:v>9.0432269313822644E-5</c:v>
                  </c:pt>
                  <c:pt idx="446">
                    <c:v>6.4759071934616941E-4</c:v>
                  </c:pt>
                  <c:pt idx="447">
                    <c:v>1.7903662928677733E-3</c:v>
                  </c:pt>
                  <c:pt idx="448">
                    <c:v>9.0971597099809287E-7</c:v>
                  </c:pt>
                  <c:pt idx="449">
                    <c:v>3.643506724770873E-6</c:v>
                  </c:pt>
                  <c:pt idx="450">
                    <c:v>1.5409691045853435E-5</c:v>
                  </c:pt>
                  <c:pt idx="451">
                    <c:v>9.3162714844829964E-6</c:v>
                  </c:pt>
                  <c:pt idx="452">
                    <c:v>9.138207957004596E-6</c:v>
                  </c:pt>
                  <c:pt idx="453">
                    <c:v>9.651886061501358E-6</c:v>
                  </c:pt>
                  <c:pt idx="454">
                    <c:v>1.4865034558386725E-5</c:v>
                  </c:pt>
                  <c:pt idx="455">
                    <c:v>8.2178882401251485E-6</c:v>
                  </c:pt>
                  <c:pt idx="456">
                    <c:v>1.4610040818929804E-5</c:v>
                  </c:pt>
                  <c:pt idx="457">
                    <c:v>3.6852738089621084E-5</c:v>
                  </c:pt>
                  <c:pt idx="458">
                    <c:v>1.4826670025719357E-4</c:v>
                  </c:pt>
                  <c:pt idx="459">
                    <c:v>5.1098430935425654E-6</c:v>
                  </c:pt>
                  <c:pt idx="460">
                    <c:v>1.1608790443595751E-5</c:v>
                  </c:pt>
                  <c:pt idx="461">
                    <c:v>5.9593239130073528E-6</c:v>
                  </c:pt>
                  <c:pt idx="462">
                    <c:v>4.2032901110822252E-6</c:v>
                  </c:pt>
                  <c:pt idx="463">
                    <c:v>4.3437009984437225E-6</c:v>
                  </c:pt>
                  <c:pt idx="464">
                    <c:v>2.4576136753598488E-4</c:v>
                  </c:pt>
                  <c:pt idx="465">
                    <c:v>6.9837455724064412E-4</c:v>
                  </c:pt>
                  <c:pt idx="466">
                    <c:v>5.148296530181895E-4</c:v>
                  </c:pt>
                  <c:pt idx="467">
                    <c:v>2.9586620490462678E-5</c:v>
                  </c:pt>
                  <c:pt idx="468">
                    <c:v>9.7783462233991258E-6</c:v>
                  </c:pt>
                  <c:pt idx="469">
                    <c:v>3.1251899351136814E-4</c:v>
                  </c:pt>
                  <c:pt idx="470">
                    <c:v>3.5318178131893418E-4</c:v>
                  </c:pt>
                  <c:pt idx="471">
                    <c:v>6.3803476514578961E-5</c:v>
                  </c:pt>
                  <c:pt idx="472">
                    <c:v>1.9273514470885544E-4</c:v>
                  </c:pt>
                  <c:pt idx="473">
                    <c:v>4.2944698665614567E-5</c:v>
                  </c:pt>
                  <c:pt idx="474">
                    <c:v>3.0192731705902531E-5</c:v>
                  </c:pt>
                  <c:pt idx="475">
                    <c:v>1.1044039864449573E-4</c:v>
                  </c:pt>
                  <c:pt idx="476">
                    <c:v>2.7655815993388178E-4</c:v>
                  </c:pt>
                  <c:pt idx="477">
                    <c:v>4.6896296364451473E-5</c:v>
                  </c:pt>
                  <c:pt idx="478">
                    <c:v>3.1385577240250484E-5</c:v>
                  </c:pt>
                  <c:pt idx="479">
                    <c:v>5.3403149745001599E-5</c:v>
                  </c:pt>
                  <c:pt idx="480">
                    <c:v>8.3831057067134673E-3</c:v>
                  </c:pt>
                  <c:pt idx="481">
                    <c:v>6.5556493812124472E-5</c:v>
                  </c:pt>
                  <c:pt idx="482">
                    <c:v>5.988602529338749E-5</c:v>
                  </c:pt>
                  <c:pt idx="483">
                    <c:v>2.9179273412616169E-5</c:v>
                  </c:pt>
                  <c:pt idx="484">
                    <c:v>1.98874438265495E-4</c:v>
                  </c:pt>
                  <c:pt idx="485">
                    <c:v>6.4946823293610123E-5</c:v>
                  </c:pt>
                  <c:pt idx="486">
                    <c:v>1.532964262264791E-3</c:v>
                  </c:pt>
                  <c:pt idx="487">
                    <c:v>2.7112929037009792E-5</c:v>
                  </c:pt>
                  <c:pt idx="488">
                    <c:v>3.3413394986414602E-6</c:v>
                  </c:pt>
                  <c:pt idx="489">
                    <c:v>1.0295615448852047E-5</c:v>
                  </c:pt>
                  <c:pt idx="490">
                    <c:v>9.4744701148563593E-5</c:v>
                  </c:pt>
                  <c:pt idx="491">
                    <c:v>4.7134885799771098E-5</c:v>
                  </c:pt>
                  <c:pt idx="492">
                    <c:v>1.3132086733591564E-5</c:v>
                  </c:pt>
                  <c:pt idx="493">
                    <c:v>1.3678718344678487E-6</c:v>
                  </c:pt>
                  <c:pt idx="494">
                    <c:v>6.9812443097561072E-6</c:v>
                  </c:pt>
                  <c:pt idx="495">
                    <c:v>9.5638143182696922E-7</c:v>
                  </c:pt>
                  <c:pt idx="496">
                    <c:v>5.6776179573336805E-6</c:v>
                  </c:pt>
                  <c:pt idx="497">
                    <c:v>1.6247850468387171E-5</c:v>
                  </c:pt>
                  <c:pt idx="498">
                    <c:v>3.1602834207777875E-5</c:v>
                  </c:pt>
                  <c:pt idx="499">
                    <c:v>3.4818718021689676E-5</c:v>
                  </c:pt>
                  <c:pt idx="500">
                    <c:v>3.7862812942712765E-6</c:v>
                  </c:pt>
                  <c:pt idx="501">
                    <c:v>9.5843833078923524E-6</c:v>
                  </c:pt>
                  <c:pt idx="502">
                    <c:v>2.219137933175086E-2</c:v>
                  </c:pt>
                  <c:pt idx="503">
                    <c:v>1.9604543580964418E-5</c:v>
                  </c:pt>
                  <c:pt idx="504">
                    <c:v>2.6753854187600012E-5</c:v>
                  </c:pt>
                  <c:pt idx="505">
                    <c:v>2.3316211849655488E-4</c:v>
                  </c:pt>
                  <c:pt idx="506">
                    <c:v>8.6370322851081482E-5</c:v>
                  </c:pt>
                  <c:pt idx="507">
                    <c:v>1.4012861931256282E-5</c:v>
                  </c:pt>
                  <c:pt idx="508">
                    <c:v>8.0698069204743206E-7</c:v>
                  </c:pt>
                  <c:pt idx="509">
                    <c:v>2.1164534238948818E-5</c:v>
                  </c:pt>
                  <c:pt idx="510">
                    <c:v>2.7483575969711183E-5</c:v>
                  </c:pt>
                  <c:pt idx="511">
                    <c:v>1.9024726174876605E-5</c:v>
                  </c:pt>
                  <c:pt idx="512">
                    <c:v>1.5245406512542914E-5</c:v>
                  </c:pt>
                  <c:pt idx="513">
                    <c:v>5.6732284215765816E-5</c:v>
                  </c:pt>
                  <c:pt idx="514">
                    <c:v>6.2206803855269222E-5</c:v>
                  </c:pt>
                  <c:pt idx="515">
                    <c:v>3.718147114994963E-5</c:v>
                  </c:pt>
                  <c:pt idx="516">
                    <c:v>8.5605286682444159E-5</c:v>
                  </c:pt>
                  <c:pt idx="517">
                    <c:v>5.1188732728135733E-6</c:v>
                  </c:pt>
                  <c:pt idx="518">
                    <c:v>5.7548902205883934E-6</c:v>
                  </c:pt>
                  <c:pt idx="519">
                    <c:v>2.6820785696379801E-5</c:v>
                  </c:pt>
                  <c:pt idx="520">
                    <c:v>5.2515323178070616E-5</c:v>
                  </c:pt>
                  <c:pt idx="521">
                    <c:v>1.1338039369590547E-6</c:v>
                  </c:pt>
                  <c:pt idx="522">
                    <c:v>0.14366179657282707</c:v>
                  </c:pt>
                  <c:pt idx="523">
                    <c:v>9.4465038063349382E-3</c:v>
                  </c:pt>
                  <c:pt idx="524">
                    <c:v>2.5301875031281007E-2</c:v>
                  </c:pt>
                  <c:pt idx="525">
                    <c:v>3.9253508655195057E-2</c:v>
                  </c:pt>
                  <c:pt idx="526">
                    <c:v>0.23203165154886363</c:v>
                  </c:pt>
                  <c:pt idx="527">
                    <c:v>0.26383081092545924</c:v>
                  </c:pt>
                  <c:pt idx="528">
                    <c:v>5.5463727676396957E-5</c:v>
                  </c:pt>
                  <c:pt idx="529">
                    <c:v>5.1405470934184905E-5</c:v>
                  </c:pt>
                  <c:pt idx="530">
                    <c:v>9.0928798688771906E-5</c:v>
                  </c:pt>
                  <c:pt idx="531">
                    <c:v>4.7558240798828422E-5</c:v>
                  </c:pt>
                  <c:pt idx="532">
                    <c:v>5.6675203367273497E-5</c:v>
                  </c:pt>
                  <c:pt idx="533">
                    <c:v>5.3810606430726438E-5</c:v>
                  </c:pt>
                  <c:pt idx="534">
                    <c:v>2.9030050416878339E-5</c:v>
                  </c:pt>
                  <c:pt idx="535">
                    <c:v>4.025875921485067E-4</c:v>
                  </c:pt>
                  <c:pt idx="536">
                    <c:v>0.38520605199768809</c:v>
                  </c:pt>
                  <c:pt idx="537">
                    <c:v>6.2688660289711429E-4</c:v>
                  </c:pt>
                  <c:pt idx="538">
                    <c:v>4.5800716939581321E-4</c:v>
                  </c:pt>
                  <c:pt idx="539">
                    <c:v>4.1341998978872141E-5</c:v>
                  </c:pt>
                  <c:pt idx="540">
                    <c:v>5.0422523981019651E-5</c:v>
                  </c:pt>
                  <c:pt idx="541">
                    <c:v>7.6215491493831777E-3</c:v>
                  </c:pt>
                  <c:pt idx="542">
                    <c:v>2.8399911959126056E-3</c:v>
                  </c:pt>
                  <c:pt idx="543">
                    <c:v>3.2487080416238601E-3</c:v>
                  </c:pt>
                  <c:pt idx="544">
                    <c:v>2.3590407969287241E-5</c:v>
                  </c:pt>
                  <c:pt idx="545">
                    <c:v>2.1974956244008581E-5</c:v>
                  </c:pt>
                  <c:pt idx="546">
                    <c:v>2.7116730056953031E-5</c:v>
                  </c:pt>
                  <c:pt idx="547">
                    <c:v>2.1674367236990122E-5</c:v>
                  </c:pt>
                  <c:pt idx="548">
                    <c:v>2.9598671471120497E-5</c:v>
                  </c:pt>
                  <c:pt idx="549">
                    <c:v>4.0785611205667704E-2</c:v>
                  </c:pt>
                  <c:pt idx="550">
                    <c:v>3.264209289821296E-2</c:v>
                  </c:pt>
                  <c:pt idx="551">
                    <c:v>2.3660821531379383E-5</c:v>
                  </c:pt>
                  <c:pt idx="552">
                    <c:v>1.3880880398886575E-4</c:v>
                  </c:pt>
                  <c:pt idx="553">
                    <c:v>3.4082691203529691E-5</c:v>
                  </c:pt>
                  <c:pt idx="554">
                    <c:v>2.2059176019162408E-6</c:v>
                  </c:pt>
                  <c:pt idx="555">
                    <c:v>4.769571670060202E-5</c:v>
                  </c:pt>
                  <c:pt idx="556">
                    <c:v>1.996865606379572E-5</c:v>
                  </c:pt>
                  <c:pt idx="557">
                    <c:v>2.5705289827815392E-5</c:v>
                  </c:pt>
                  <c:pt idx="558">
                    <c:v>3.2974233044491541E-5</c:v>
                  </c:pt>
                  <c:pt idx="559">
                    <c:v>4.5860509101380842E-5</c:v>
                  </c:pt>
                  <c:pt idx="560">
                    <c:v>1.5710411960689896E-5</c:v>
                  </c:pt>
                  <c:pt idx="561">
                    <c:v>3.0437677864370016E-5</c:v>
                  </c:pt>
                  <c:pt idx="562">
                    <c:v>4.268124389827932E-5</c:v>
                  </c:pt>
                  <c:pt idx="563">
                    <c:v>6.2659854979330021E-5</c:v>
                  </c:pt>
                  <c:pt idx="564">
                    <c:v>5.0980431828495654E-5</c:v>
                  </c:pt>
                  <c:pt idx="565">
                    <c:v>3.1243458689544923E-5</c:v>
                  </c:pt>
                  <c:pt idx="566">
                    <c:v>1.7328361904311862E-4</c:v>
                  </c:pt>
                  <c:pt idx="567">
                    <c:v>1.8205190038145247E-5</c:v>
                  </c:pt>
                  <c:pt idx="568">
                    <c:v>2.7559931951692818E-5</c:v>
                  </c:pt>
                  <c:pt idx="569">
                    <c:v>1.2631041288901912E-5</c:v>
                  </c:pt>
                  <c:pt idx="570">
                    <c:v>1.3300479575661939E-4</c:v>
                  </c:pt>
                  <c:pt idx="571">
                    <c:v>1.8650661108843281E-5</c:v>
                  </c:pt>
                  <c:pt idx="572">
                    <c:v>2.2346757529767558E-5</c:v>
                  </c:pt>
                  <c:pt idx="573">
                    <c:v>6.8088357290108092E-6</c:v>
                  </c:pt>
                  <c:pt idx="574">
                    <c:v>4.7260582318742195E-6</c:v>
                  </c:pt>
                  <c:pt idx="575">
                    <c:v>7.8291785201578534E-6</c:v>
                  </c:pt>
                  <c:pt idx="576">
                    <c:v>4.7039524082137518E-5</c:v>
                  </c:pt>
                  <c:pt idx="577">
                    <c:v>1.3947970826322376E-5</c:v>
                  </c:pt>
                  <c:pt idx="578">
                    <c:v>2.8107409862698773E-5</c:v>
                  </c:pt>
                  <c:pt idx="579">
                    <c:v>9.876792121055189E-6</c:v>
                  </c:pt>
                  <c:pt idx="580">
                    <c:v>1.897208097823011E-5</c:v>
                  </c:pt>
                  <c:pt idx="581">
                    <c:v>1.0984885759235397E-5</c:v>
                  </c:pt>
                  <c:pt idx="582">
                    <c:v>4.3670556516772763E-5</c:v>
                  </c:pt>
                  <c:pt idx="583">
                    <c:v>1.1991511899900331E-5</c:v>
                  </c:pt>
                  <c:pt idx="584">
                    <c:v>5.185561583065379E-5</c:v>
                  </c:pt>
                  <c:pt idx="585">
                    <c:v>2.8010516235354999E-5</c:v>
                  </c:pt>
                  <c:pt idx="586">
                    <c:v>5.0072691526459323E-6</c:v>
                  </c:pt>
                  <c:pt idx="587">
                    <c:v>2.9101455653268715E-5</c:v>
                  </c:pt>
                  <c:pt idx="588">
                    <c:v>8.5499900836616405E-5</c:v>
                  </c:pt>
                  <c:pt idx="589">
                    <c:v>2.7419644435422441E-5</c:v>
                  </c:pt>
                  <c:pt idx="590">
                    <c:v>1.5295750066535163E-5</c:v>
                  </c:pt>
                  <c:pt idx="591">
                    <c:v>2.6426597528050877E-5</c:v>
                  </c:pt>
                  <c:pt idx="592">
                    <c:v>3.1653661857866666E-5</c:v>
                  </c:pt>
                  <c:pt idx="593">
                    <c:v>3.072912643720116E-5</c:v>
                  </c:pt>
                  <c:pt idx="594">
                    <c:v>3.0118207315688039E-5</c:v>
                  </c:pt>
                  <c:pt idx="595">
                    <c:v>2.5116101733502205E-5</c:v>
                  </c:pt>
                  <c:pt idx="596">
                    <c:v>3.2983101466044218E-5</c:v>
                  </c:pt>
                  <c:pt idx="597">
                    <c:v>2.0604672327007023E-5</c:v>
                  </c:pt>
                  <c:pt idx="598">
                    <c:v>3.2541234610050651E-5</c:v>
                  </c:pt>
                  <c:pt idx="599">
                    <c:v>3.463094459288385E-5</c:v>
                  </c:pt>
                  <c:pt idx="600">
                    <c:v>3.4951605597299817E-5</c:v>
                  </c:pt>
                  <c:pt idx="601">
                    <c:v>1.0120313410411086E-5</c:v>
                  </c:pt>
                  <c:pt idx="602">
                    <c:v>1.7186109713129838E-5</c:v>
                  </c:pt>
                  <c:pt idx="603">
                    <c:v>3.2745029480807375E-5</c:v>
                  </c:pt>
                  <c:pt idx="604">
                    <c:v>9.7691862235294025E-6</c:v>
                  </c:pt>
                  <c:pt idx="605">
                    <c:v>5.8342120798027253E-5</c:v>
                  </c:pt>
                  <c:pt idx="606">
                    <c:v>1.3849769794571642E-5</c:v>
                  </c:pt>
                  <c:pt idx="607">
                    <c:v>1.060893185256262E-5</c:v>
                  </c:pt>
                  <c:pt idx="608">
                    <c:v>7.1762453583978925E-5</c:v>
                  </c:pt>
                  <c:pt idx="609">
                    <c:v>4.2869079347696015E-5</c:v>
                  </c:pt>
                  <c:pt idx="610">
                    <c:v>2.0932230408554631E-5</c:v>
                  </c:pt>
                  <c:pt idx="611">
                    <c:v>8.9106853256026852E-6</c:v>
                  </c:pt>
                  <c:pt idx="612">
                    <c:v>4.2814437077876022E-5</c:v>
                  </c:pt>
                  <c:pt idx="613">
                    <c:v>9.3409268275834734E-6</c:v>
                  </c:pt>
                  <c:pt idx="614">
                    <c:v>2.0994050044187418E-5</c:v>
                  </c:pt>
                  <c:pt idx="615">
                    <c:v>2.0801894980770896E-5</c:v>
                  </c:pt>
                  <c:pt idx="616">
                    <c:v>6.8377015024267962E-5</c:v>
                  </c:pt>
                  <c:pt idx="617">
                    <c:v>1.7201178317272081E-5</c:v>
                  </c:pt>
                  <c:pt idx="618">
                    <c:v>1.9213655503946825E-5</c:v>
                  </c:pt>
                  <c:pt idx="619">
                    <c:v>8.992557731346551E-6</c:v>
                  </c:pt>
                  <c:pt idx="620">
                    <c:v>2.6057523387024162E-5</c:v>
                  </c:pt>
                  <c:pt idx="621">
                    <c:v>2.2426549138643281E-5</c:v>
                  </c:pt>
                  <c:pt idx="622">
                    <c:v>2.5111216521267465E-5</c:v>
                  </c:pt>
                  <c:pt idx="623">
                    <c:v>3.323228664831035E-5</c:v>
                  </c:pt>
                  <c:pt idx="624">
                    <c:v>2.2072610023293748E-5</c:v>
                  </c:pt>
                  <c:pt idx="625">
                    <c:v>1.1128180171127156E-5</c:v>
                  </c:pt>
                  <c:pt idx="626">
                    <c:v>1.4400819208670868E-5</c:v>
                  </c:pt>
                  <c:pt idx="627">
                    <c:v>1.4487302759658149E-5</c:v>
                  </c:pt>
                  <c:pt idx="628">
                    <c:v>5.2533297746570895E-5</c:v>
                  </c:pt>
                  <c:pt idx="629">
                    <c:v>2.6193160676424299E-5</c:v>
                  </c:pt>
                  <c:pt idx="630">
                    <c:v>1.7974620643901318E-4</c:v>
                  </c:pt>
                  <c:pt idx="631">
                    <c:v>1.9378657768687191E-5</c:v>
                  </c:pt>
                  <c:pt idx="632">
                    <c:v>1.2210669744217029E-5</c:v>
                  </c:pt>
                  <c:pt idx="633">
                    <c:v>1.1314497540393376E-4</c:v>
                  </c:pt>
                  <c:pt idx="634">
                    <c:v>3.7864279000210388E-5</c:v>
                  </c:pt>
                  <c:pt idx="635">
                    <c:v>1.2411577667847951E-5</c:v>
                  </c:pt>
                  <c:pt idx="636">
                    <c:v>1.8903899356104148E-5</c:v>
                  </c:pt>
                  <c:pt idx="637">
                    <c:v>4.2385175070158709E-5</c:v>
                  </c:pt>
                  <c:pt idx="638">
                    <c:v>4.2384893887525976E-5</c:v>
                  </c:pt>
                  <c:pt idx="639">
                    <c:v>0.23450993687013488</c:v>
                  </c:pt>
                  <c:pt idx="640">
                    <c:v>1.2413266441857473E-4</c:v>
                  </c:pt>
                  <c:pt idx="641">
                    <c:v>7.1596926194850141E-5</c:v>
                  </c:pt>
                  <c:pt idx="642">
                    <c:v>2.9608628517863167E-5</c:v>
                  </c:pt>
                  <c:pt idx="643">
                    <c:v>1.1111111161810072E-5</c:v>
                  </c:pt>
                  <c:pt idx="644">
                    <c:v>1.6308689127928488E-3</c:v>
                  </c:pt>
                  <c:pt idx="645">
                    <c:v>2.4636128406216873E-3</c:v>
                  </c:pt>
                  <c:pt idx="646">
                    <c:v>2.3464385749871752E-4</c:v>
                  </c:pt>
                  <c:pt idx="647">
                    <c:v>6.3547016568854531E-5</c:v>
                  </c:pt>
                  <c:pt idx="648">
                    <c:v>1.7761237385283124E-5</c:v>
                  </c:pt>
                  <c:pt idx="649">
                    <c:v>5.9161320199083711E-3</c:v>
                  </c:pt>
                  <c:pt idx="650">
                    <c:v>0.10456632981969705</c:v>
                  </c:pt>
                  <c:pt idx="651">
                    <c:v>4.7733253563516653E-3</c:v>
                  </c:pt>
                  <c:pt idx="652">
                    <c:v>3.5842952720464005E-3</c:v>
                  </c:pt>
                  <c:pt idx="653">
                    <c:v>7.7346672844783582E-3</c:v>
                  </c:pt>
                  <c:pt idx="654">
                    <c:v>2.8647290683838922E-3</c:v>
                  </c:pt>
                  <c:pt idx="655">
                    <c:v>1.4589064244237004E-3</c:v>
                  </c:pt>
                  <c:pt idx="656">
                    <c:v>3.0185848425781092E-3</c:v>
                  </c:pt>
                  <c:pt idx="657">
                    <c:v>3.7716725769422199E-3</c:v>
                  </c:pt>
                  <c:pt idx="658">
                    <c:v>6.3223490103681002E-5</c:v>
                  </c:pt>
                  <c:pt idx="659">
                    <c:v>1.7611495979474867E-4</c:v>
                  </c:pt>
                </c:numCache>
              </c:numRef>
            </c:plus>
            <c:minus>
              <c:numRef>
                <c:f>'Exoplanet analysis'!$Z$5:$Z$664</c:f>
                <c:numCache>
                  <c:formatCode>General</c:formatCode>
                  <c:ptCount val="660"/>
                  <c:pt idx="0">
                    <c:v>1.0817317971896223E-3</c:v>
                  </c:pt>
                  <c:pt idx="1">
                    <c:v>6.0517724293966957E-3</c:v>
                  </c:pt>
                  <c:pt idx="2">
                    <c:v>1.3124255651997263E-3</c:v>
                  </c:pt>
                  <c:pt idx="3">
                    <c:v>6.8077941888156079E-4</c:v>
                  </c:pt>
                  <c:pt idx="4">
                    <c:v>0.24293028376944337</c:v>
                  </c:pt>
                  <c:pt idx="5">
                    <c:v>8.777532559790302E-3</c:v>
                  </c:pt>
                  <c:pt idx="6">
                    <c:v>1.394104606500346E-2</c:v>
                  </c:pt>
                  <c:pt idx="7">
                    <c:v>8.0694951207371801E-2</c:v>
                  </c:pt>
                  <c:pt idx="8">
                    <c:v>4.2548654853439838E-3</c:v>
                  </c:pt>
                  <c:pt idx="9">
                    <c:v>0.16495291683710289</c:v>
                  </c:pt>
                  <c:pt idx="10">
                    <c:v>6.2652655937053048E-2</c:v>
                  </c:pt>
                  <c:pt idx="11">
                    <c:v>6.8214276684184227E-3</c:v>
                  </c:pt>
                  <c:pt idx="12">
                    <c:v>6.8796978983973744E-3</c:v>
                  </c:pt>
                  <c:pt idx="13">
                    <c:v>1.1672053740469285E-2</c:v>
                  </c:pt>
                  <c:pt idx="14">
                    <c:v>1.6370709107612624E-3</c:v>
                  </c:pt>
                  <c:pt idx="15">
                    <c:v>3.2223568710624262E-2</c:v>
                  </c:pt>
                  <c:pt idx="16">
                    <c:v>0.39311017317808439</c:v>
                  </c:pt>
                  <c:pt idx="17">
                    <c:v>1.1420551409457858E-5</c:v>
                  </c:pt>
                  <c:pt idx="18">
                    <c:v>1.4078536658646001E-4</c:v>
                  </c:pt>
                  <c:pt idx="19">
                    <c:v>3.9191757830279172E-2</c:v>
                  </c:pt>
                  <c:pt idx="20">
                    <c:v>3.8640352988394966E-6</c:v>
                  </c:pt>
                  <c:pt idx="21">
                    <c:v>3.6910056845120276E-3</c:v>
                  </c:pt>
                  <c:pt idx="22">
                    <c:v>1.2434951212725309E-4</c:v>
                  </c:pt>
                  <c:pt idx="23">
                    <c:v>7.7860395077111733E-4</c:v>
                  </c:pt>
                  <c:pt idx="24">
                    <c:v>3.895817382590816E-3</c:v>
                  </c:pt>
                  <c:pt idx="25">
                    <c:v>1.9734817309953523E-2</c:v>
                  </c:pt>
                  <c:pt idx="26">
                    <c:v>0.10703755588900554</c:v>
                  </c:pt>
                  <c:pt idx="27">
                    <c:v>9.2085054768986652E-5</c:v>
                  </c:pt>
                  <c:pt idx="28">
                    <c:v>3.0576883407131827E-3</c:v>
                  </c:pt>
                  <c:pt idx="29">
                    <c:v>3.1115772068281977E-3</c:v>
                  </c:pt>
                  <c:pt idx="30">
                    <c:v>5.5176971188978241E-3</c:v>
                  </c:pt>
                  <c:pt idx="31">
                    <c:v>1.7403363705795094E-2</c:v>
                  </c:pt>
                  <c:pt idx="32">
                    <c:v>8.6207756441047945E-4</c:v>
                  </c:pt>
                  <c:pt idx="33">
                    <c:v>0.86846729200761796</c:v>
                  </c:pt>
                  <c:pt idx="34">
                    <c:v>5.59953583385564E-5</c:v>
                  </c:pt>
                  <c:pt idx="35">
                    <c:v>7.8141092191508221E-5</c:v>
                  </c:pt>
                  <c:pt idx="36">
                    <c:v>7.7741926033603193E-5</c:v>
                  </c:pt>
                  <c:pt idx="37">
                    <c:v>2.8968364823356296E-5</c:v>
                  </c:pt>
                  <c:pt idx="38">
                    <c:v>3.1529937172258826E-5</c:v>
                  </c:pt>
                  <c:pt idx="39">
                    <c:v>2.9343486598953916E-4</c:v>
                  </c:pt>
                  <c:pt idx="40">
                    <c:v>6.4534333853227821E-5</c:v>
                  </c:pt>
                  <c:pt idx="41">
                    <c:v>1.2288038760877029E-4</c:v>
                  </c:pt>
                  <c:pt idx="42">
                    <c:v>1.6654943262306432E-4</c:v>
                  </c:pt>
                  <c:pt idx="43">
                    <c:v>2.4995564155805283E-5</c:v>
                  </c:pt>
                  <c:pt idx="44">
                    <c:v>6.9007472606408271E-5</c:v>
                  </c:pt>
                  <c:pt idx="45">
                    <c:v>1.4409224325095948E-4</c:v>
                  </c:pt>
                  <c:pt idx="46">
                    <c:v>2.0236923378380567E-5</c:v>
                  </c:pt>
                  <c:pt idx="47">
                    <c:v>1.1462287845542818E-4</c:v>
                  </c:pt>
                  <c:pt idx="48">
                    <c:v>4.8142227606540189E-4</c:v>
                  </c:pt>
                  <c:pt idx="49">
                    <c:v>2.5930837983967336E-5</c:v>
                  </c:pt>
                  <c:pt idx="50">
                    <c:v>2.9335889452308805E-5</c:v>
                  </c:pt>
                  <c:pt idx="51">
                    <c:v>2.2973565821038378E-4</c:v>
                  </c:pt>
                  <c:pt idx="52">
                    <c:v>9.9065047013180418E-5</c:v>
                  </c:pt>
                  <c:pt idx="53">
                    <c:v>8.6711734315514377E-5</c:v>
                  </c:pt>
                  <c:pt idx="54">
                    <c:v>2.9084378232235863E-4</c:v>
                  </c:pt>
                  <c:pt idx="55">
                    <c:v>6.5055542598724259E-5</c:v>
                  </c:pt>
                  <c:pt idx="56">
                    <c:v>1.0353235059934462E-5</c:v>
                  </c:pt>
                  <c:pt idx="57">
                    <c:v>1.3364889501099597E-4</c:v>
                  </c:pt>
                  <c:pt idx="58">
                    <c:v>2.611911791738919E-5</c:v>
                  </c:pt>
                  <c:pt idx="59">
                    <c:v>2.0198009834881958E-5</c:v>
                  </c:pt>
                  <c:pt idx="60">
                    <c:v>4.2051408519983013E-5</c:v>
                  </c:pt>
                  <c:pt idx="61">
                    <c:v>1.2401455103493886E-2</c:v>
                  </c:pt>
                  <c:pt idx="62">
                    <c:v>6.4584168207664661E-2</c:v>
                  </c:pt>
                  <c:pt idx="63">
                    <c:v>2.8450067958374348E-5</c:v>
                  </c:pt>
                  <c:pt idx="64">
                    <c:v>2.2793392924214118E-6</c:v>
                  </c:pt>
                  <c:pt idx="65">
                    <c:v>8.7060637401492613E-6</c:v>
                  </c:pt>
                  <c:pt idx="66">
                    <c:v>1.0902136359072223E-3</c:v>
                  </c:pt>
                  <c:pt idx="67">
                    <c:v>1.0161730622790799E-3</c:v>
                  </c:pt>
                  <c:pt idx="68">
                    <c:v>2.3719523906078344E-3</c:v>
                  </c:pt>
                  <c:pt idx="69">
                    <c:v>5.7452399892744699E-2</c:v>
                  </c:pt>
                  <c:pt idx="70">
                    <c:v>2.2452407980117467E-2</c:v>
                  </c:pt>
                  <c:pt idx="71">
                    <c:v>1.4450175359321804E-3</c:v>
                  </c:pt>
                  <c:pt idx="72">
                    <c:v>5.9705412118859491E-3</c:v>
                  </c:pt>
                  <c:pt idx="73">
                    <c:v>7.3856460903354071E-2</c:v>
                  </c:pt>
                  <c:pt idx="74">
                    <c:v>1.6959718602826968E-5</c:v>
                  </c:pt>
                  <c:pt idx="75">
                    <c:v>2.1993783909479703E-4</c:v>
                  </c:pt>
                  <c:pt idx="76">
                    <c:v>3.2747741011283082E-3</c:v>
                  </c:pt>
                  <c:pt idx="77">
                    <c:v>4.2955341229955479E-4</c:v>
                  </c:pt>
                  <c:pt idx="78">
                    <c:v>3.7129547675540664E-5</c:v>
                  </c:pt>
                  <c:pt idx="79">
                    <c:v>2.1024637973310334E-4</c:v>
                  </c:pt>
                  <c:pt idx="80">
                    <c:v>1.0081507325652161E-3</c:v>
                  </c:pt>
                  <c:pt idx="81">
                    <c:v>8.4864034211926676E-3</c:v>
                  </c:pt>
                  <c:pt idx="82">
                    <c:v>7.715154511378941E-3</c:v>
                  </c:pt>
                  <c:pt idx="83">
                    <c:v>4.713672774498967E-3</c:v>
                  </c:pt>
                  <c:pt idx="84">
                    <c:v>2.7213855828720934E-2</c:v>
                  </c:pt>
                  <c:pt idx="85">
                    <c:v>1.1727919200380521E-3</c:v>
                  </c:pt>
                  <c:pt idx="86">
                    <c:v>1.9420890410160041E-4</c:v>
                  </c:pt>
                  <c:pt idx="87">
                    <c:v>1.7236279847789859E-3</c:v>
                  </c:pt>
                  <c:pt idx="88">
                    <c:v>2.0017130521337023E-3</c:v>
                  </c:pt>
                  <c:pt idx="89">
                    <c:v>7.326437710867495E-3</c:v>
                  </c:pt>
                  <c:pt idx="90">
                    <c:v>0.73272784548414016</c:v>
                  </c:pt>
                  <c:pt idx="91">
                    <c:v>3.4112602558199479E-2</c:v>
                  </c:pt>
                  <c:pt idx="92">
                    <c:v>3.6692892088581175E-3</c:v>
                  </c:pt>
                  <c:pt idx="93">
                    <c:v>1.5793249123907671E-4</c:v>
                  </c:pt>
                  <c:pt idx="94">
                    <c:v>7.992049183611627E-4</c:v>
                  </c:pt>
                  <c:pt idx="95">
                    <c:v>1.1006778400232231E-2</c:v>
                  </c:pt>
                  <c:pt idx="96">
                    <c:v>1.2406286310939763E-4</c:v>
                  </c:pt>
                  <c:pt idx="97">
                    <c:v>2.2773014465972352E-2</c:v>
                  </c:pt>
                  <c:pt idx="98">
                    <c:v>6.1434524431916437E-3</c:v>
                  </c:pt>
                  <c:pt idx="99">
                    <c:v>8.3762872238324348E-5</c:v>
                  </c:pt>
                  <c:pt idx="100">
                    <c:v>3.4869784676239135E-4</c:v>
                  </c:pt>
                  <c:pt idx="101">
                    <c:v>1.405613595331312E-3</c:v>
                  </c:pt>
                  <c:pt idx="102">
                    <c:v>5.5994735968898812E-2</c:v>
                  </c:pt>
                  <c:pt idx="103">
                    <c:v>5.4789154349954572E-3</c:v>
                  </c:pt>
                  <c:pt idx="104">
                    <c:v>4.4900829099150386E-3</c:v>
                  </c:pt>
                  <c:pt idx="105">
                    <c:v>1.1122580129680066</c:v>
                  </c:pt>
                  <c:pt idx="106">
                    <c:v>6.9469548860112695E-6</c:v>
                  </c:pt>
                  <c:pt idx="107">
                    <c:v>5.3155893593448411E-6</c:v>
                  </c:pt>
                  <c:pt idx="108">
                    <c:v>8.0518361817993878E-6</c:v>
                  </c:pt>
                  <c:pt idx="109">
                    <c:v>1.379690080138829E-5</c:v>
                  </c:pt>
                  <c:pt idx="110">
                    <c:v>5.2239656035729665E-4</c:v>
                  </c:pt>
                  <c:pt idx="111">
                    <c:v>1.2884042003946661E-5</c:v>
                  </c:pt>
                  <c:pt idx="112">
                    <c:v>0</c:v>
                  </c:pt>
                  <c:pt idx="113">
                    <c:v>3.2827130992174602E-5</c:v>
                  </c:pt>
                  <c:pt idx="114">
                    <c:v>1.8170045638310484E-5</c:v>
                  </c:pt>
                  <c:pt idx="115">
                    <c:v>1.0158988323905049E-5</c:v>
                  </c:pt>
                  <c:pt idx="116">
                    <c:v>8.0882448238561722E-5</c:v>
                  </c:pt>
                  <c:pt idx="117">
                    <c:v>1.0282782254300571E-4</c:v>
                  </c:pt>
                  <c:pt idx="118">
                    <c:v>7.1667773789307887E-5</c:v>
                  </c:pt>
                  <c:pt idx="119">
                    <c:v>2.9978381511419627E-5</c:v>
                  </c:pt>
                  <c:pt idx="120">
                    <c:v>5.4606566841641779E-5</c:v>
                  </c:pt>
                  <c:pt idx="121">
                    <c:v>1.3291842692719769E-5</c:v>
                  </c:pt>
                  <c:pt idx="122">
                    <c:v>6.7208652767547505E-6</c:v>
                  </c:pt>
                  <c:pt idx="123">
                    <c:v>1.669536470316757E-5</c:v>
                  </c:pt>
                  <c:pt idx="124">
                    <c:v>1.6821916359432976E-5</c:v>
                  </c:pt>
                  <c:pt idx="125">
                    <c:v>2.1166074858580686E-5</c:v>
                  </c:pt>
                  <c:pt idx="126">
                    <c:v>2.4307612475737983E-5</c:v>
                  </c:pt>
                  <c:pt idx="127">
                    <c:v>1.1376093336679105E-5</c:v>
                  </c:pt>
                  <c:pt idx="128">
                    <c:v>4.2127392092528027E-5</c:v>
                  </c:pt>
                  <c:pt idx="129">
                    <c:v>5.8877603279938739E-5</c:v>
                  </c:pt>
                  <c:pt idx="130">
                    <c:v>3.4802657606025633E-5</c:v>
                  </c:pt>
                  <c:pt idx="131">
                    <c:v>6.6717545570860182E-5</c:v>
                  </c:pt>
                  <c:pt idx="132">
                    <c:v>1.6060718088350967E-5</c:v>
                  </c:pt>
                  <c:pt idx="133">
                    <c:v>4.2051970649659154E-5</c:v>
                  </c:pt>
                  <c:pt idx="134">
                    <c:v>4.8081069349947825E-5</c:v>
                  </c:pt>
                  <c:pt idx="135">
                    <c:v>1.5344661218552602E-5</c:v>
                  </c:pt>
                  <c:pt idx="136">
                    <c:v>3.0444616509139877E-5</c:v>
                  </c:pt>
                  <c:pt idx="137">
                    <c:v>1.3948967949595215E-5</c:v>
                  </c:pt>
                  <c:pt idx="138">
                    <c:v>1.236301154206032E-5</c:v>
                  </c:pt>
                  <c:pt idx="139">
                    <c:v>3.4304481435043499E-5</c:v>
                  </c:pt>
                  <c:pt idx="140">
                    <c:v>5.0256660960368293E-5</c:v>
                  </c:pt>
                  <c:pt idx="141">
                    <c:v>3.6982120296791265E-5</c:v>
                  </c:pt>
                  <c:pt idx="142">
                    <c:v>1.7315099612780216E-5</c:v>
                  </c:pt>
                  <c:pt idx="143">
                    <c:v>1.8047219296924877E-2</c:v>
                  </c:pt>
                  <c:pt idx="144">
                    <c:v>3.5351633512981095E-5</c:v>
                  </c:pt>
                  <c:pt idx="145">
                    <c:v>2.6123745388684227E-5</c:v>
                  </c:pt>
                  <c:pt idx="146">
                    <c:v>6.8300025165566325E-3</c:v>
                  </c:pt>
                  <c:pt idx="147">
                    <c:v>5.6955223374899333E-5</c:v>
                  </c:pt>
                  <c:pt idx="148">
                    <c:v>4.6962966869124045E-5</c:v>
                  </c:pt>
                  <c:pt idx="149">
                    <c:v>2.5556472111887274E-5</c:v>
                  </c:pt>
                  <c:pt idx="150">
                    <c:v>8.8578217081192179E-6</c:v>
                  </c:pt>
                  <c:pt idx="151">
                    <c:v>1.6506428040408139E-5</c:v>
                  </c:pt>
                  <c:pt idx="152">
                    <c:v>2.2938683628126455E-5</c:v>
                  </c:pt>
                  <c:pt idx="153">
                    <c:v>2.3743671203391159E-5</c:v>
                  </c:pt>
                  <c:pt idx="154">
                    <c:v>3.8527475513472353E-5</c:v>
                  </c:pt>
                  <c:pt idx="155">
                    <c:v>8.623881162961311E-6</c:v>
                  </c:pt>
                  <c:pt idx="156">
                    <c:v>1.660043788564991E-5</c:v>
                  </c:pt>
                  <c:pt idx="157">
                    <c:v>2.6339127624286363E-5</c:v>
                  </c:pt>
                  <c:pt idx="158">
                    <c:v>3.2032707506068903E-5</c:v>
                  </c:pt>
                  <c:pt idx="159">
                    <c:v>3.1780326609442966E-5</c:v>
                  </c:pt>
                  <c:pt idx="160">
                    <c:v>3.0824697800468925E-5</c:v>
                  </c:pt>
                  <c:pt idx="161">
                    <c:v>7.1043868689280032E-5</c:v>
                  </c:pt>
                  <c:pt idx="162">
                    <c:v>4.7818141136968251E-5</c:v>
                  </c:pt>
                  <c:pt idx="163">
                    <c:v>1.2271189139489991E-5</c:v>
                  </c:pt>
                  <c:pt idx="164">
                    <c:v>7.1367741147909669E-6</c:v>
                  </c:pt>
                  <c:pt idx="165">
                    <c:v>5.1077755092165944E-5</c:v>
                  </c:pt>
                  <c:pt idx="166">
                    <c:v>1.4020687125082532E-5</c:v>
                  </c:pt>
                  <c:pt idx="167">
                    <c:v>3.6249937515328012E-3</c:v>
                  </c:pt>
                  <c:pt idx="168">
                    <c:v>2.7331418985342068E-3</c:v>
                  </c:pt>
                  <c:pt idx="169">
                    <c:v>1.6897405196680815E-3</c:v>
                  </c:pt>
                  <c:pt idx="170">
                    <c:v>2.0883708695698111E-3</c:v>
                  </c:pt>
                  <c:pt idx="171">
                    <c:v>4.4639954909110102E-2</c:v>
                  </c:pt>
                  <c:pt idx="172">
                    <c:v>8.0256701903081984E-3</c:v>
                  </c:pt>
                  <c:pt idx="173">
                    <c:v>2.1406526028489026E-3</c:v>
                  </c:pt>
                  <c:pt idx="174">
                    <c:v>6.5825232552274571E-5</c:v>
                  </c:pt>
                  <c:pt idx="175">
                    <c:v>5.4761785911394689E-4</c:v>
                  </c:pt>
                  <c:pt idx="176">
                    <c:v>3.2108784425499692E-5</c:v>
                  </c:pt>
                  <c:pt idx="177">
                    <c:v>8.059068649535206E-5</c:v>
                  </c:pt>
                  <c:pt idx="178">
                    <c:v>7.7032774795759984E-4</c:v>
                  </c:pt>
                  <c:pt idx="179">
                    <c:v>0.12616499062313635</c:v>
                  </c:pt>
                  <c:pt idx="180">
                    <c:v>4.996969166980858E-2</c:v>
                  </c:pt>
                  <c:pt idx="181">
                    <c:v>3.4675920331475041E-3</c:v>
                  </c:pt>
                  <c:pt idx="182">
                    <c:v>2.1288973899494801E-3</c:v>
                  </c:pt>
                  <c:pt idx="183">
                    <c:v>1.0441810870558399E-3</c:v>
                  </c:pt>
                  <c:pt idx="184">
                    <c:v>3.7264645561574383E-4</c:v>
                  </c:pt>
                  <c:pt idx="185">
                    <c:v>6.2968825219243962E-3</c:v>
                  </c:pt>
                  <c:pt idx="186">
                    <c:v>8.3114715650057791E-3</c:v>
                  </c:pt>
                  <c:pt idx="187">
                    <c:v>5.5630953857910698E-3</c:v>
                  </c:pt>
                  <c:pt idx="188">
                    <c:v>4.907806780827495E-2</c:v>
                  </c:pt>
                  <c:pt idx="189">
                    <c:v>1.692460733369483E-3</c:v>
                  </c:pt>
                  <c:pt idx="190">
                    <c:v>1.0111826358238929E-4</c:v>
                  </c:pt>
                  <c:pt idx="191">
                    <c:v>5.6460118350720734E-4</c:v>
                  </c:pt>
                  <c:pt idx="192">
                    <c:v>6.4504450524118795E-3</c:v>
                  </c:pt>
                  <c:pt idx="193">
                    <c:v>4.6403415186247327E-3</c:v>
                  </c:pt>
                  <c:pt idx="194">
                    <c:v>1.11000221804744E-2</c:v>
                  </c:pt>
                  <c:pt idx="195">
                    <c:v>1.2069632742014003E-2</c:v>
                  </c:pt>
                  <c:pt idx="196">
                    <c:v>2.417633940681263E-2</c:v>
                  </c:pt>
                  <c:pt idx="197">
                    <c:v>7.492236410722164E-5</c:v>
                  </c:pt>
                  <c:pt idx="198">
                    <c:v>6.7695012895510942E-2</c:v>
                  </c:pt>
                  <c:pt idx="199">
                    <c:v>3.1298491251850247E-2</c:v>
                  </c:pt>
                  <c:pt idx="200">
                    <c:v>1.0876494316977681E-2</c:v>
                  </c:pt>
                  <c:pt idx="201">
                    <c:v>6.8077614434125522E-4</c:v>
                  </c:pt>
                  <c:pt idx="202">
                    <c:v>5.5195488979703777E-3</c:v>
                  </c:pt>
                  <c:pt idx="203">
                    <c:v>1.1709886102365896E-2</c:v>
                  </c:pt>
                  <c:pt idx="204">
                    <c:v>9.4357951038626098E-4</c:v>
                  </c:pt>
                  <c:pt idx="205">
                    <c:v>3.5243974074328221E-4</c:v>
                  </c:pt>
                  <c:pt idx="206">
                    <c:v>1.1966112491995862E-2</c:v>
                  </c:pt>
                  <c:pt idx="207">
                    <c:v>1.3277945606155153E-2</c:v>
                  </c:pt>
                  <c:pt idx="208">
                    <c:v>2.6610124121287937E-2</c:v>
                  </c:pt>
                  <c:pt idx="209">
                    <c:v>2.9057096808612792E-2</c:v>
                  </c:pt>
                  <c:pt idx="210">
                    <c:v>1.1673076709762809E-2</c:v>
                  </c:pt>
                  <c:pt idx="211">
                    <c:v>1.9377585823753263E-2</c:v>
                  </c:pt>
                  <c:pt idx="212">
                    <c:v>2.4325959498988636E-4</c:v>
                  </c:pt>
                  <c:pt idx="213">
                    <c:v>7.2435959452590293E-2</c:v>
                  </c:pt>
                  <c:pt idx="214">
                    <c:v>6.0382474006727138E-3</c:v>
                  </c:pt>
                  <c:pt idx="215">
                    <c:v>1.0606654900409629E-2</c:v>
                  </c:pt>
                  <c:pt idx="216">
                    <c:v>2.8016690276011502E-4</c:v>
                  </c:pt>
                  <c:pt idx="217">
                    <c:v>1.6087010372291766E-2</c:v>
                  </c:pt>
                  <c:pt idx="218">
                    <c:v>8.3876461141870973E-2</c:v>
                  </c:pt>
                  <c:pt idx="219">
                    <c:v>7.6284565923558922E-3</c:v>
                  </c:pt>
                  <c:pt idx="220">
                    <c:v>7.3138733961457536E-3</c:v>
                  </c:pt>
                  <c:pt idx="221">
                    <c:v>5.5241296844088517E-4</c:v>
                  </c:pt>
                  <c:pt idx="222">
                    <c:v>4.4996634195471064E-4</c:v>
                  </c:pt>
                  <c:pt idx="223">
                    <c:v>6.686268130350892E-3</c:v>
                  </c:pt>
                  <c:pt idx="224">
                    <c:v>0.14053410843884095</c:v>
                  </c:pt>
                  <c:pt idx="225">
                    <c:v>3.0421697100645878E-3</c:v>
                  </c:pt>
                  <c:pt idx="226">
                    <c:v>7.2152621695070085E-2</c:v>
                  </c:pt>
                  <c:pt idx="227">
                    <c:v>1.8375603925592454E-2</c:v>
                  </c:pt>
                  <c:pt idx="228">
                    <c:v>3.2752690363773818E-2</c:v>
                  </c:pt>
                  <c:pt idx="229">
                    <c:v>1.1237710878975182E-3</c:v>
                  </c:pt>
                  <c:pt idx="230">
                    <c:v>3.2555932418905975E-2</c:v>
                  </c:pt>
                  <c:pt idx="231">
                    <c:v>3.7770235003531383E-4</c:v>
                  </c:pt>
                  <c:pt idx="232">
                    <c:v>2.0032397973945848E-4</c:v>
                  </c:pt>
                  <c:pt idx="233">
                    <c:v>1.8833243370752761E-4</c:v>
                  </c:pt>
                  <c:pt idx="234">
                    <c:v>1.5792835596861288E-2</c:v>
                  </c:pt>
                  <c:pt idx="235">
                    <c:v>7.9248892132755683E-3</c:v>
                  </c:pt>
                  <c:pt idx="236">
                    <c:v>3.9295376268455584E-6</c:v>
                  </c:pt>
                  <c:pt idx="237">
                    <c:v>6.3097126131591019E-3</c:v>
                  </c:pt>
                  <c:pt idx="238">
                    <c:v>0.25499525050046046</c:v>
                  </c:pt>
                  <c:pt idx="239">
                    <c:v>0.50986407017198832</c:v>
                  </c:pt>
                  <c:pt idx="240">
                    <c:v>1.6589703201987049E-2</c:v>
                  </c:pt>
                  <c:pt idx="241">
                    <c:v>6.3024946416616046E-3</c:v>
                  </c:pt>
                  <c:pt idx="242">
                    <c:v>7.710315698156478E-2</c:v>
                  </c:pt>
                  <c:pt idx="243">
                    <c:v>1.1918138046418392E-4</c:v>
                  </c:pt>
                  <c:pt idx="244">
                    <c:v>1.0755846896899901E-3</c:v>
                  </c:pt>
                  <c:pt idx="245">
                    <c:v>2.6868702132553768E-2</c:v>
                  </c:pt>
                  <c:pt idx="246">
                    <c:v>1.3646511622298352E-3</c:v>
                  </c:pt>
                  <c:pt idx="247">
                    <c:v>2.2507011508414998E-3</c:v>
                  </c:pt>
                  <c:pt idx="248">
                    <c:v>3.8778523835976131E-3</c:v>
                  </c:pt>
                  <c:pt idx="249">
                    <c:v>1.5097821610014162E-2</c:v>
                  </c:pt>
                  <c:pt idx="250">
                    <c:v>2.0664042828810736E-4</c:v>
                  </c:pt>
                  <c:pt idx="251">
                    <c:v>1.1630436197695215E-2</c:v>
                  </c:pt>
                  <c:pt idx="252">
                    <c:v>2.9375570708811694E-4</c:v>
                  </c:pt>
                  <c:pt idx="253">
                    <c:v>1.7353079297527496E-2</c:v>
                  </c:pt>
                  <c:pt idx="254">
                    <c:v>6.5525074935222083E-3</c:v>
                  </c:pt>
                  <c:pt idx="255">
                    <c:v>3.230057077571076E-3</c:v>
                  </c:pt>
                  <c:pt idx="256">
                    <c:v>8.4768706068418798E-3</c:v>
                  </c:pt>
                  <c:pt idx="257">
                    <c:v>1.749652026476034E-2</c:v>
                  </c:pt>
                  <c:pt idx="258">
                    <c:v>2.4615167162833629E-4</c:v>
                  </c:pt>
                  <c:pt idx="259">
                    <c:v>5.3651082492867097E-3</c:v>
                  </c:pt>
                  <c:pt idx="260">
                    <c:v>5.0642705851622338E-4</c:v>
                  </c:pt>
                  <c:pt idx="261">
                    <c:v>1.1800164539225055E-2</c:v>
                  </c:pt>
                  <c:pt idx="262">
                    <c:v>1.3659925046416332E-2</c:v>
                  </c:pt>
                  <c:pt idx="263">
                    <c:v>1.74913935804204E-2</c:v>
                  </c:pt>
                  <c:pt idx="264">
                    <c:v>2.9854626884158741E-3</c:v>
                  </c:pt>
                  <c:pt idx="265">
                    <c:v>4.4809907809861826E-5</c:v>
                  </c:pt>
                  <c:pt idx="266">
                    <c:v>3.6906421934768119E-4</c:v>
                  </c:pt>
                  <c:pt idx="267">
                    <c:v>3.115377941523001E-3</c:v>
                  </c:pt>
                  <c:pt idx="268">
                    <c:v>5.8655711784453279E-3</c:v>
                  </c:pt>
                  <c:pt idx="269">
                    <c:v>2.6116709258328985E-2</c:v>
                  </c:pt>
                  <c:pt idx="270">
                    <c:v>1.1354648727479599E-5</c:v>
                  </c:pt>
                  <c:pt idx="271">
                    <c:v>5.9873857339202696E-3</c:v>
                  </c:pt>
                  <c:pt idx="272">
                    <c:v>1.6250633301388318E-2</c:v>
                  </c:pt>
                  <c:pt idx="273">
                    <c:v>8.6336227499683726E-4</c:v>
                  </c:pt>
                  <c:pt idx="274">
                    <c:v>2.3612975226916522E-3</c:v>
                  </c:pt>
                  <c:pt idx="275">
                    <c:v>2.395368623311489E-2</c:v>
                  </c:pt>
                  <c:pt idx="276">
                    <c:v>3.8893524553623271E-2</c:v>
                  </c:pt>
                  <c:pt idx="277">
                    <c:v>1.6323835805829301E-3</c:v>
                  </c:pt>
                  <c:pt idx="278">
                    <c:v>0.10657145701193715</c:v>
                  </c:pt>
                  <c:pt idx="279">
                    <c:v>1.7823696579100101E-5</c:v>
                  </c:pt>
                  <c:pt idx="280">
                    <c:v>0.10154815878090528</c:v>
                  </c:pt>
                  <c:pt idx="281">
                    <c:v>1.2542894432383211E-2</c:v>
                  </c:pt>
                  <c:pt idx="282">
                    <c:v>1.3234400461747953E-5</c:v>
                  </c:pt>
                  <c:pt idx="283">
                    <c:v>2.5972598614548481E-2</c:v>
                  </c:pt>
                  <c:pt idx="284">
                    <c:v>7.6823311706197828E-4</c:v>
                  </c:pt>
                  <c:pt idx="285">
                    <c:v>4.1321614664284745E-3</c:v>
                  </c:pt>
                  <c:pt idx="286">
                    <c:v>8.6121745932477012E-5</c:v>
                  </c:pt>
                  <c:pt idx="287">
                    <c:v>1.5340649908570703E-2</c:v>
                  </c:pt>
                  <c:pt idx="288">
                    <c:v>1.3603582397392344E-4</c:v>
                  </c:pt>
                  <c:pt idx="289">
                    <c:v>2.4426033182218809E-3</c:v>
                  </c:pt>
                  <c:pt idx="290">
                    <c:v>1.0990101080250003E-2</c:v>
                  </c:pt>
                  <c:pt idx="291">
                    <c:v>2.0064062788073267E-3</c:v>
                  </c:pt>
                  <c:pt idx="292">
                    <c:v>3.2880617479712493E-3</c:v>
                  </c:pt>
                  <c:pt idx="293">
                    <c:v>0.11819003639219927</c:v>
                  </c:pt>
                  <c:pt idx="294">
                    <c:v>1.1462519678066219E-2</c:v>
                  </c:pt>
                  <c:pt idx="295">
                    <c:v>9.6907956531655515E-4</c:v>
                  </c:pt>
                  <c:pt idx="296">
                    <c:v>4.739465267348919E-2</c:v>
                  </c:pt>
                  <c:pt idx="297">
                    <c:v>3.7922273449523258E-2</c:v>
                  </c:pt>
                  <c:pt idx="298">
                    <c:v>3.4103637001667297E-4</c:v>
                  </c:pt>
                  <c:pt idx="299">
                    <c:v>1.8737545625251095E-2</c:v>
                  </c:pt>
                  <c:pt idx="300">
                    <c:v>4.3255761865848008E-3</c:v>
                  </c:pt>
                  <c:pt idx="301">
                    <c:v>4.2061963363317911E-3</c:v>
                  </c:pt>
                  <c:pt idx="302">
                    <c:v>2.8284984366374499E-2</c:v>
                  </c:pt>
                  <c:pt idx="303">
                    <c:v>3.7994134707330929E-4</c:v>
                  </c:pt>
                  <c:pt idx="304">
                    <c:v>1.1490024787708109E-3</c:v>
                  </c:pt>
                  <c:pt idx="305">
                    <c:v>2.696771386376029E-3</c:v>
                  </c:pt>
                  <c:pt idx="306">
                    <c:v>6.2114392945609165E-3</c:v>
                  </c:pt>
                  <c:pt idx="307">
                    <c:v>2.3179259181482781E-4</c:v>
                  </c:pt>
                  <c:pt idx="308">
                    <c:v>1.3084403489127538E-5</c:v>
                  </c:pt>
                  <c:pt idx="309">
                    <c:v>7.9762839617517067E-4</c:v>
                  </c:pt>
                  <c:pt idx="310">
                    <c:v>0.25295637232048351</c:v>
                  </c:pt>
                  <c:pt idx="311">
                    <c:v>8.09125252028009E-3</c:v>
                  </c:pt>
                  <c:pt idx="312">
                    <c:v>3.3128090750097261E-2</c:v>
                  </c:pt>
                  <c:pt idx="313">
                    <c:v>4.1621733638940173E-3</c:v>
                  </c:pt>
                  <c:pt idx="314">
                    <c:v>2.638933692944434E-5</c:v>
                  </c:pt>
                  <c:pt idx="315">
                    <c:v>4.0213462920016596E-2</c:v>
                  </c:pt>
                  <c:pt idx="316">
                    <c:v>2.9594222936448755E-3</c:v>
                  </c:pt>
                  <c:pt idx="317">
                    <c:v>1.55048628856852E-3</c:v>
                  </c:pt>
                  <c:pt idx="318">
                    <c:v>2.0808185711717275E-2</c:v>
                  </c:pt>
                  <c:pt idx="319">
                    <c:v>5.4117070954632363E-3</c:v>
                  </c:pt>
                  <c:pt idx="320">
                    <c:v>0.11540166347285163</c:v>
                  </c:pt>
                  <c:pt idx="321">
                    <c:v>1.5050384891251878E-2</c:v>
                  </c:pt>
                  <c:pt idx="322">
                    <c:v>0.12644699028745654</c:v>
                  </c:pt>
                  <c:pt idx="323">
                    <c:v>1.1964061482114263E-3</c:v>
                  </c:pt>
                  <c:pt idx="324">
                    <c:v>7.5760529981000468E-4</c:v>
                  </c:pt>
                  <c:pt idx="325">
                    <c:v>3.4068508907725947E-2</c:v>
                  </c:pt>
                  <c:pt idx="326">
                    <c:v>6.5365620677224623E-3</c:v>
                  </c:pt>
                  <c:pt idx="327">
                    <c:v>4.1390658580802597E-2</c:v>
                  </c:pt>
                  <c:pt idx="328">
                    <c:v>7.128562337784361E-3</c:v>
                  </c:pt>
                  <c:pt idx="329">
                    <c:v>1.0845789168827946E-3</c:v>
                  </c:pt>
                  <c:pt idx="330">
                    <c:v>2.049883373036987E-2</c:v>
                  </c:pt>
                  <c:pt idx="331">
                    <c:v>2.7545923796479244E-4</c:v>
                  </c:pt>
                  <c:pt idx="332">
                    <c:v>9.499412263766438E-3</c:v>
                  </c:pt>
                  <c:pt idx="333">
                    <c:v>4.2691827946955696E-2</c:v>
                  </c:pt>
                  <c:pt idx="334">
                    <c:v>0.59205231495032296</c:v>
                  </c:pt>
                  <c:pt idx="335">
                    <c:v>2.0537009274225193E-2</c:v>
                  </c:pt>
                  <c:pt idx="336">
                    <c:v>3.2074157247169E-2</c:v>
                  </c:pt>
                  <c:pt idx="337">
                    <c:v>4.001470554528519E-2</c:v>
                  </c:pt>
                  <c:pt idx="338">
                    <c:v>5.6334342717431762E-3</c:v>
                  </c:pt>
                  <c:pt idx="339">
                    <c:v>2.3501903810281277E-3</c:v>
                  </c:pt>
                  <c:pt idx="340">
                    <c:v>1.0462416570748242E-2</c:v>
                  </c:pt>
                  <c:pt idx="341">
                    <c:v>9.1833702387905669E-3</c:v>
                  </c:pt>
                  <c:pt idx="342">
                    <c:v>5.7630124110019665E-4</c:v>
                  </c:pt>
                  <c:pt idx="343">
                    <c:v>1.6603684732441337E-4</c:v>
                  </c:pt>
                  <c:pt idx="344">
                    <c:v>5.0430154902343372E-3</c:v>
                  </c:pt>
                  <c:pt idx="345">
                    <c:v>1.7939129701607603E-2</c:v>
                  </c:pt>
                  <c:pt idx="346">
                    <c:v>2.3176793061185919E-5</c:v>
                  </c:pt>
                  <c:pt idx="347">
                    <c:v>1.8425227162715663E-2</c:v>
                  </c:pt>
                  <c:pt idx="348">
                    <c:v>3.8424750767058584E-3</c:v>
                  </c:pt>
                  <c:pt idx="349">
                    <c:v>5.5064219432465755E-4</c:v>
                  </c:pt>
                  <c:pt idx="350">
                    <c:v>3.5259144670806153E-3</c:v>
                  </c:pt>
                  <c:pt idx="351">
                    <c:v>2.5519810160634648E-4</c:v>
                  </c:pt>
                  <c:pt idx="352">
                    <c:v>4.5352627002470669E-4</c:v>
                  </c:pt>
                  <c:pt idx="353">
                    <c:v>1.0220529793856237E-3</c:v>
                  </c:pt>
                  <c:pt idx="354">
                    <c:v>5.2871505839591215E-3</c:v>
                  </c:pt>
                  <c:pt idx="355">
                    <c:v>8.4340233658537489E-3</c:v>
                  </c:pt>
                  <c:pt idx="356">
                    <c:v>2.5402259230670632E-2</c:v>
                  </c:pt>
                  <c:pt idx="357">
                    <c:v>5.5507571752755336E-4</c:v>
                  </c:pt>
                  <c:pt idx="358">
                    <c:v>3.9205243935924727E-4</c:v>
                  </c:pt>
                  <c:pt idx="359">
                    <c:v>6.4150486020133901E-3</c:v>
                  </c:pt>
                  <c:pt idx="360">
                    <c:v>3.2028000152978242E-3</c:v>
                  </c:pt>
                  <c:pt idx="361">
                    <c:v>9.2609016567535563E-3</c:v>
                  </c:pt>
                  <c:pt idx="362">
                    <c:v>3.7334011756299135E-2</c:v>
                  </c:pt>
                  <c:pt idx="363">
                    <c:v>3.9428030196469344E-2</c:v>
                  </c:pt>
                  <c:pt idx="364">
                    <c:v>2.9360651236041146E-3</c:v>
                  </c:pt>
                  <c:pt idx="365">
                    <c:v>4.0810245263438738E-3</c:v>
                  </c:pt>
                  <c:pt idx="366">
                    <c:v>1.6081385618046395E-3</c:v>
                  </c:pt>
                  <c:pt idx="367">
                    <c:v>1.2221655465052272E-3</c:v>
                  </c:pt>
                  <c:pt idx="368">
                    <c:v>2.4535663889056064E-3</c:v>
                  </c:pt>
                  <c:pt idx="369">
                    <c:v>3.3672329867695527E-4</c:v>
                  </c:pt>
                  <c:pt idx="370">
                    <c:v>3.4354066288480034E-3</c:v>
                  </c:pt>
                  <c:pt idx="371">
                    <c:v>1.0167933354424674E-3</c:v>
                  </c:pt>
                  <c:pt idx="372">
                    <c:v>1.376546719491456E-2</c:v>
                  </c:pt>
                  <c:pt idx="373">
                    <c:v>4.2695772813212962E-3</c:v>
                  </c:pt>
                  <c:pt idx="374">
                    <c:v>7.6698484891986052E-2</c:v>
                  </c:pt>
                  <c:pt idx="375">
                    <c:v>6.3556308262783245E-2</c:v>
                  </c:pt>
                  <c:pt idx="376">
                    <c:v>1.2074802613335933E-2</c:v>
                  </c:pt>
                  <c:pt idx="377">
                    <c:v>9.9537825155448512E-3</c:v>
                  </c:pt>
                  <c:pt idx="378">
                    <c:v>7.6927037045686486E-3</c:v>
                  </c:pt>
                  <c:pt idx="379">
                    <c:v>4.8714467109127746E-3</c:v>
                  </c:pt>
                  <c:pt idx="380">
                    <c:v>4.2380432202360208E-3</c:v>
                  </c:pt>
                  <c:pt idx="381">
                    <c:v>5.6502806249748433E-3</c:v>
                  </c:pt>
                  <c:pt idx="382">
                    <c:v>7.6721732514510865E-3</c:v>
                  </c:pt>
                  <c:pt idx="383">
                    <c:v>8.2568974341036938E-2</c:v>
                  </c:pt>
                  <c:pt idx="384">
                    <c:v>2.3751564503404765E-4</c:v>
                  </c:pt>
                  <c:pt idx="385">
                    <c:v>4.1075860266470698E-5</c:v>
                  </c:pt>
                  <c:pt idx="386">
                    <c:v>1.8852109215616863E-4</c:v>
                  </c:pt>
                  <c:pt idx="387">
                    <c:v>6.0535779325565642E-4</c:v>
                  </c:pt>
                  <c:pt idx="388">
                    <c:v>1.8332902142057295E-2</c:v>
                  </c:pt>
                  <c:pt idx="389">
                    <c:v>5.3369131362002165E-5</c:v>
                  </c:pt>
                  <c:pt idx="390">
                    <c:v>4.2972256775574924E-2</c:v>
                  </c:pt>
                  <c:pt idx="391">
                    <c:v>1.0549194067417611E-2</c:v>
                  </c:pt>
                  <c:pt idx="392">
                    <c:v>3.1083314127045014E-5</c:v>
                  </c:pt>
                  <c:pt idx="393">
                    <c:v>1.873786248276299E-2</c:v>
                  </c:pt>
                  <c:pt idx="394">
                    <c:v>2.8008812610800571E-2</c:v>
                  </c:pt>
                  <c:pt idx="395">
                    <c:v>0.22368228809600832</c:v>
                  </c:pt>
                  <c:pt idx="396">
                    <c:v>1.9356243301242859E-3</c:v>
                  </c:pt>
                  <c:pt idx="397">
                    <c:v>0.17546167342793617</c:v>
                  </c:pt>
                  <c:pt idx="398">
                    <c:v>3.3472495381484446E-2</c:v>
                  </c:pt>
                  <c:pt idx="399">
                    <c:v>9.5707546204930605E-3</c:v>
                  </c:pt>
                  <c:pt idx="400">
                    <c:v>3.2895766573385776E-2</c:v>
                  </c:pt>
                  <c:pt idx="401">
                    <c:v>2.4596085615602226E-2</c:v>
                  </c:pt>
                  <c:pt idx="402">
                    <c:v>1.1087140162964193E-3</c:v>
                  </c:pt>
                  <c:pt idx="403">
                    <c:v>1.2247739543294056E-3</c:v>
                  </c:pt>
                  <c:pt idx="404">
                    <c:v>1.6345764376590965E-2</c:v>
                  </c:pt>
                  <c:pt idx="405">
                    <c:v>8.0558440513511798E-4</c:v>
                  </c:pt>
                  <c:pt idx="406">
                    <c:v>4.1323523634706483E-3</c:v>
                  </c:pt>
                  <c:pt idx="407">
                    <c:v>2.7879152614902092E-2</c:v>
                  </c:pt>
                  <c:pt idx="408">
                    <c:v>9.2672548158978518E-3</c:v>
                  </c:pt>
                  <c:pt idx="409">
                    <c:v>2.4186570796530284E-2</c:v>
                  </c:pt>
                  <c:pt idx="410">
                    <c:v>1.7996898951287421E-3</c:v>
                  </c:pt>
                  <c:pt idx="411">
                    <c:v>1.3850882314780932E-4</c:v>
                  </c:pt>
                  <c:pt idx="412">
                    <c:v>9.024565264540263E-3</c:v>
                  </c:pt>
                  <c:pt idx="413">
                    <c:v>1.1174748863893538E-2</c:v>
                  </c:pt>
                  <c:pt idx="414">
                    <c:v>2.4605700744340098E-4</c:v>
                  </c:pt>
                  <c:pt idx="415">
                    <c:v>2.6448499283188376E-2</c:v>
                  </c:pt>
                  <c:pt idx="416">
                    <c:v>3.1612617211394189E-2</c:v>
                  </c:pt>
                  <c:pt idx="417">
                    <c:v>2.400273841711098E-3</c:v>
                  </c:pt>
                  <c:pt idx="418">
                    <c:v>4.9823116344160923E-5</c:v>
                  </c:pt>
                  <c:pt idx="419">
                    <c:v>1.3598515415091939E-4</c:v>
                  </c:pt>
                  <c:pt idx="420">
                    <c:v>4.2407884062423129E-4</c:v>
                  </c:pt>
                  <c:pt idx="421">
                    <c:v>1.3671948224119324E-2</c:v>
                  </c:pt>
                  <c:pt idx="422">
                    <c:v>5.0897211975988177E-3</c:v>
                  </c:pt>
                  <c:pt idx="423">
                    <c:v>0.38338179685224505</c:v>
                  </c:pt>
                  <c:pt idx="424">
                    <c:v>3.6623189916662469E-4</c:v>
                  </c:pt>
                  <c:pt idx="425">
                    <c:v>1.4018524243976793</c:v>
                  </c:pt>
                  <c:pt idx="426">
                    <c:v>3.3102933520268163E-4</c:v>
                  </c:pt>
                  <c:pt idx="427">
                    <c:v>2.745734489919549E-4</c:v>
                  </c:pt>
                  <c:pt idx="428">
                    <c:v>5.5989049615092767E-3</c:v>
                  </c:pt>
                  <c:pt idx="429">
                    <c:v>3.4653529913275249E-3</c:v>
                  </c:pt>
                  <c:pt idx="430">
                    <c:v>2.6234482096715528E-2</c:v>
                  </c:pt>
                  <c:pt idx="431">
                    <c:v>5.7842050502830006E-3</c:v>
                  </c:pt>
                  <c:pt idx="432">
                    <c:v>1.4421475193452604E-2</c:v>
                  </c:pt>
                  <c:pt idx="433">
                    <c:v>2.940263806774368E-4</c:v>
                  </c:pt>
                  <c:pt idx="434">
                    <c:v>2.9928826095648731E-5</c:v>
                  </c:pt>
                  <c:pt idx="435">
                    <c:v>2.5824215513559068E-5</c:v>
                  </c:pt>
                  <c:pt idx="436">
                    <c:v>2.4188873547270617E-5</c:v>
                  </c:pt>
                  <c:pt idx="437">
                    <c:v>4.9812730139819905E-5</c:v>
                  </c:pt>
                  <c:pt idx="438">
                    <c:v>1.467137658268669E-4</c:v>
                  </c:pt>
                  <c:pt idx="439">
                    <c:v>2.0267197752002752E-3</c:v>
                  </c:pt>
                  <c:pt idx="440">
                    <c:v>3.5694726574497793E-5</c:v>
                  </c:pt>
                  <c:pt idx="441">
                    <c:v>3.6482487981714939E-5</c:v>
                  </c:pt>
                  <c:pt idx="442">
                    <c:v>8.2353023475145726E-5</c:v>
                  </c:pt>
                  <c:pt idx="443">
                    <c:v>3.4792792349525037E-5</c:v>
                  </c:pt>
                  <c:pt idx="444">
                    <c:v>1.1275005746824718E-5</c:v>
                  </c:pt>
                  <c:pt idx="445">
                    <c:v>9.045108837568705E-5</c:v>
                  </c:pt>
                  <c:pt idx="446">
                    <c:v>6.4806704745112853E-4</c:v>
                  </c:pt>
                  <c:pt idx="447">
                    <c:v>1.7940413595143312E-3</c:v>
                  </c:pt>
                  <c:pt idx="448">
                    <c:v>9.0971715760446159E-7</c:v>
                  </c:pt>
                  <c:pt idx="449">
                    <c:v>3.6435247738886289E-6</c:v>
                  </c:pt>
                  <c:pt idx="450">
                    <c:v>1.4860745052747149E-5</c:v>
                  </c:pt>
                  <c:pt idx="451">
                    <c:v>7.5315576602008605E-6</c:v>
                  </c:pt>
                  <c:pt idx="452">
                    <c:v>1.0099305495003819E-5</c:v>
                  </c:pt>
                  <c:pt idx="453">
                    <c:v>1.0481012499230502E-5</c:v>
                  </c:pt>
                  <c:pt idx="454">
                    <c:v>1.5002546325249E-5</c:v>
                  </c:pt>
                  <c:pt idx="455">
                    <c:v>4.2255551337433417E-4</c:v>
                  </c:pt>
                  <c:pt idx="456">
                    <c:v>1.4610529701197805E-5</c:v>
                  </c:pt>
                  <c:pt idx="457">
                    <c:v>3.6855826956561089E-5</c:v>
                  </c:pt>
                  <c:pt idx="458">
                    <c:v>1.4828955978163361E-4</c:v>
                  </c:pt>
                  <c:pt idx="459">
                    <c:v>5.1099005116128637E-6</c:v>
                  </c:pt>
                  <c:pt idx="460">
                    <c:v>1.1608896088866061E-5</c:v>
                  </c:pt>
                  <c:pt idx="461">
                    <c:v>5.9593522658829556E-6</c:v>
                  </c:pt>
                  <c:pt idx="462">
                    <c:v>4.2033044156397636E-6</c:v>
                  </c:pt>
                  <c:pt idx="463">
                    <c:v>4.3437273715696278E-6</c:v>
                  </c:pt>
                  <c:pt idx="464">
                    <c:v>2.4562796183710822E-4</c:v>
                  </c:pt>
                  <c:pt idx="465">
                    <c:v>6.9892875143540145E-4</c:v>
                  </c:pt>
                  <c:pt idx="466">
                    <c:v>3.7699210075858858E-4</c:v>
                  </c:pt>
                  <c:pt idx="467">
                    <c:v>2.0868824724296076E-5</c:v>
                  </c:pt>
                  <c:pt idx="468">
                    <c:v>1.1532877328246371E-5</c:v>
                  </c:pt>
                  <c:pt idx="469">
                    <c:v>4.7858859461857861E-4</c:v>
                  </c:pt>
                  <c:pt idx="470">
                    <c:v>3.4602912173609113E-4</c:v>
                  </c:pt>
                  <c:pt idx="471">
                    <c:v>6.380759100732547E-5</c:v>
                  </c:pt>
                  <c:pt idx="472">
                    <c:v>1.927714957803417E-4</c:v>
                  </c:pt>
                  <c:pt idx="473">
                    <c:v>4.2948334590953152E-5</c:v>
                  </c:pt>
                  <c:pt idx="474">
                    <c:v>3.0194827593810203E-5</c:v>
                  </c:pt>
                  <c:pt idx="475">
                    <c:v>2.1382366237809869E-4</c:v>
                  </c:pt>
                  <c:pt idx="476">
                    <c:v>2.7662324744148759E-4</c:v>
                  </c:pt>
                  <c:pt idx="477">
                    <c:v>4.6902449694741222E-5</c:v>
                  </c:pt>
                  <c:pt idx="478">
                    <c:v>3.138784230305447E-5</c:v>
                  </c:pt>
                  <c:pt idx="479">
                    <c:v>5.3409692162276201E-5</c:v>
                  </c:pt>
                  <c:pt idx="480">
                    <c:v>8.4600764625366032E-3</c:v>
                  </c:pt>
                  <c:pt idx="481">
                    <c:v>6.5564695349351609E-5</c:v>
                  </c:pt>
                  <c:pt idx="482">
                    <c:v>9.2935717874276236E-5</c:v>
                  </c:pt>
                  <c:pt idx="483">
                    <c:v>2.9180666989425674E-5</c:v>
                  </c:pt>
                  <c:pt idx="484">
                    <c:v>1.9896536389207853E-4</c:v>
                  </c:pt>
                  <c:pt idx="485">
                    <c:v>6.4956018901440871E-5</c:v>
                  </c:pt>
                  <c:pt idx="486">
                    <c:v>1.535637552276814E-3</c:v>
                  </c:pt>
                  <c:pt idx="487">
                    <c:v>2.7113855628257966E-5</c:v>
                  </c:pt>
                  <c:pt idx="488">
                    <c:v>2.4283660517987471E-6</c:v>
                  </c:pt>
                  <c:pt idx="489">
                    <c:v>1.0295726059261767E-5</c:v>
                  </c:pt>
                  <c:pt idx="490">
                    <c:v>9.4754263753937806E-5</c:v>
                  </c:pt>
                  <c:pt idx="491">
                    <c:v>4.7136726515795146E-5</c:v>
                  </c:pt>
                  <c:pt idx="492">
                    <c:v>1.4845784357397918E-5</c:v>
                  </c:pt>
                  <c:pt idx="493">
                    <c:v>1.8189268874646558E-5</c:v>
                  </c:pt>
                  <c:pt idx="494">
                    <c:v>1.4551008747254457E-5</c:v>
                  </c:pt>
                  <c:pt idx="495">
                    <c:v>2.7389710500536069E-5</c:v>
                  </c:pt>
                  <c:pt idx="496">
                    <c:v>7.3560007995077115E-5</c:v>
                  </c:pt>
                  <c:pt idx="497">
                    <c:v>8.2328458070268784E-5</c:v>
                  </c:pt>
                  <c:pt idx="498">
                    <c:v>3.1604648026206661E-5</c:v>
                  </c:pt>
                  <c:pt idx="499">
                    <c:v>3.482066296367492E-5</c:v>
                  </c:pt>
                  <c:pt idx="500">
                    <c:v>3.7863045139197027E-6</c:v>
                  </c:pt>
                  <c:pt idx="501">
                    <c:v>1.0737002268168538E-5</c:v>
                  </c:pt>
                  <c:pt idx="502">
                    <c:v>2.277252690315168E-2</c:v>
                  </c:pt>
                  <c:pt idx="503">
                    <c:v>1.9909682803742612E-5</c:v>
                  </c:pt>
                  <c:pt idx="504">
                    <c:v>2.6755487876339856E-5</c:v>
                  </c:pt>
                  <c:pt idx="505">
                    <c:v>2.3328715482184847E-4</c:v>
                  </c:pt>
                  <c:pt idx="506">
                    <c:v>8.6387442850721641E-5</c:v>
                  </c:pt>
                  <c:pt idx="507">
                    <c:v>1.4013310490668118E-5</c:v>
                  </c:pt>
                  <c:pt idx="508">
                    <c:v>8.0698172144622049E-7</c:v>
                  </c:pt>
                  <c:pt idx="509">
                    <c:v>1.9597850184904786E-5</c:v>
                  </c:pt>
                  <c:pt idx="510">
                    <c:v>2.1592392787539438E-5</c:v>
                  </c:pt>
                  <c:pt idx="511">
                    <c:v>1.8465709255899299E-5</c:v>
                  </c:pt>
                  <c:pt idx="512">
                    <c:v>1.513888741411229E-5</c:v>
                  </c:pt>
                  <c:pt idx="513">
                    <c:v>7.7234483761845496E-5</c:v>
                  </c:pt>
                  <c:pt idx="514">
                    <c:v>6.2215164822743141E-5</c:v>
                  </c:pt>
                  <c:pt idx="515">
                    <c:v>3.7182789238587866E-5</c:v>
                  </c:pt>
                  <c:pt idx="516">
                    <c:v>7.9620675007774366E-5</c:v>
                  </c:pt>
                  <c:pt idx="517">
                    <c:v>5.1188936001089758E-6</c:v>
                  </c:pt>
                  <c:pt idx="518">
                    <c:v>5.7549169432125069E-6</c:v>
                  </c:pt>
                  <c:pt idx="519">
                    <c:v>2.6821490939354931E-5</c:v>
                  </c:pt>
                  <c:pt idx="520">
                    <c:v>5.2519365285608188E-5</c:v>
                  </c:pt>
                  <c:pt idx="521">
                    <c:v>1.1338060756926893E-6</c:v>
                  </c:pt>
                  <c:pt idx="522">
                    <c:v>0.17222359885240568</c:v>
                  </c:pt>
                  <c:pt idx="523">
                    <c:v>4.1652976949889675E-3</c:v>
                  </c:pt>
                  <c:pt idx="524">
                    <c:v>2.6040617787318698E-2</c:v>
                  </c:pt>
                  <c:pt idx="525">
                    <c:v>4.1088436310474208E-2</c:v>
                  </c:pt>
                  <c:pt idx="526">
                    <c:v>0.31751157559726928</c:v>
                  </c:pt>
                  <c:pt idx="527">
                    <c:v>0.38076054006341709</c:v>
                  </c:pt>
                  <c:pt idx="528">
                    <c:v>5.5470123450973574E-5</c:v>
                  </c:pt>
                  <c:pt idx="529">
                    <c:v>5.1411348967356219E-5</c:v>
                  </c:pt>
                  <c:pt idx="530">
                    <c:v>9.0947537601415718E-5</c:v>
                  </c:pt>
                  <c:pt idx="531">
                    <c:v>4.7563119764504336E-5</c:v>
                  </c:pt>
                  <c:pt idx="532">
                    <c:v>5.668204703823676E-5</c:v>
                  </c:pt>
                  <c:pt idx="533">
                    <c:v>5.3815691723357872E-5</c:v>
                  </c:pt>
                  <c:pt idx="534">
                    <c:v>2.9031896984221817E-5</c:v>
                  </c:pt>
                  <c:pt idx="535">
                    <c:v>4.0296068005130081E-4</c:v>
                  </c:pt>
                  <c:pt idx="536">
                    <c:v>0.63780280875571727</c:v>
                  </c:pt>
                  <c:pt idx="537">
                    <c:v>7.4116056330109092E-4</c:v>
                  </c:pt>
                  <c:pt idx="538">
                    <c:v>4.5848978311457955E-4</c:v>
                  </c:pt>
                  <c:pt idx="539">
                    <c:v>4.1345853946772593E-5</c:v>
                  </c:pt>
                  <c:pt idx="540">
                    <c:v>5.0427840579736483E-5</c:v>
                  </c:pt>
                  <c:pt idx="541">
                    <c:v>7.6845534126837034E-3</c:v>
                  </c:pt>
                  <c:pt idx="542">
                    <c:v>2.8490302766125963E-3</c:v>
                  </c:pt>
                  <c:pt idx="543">
                    <c:v>3.2605367644891192E-3</c:v>
                  </c:pt>
                  <c:pt idx="544">
                    <c:v>2.3591683226520388E-5</c:v>
                  </c:pt>
                  <c:pt idx="545">
                    <c:v>2.1976067548834521E-5</c:v>
                  </c:pt>
                  <c:pt idx="546">
                    <c:v>3.1596170058989514E-5</c:v>
                  </c:pt>
                  <c:pt idx="547">
                    <c:v>2.16753730386543E-5</c:v>
                  </c:pt>
                  <c:pt idx="548">
                    <c:v>2.9600633523862996E-5</c:v>
                  </c:pt>
                  <c:pt idx="549">
                    <c:v>4.2737506012679782E-2</c:v>
                  </c:pt>
                  <c:pt idx="550">
                    <c:v>3.3872151508519632E-2</c:v>
                  </c:pt>
                  <c:pt idx="551">
                    <c:v>2.3662080881337033E-5</c:v>
                  </c:pt>
                  <c:pt idx="552">
                    <c:v>1.3885000545510451E-4</c:v>
                  </c:pt>
                  <c:pt idx="553">
                    <c:v>3.4085003897565969E-5</c:v>
                  </c:pt>
                  <c:pt idx="554">
                    <c:v>2.2059222053449901E-6</c:v>
                  </c:pt>
                  <c:pt idx="555">
                    <c:v>4.7698136608431696E-5</c:v>
                  </c:pt>
                  <c:pt idx="556">
                    <c:v>2.0860146983103789E-5</c:v>
                  </c:pt>
                  <c:pt idx="557">
                    <c:v>2.5706703706163125E-5</c:v>
                  </c:pt>
                  <c:pt idx="558">
                    <c:v>3.2976634904535729E-5</c:v>
                  </c:pt>
                  <c:pt idx="559">
                    <c:v>4.5865124381094802E-5</c:v>
                  </c:pt>
                  <c:pt idx="560">
                    <c:v>1.5710875627128473E-5</c:v>
                  </c:pt>
                  <c:pt idx="561">
                    <c:v>3.043971310212612E-5</c:v>
                  </c:pt>
                  <c:pt idx="562">
                    <c:v>4.2685193331060134E-5</c:v>
                  </c:pt>
                  <c:pt idx="563">
                    <c:v>6.2668587068159809E-5</c:v>
                  </c:pt>
                  <c:pt idx="564">
                    <c:v>5.0983073236920973E-5</c:v>
                  </c:pt>
                  <c:pt idx="565">
                    <c:v>3.1245583205219418E-5</c:v>
                  </c:pt>
                  <c:pt idx="566">
                    <c:v>1.6926677244288868E-4</c:v>
                  </c:pt>
                  <c:pt idx="567">
                    <c:v>1.8205900319312462E-5</c:v>
                  </c:pt>
                  <c:pt idx="568">
                    <c:v>2.7561263856945573E-5</c:v>
                  </c:pt>
                  <c:pt idx="569">
                    <c:v>1.263132531814648E-5</c:v>
                  </c:pt>
                  <c:pt idx="570">
                    <c:v>1.3304531592606139E-4</c:v>
                  </c:pt>
                  <c:pt idx="571">
                    <c:v>1.8651434093186481E-5</c:v>
                  </c:pt>
                  <c:pt idx="572">
                    <c:v>2.2347890926255332E-5</c:v>
                  </c:pt>
                  <c:pt idx="573">
                    <c:v>6.808924834178498E-6</c:v>
                  </c:pt>
                  <c:pt idx="574">
                    <c:v>4.7260974449514492E-6</c:v>
                  </c:pt>
                  <c:pt idx="575">
                    <c:v>7.8292752698772006E-6</c:v>
                  </c:pt>
                  <c:pt idx="576">
                    <c:v>5.2943908940505935E-5</c:v>
                  </c:pt>
                  <c:pt idx="577">
                    <c:v>1.4682072232652388E-5</c:v>
                  </c:pt>
                  <c:pt idx="578">
                    <c:v>2.81081954440765E-5</c:v>
                  </c:pt>
                  <c:pt idx="579">
                    <c:v>9.8769361125405908E-6</c:v>
                  </c:pt>
                  <c:pt idx="580">
                    <c:v>1.8972784296522605E-5</c:v>
                  </c:pt>
                  <c:pt idx="581">
                    <c:v>1.0985121516426943E-5</c:v>
                  </c:pt>
                  <c:pt idx="582">
                    <c:v>4.3674891774259095E-5</c:v>
                  </c:pt>
                  <c:pt idx="583">
                    <c:v>1.1991778209985426E-5</c:v>
                  </c:pt>
                  <c:pt idx="584">
                    <c:v>5.1857960308154816E-5</c:v>
                  </c:pt>
                  <c:pt idx="585">
                    <c:v>2.8012281952705109E-5</c:v>
                  </c:pt>
                  <c:pt idx="586">
                    <c:v>5.0073088413427058E-6</c:v>
                  </c:pt>
                  <c:pt idx="587">
                    <c:v>2.9103209412184583E-5</c:v>
                  </c:pt>
                  <c:pt idx="588">
                    <c:v>8.5515709340455714E-5</c:v>
                  </c:pt>
                  <c:pt idx="589">
                    <c:v>2.7420802655608867E-5</c:v>
                  </c:pt>
                  <c:pt idx="590">
                    <c:v>1.5296165840172904E-5</c:v>
                  </c:pt>
                  <c:pt idx="591">
                    <c:v>2.7763783795542452E-5</c:v>
                  </c:pt>
                  <c:pt idx="592">
                    <c:v>3.1655807645414313E-5</c:v>
                  </c:pt>
                  <c:pt idx="593">
                    <c:v>3.0731197022682011E-5</c:v>
                  </c:pt>
                  <c:pt idx="594">
                    <c:v>3.0119897257208095E-5</c:v>
                  </c:pt>
                  <c:pt idx="595">
                    <c:v>2.5117445106914715E-5</c:v>
                  </c:pt>
                  <c:pt idx="596">
                    <c:v>3.2985401173135642E-5</c:v>
                  </c:pt>
                  <c:pt idx="597">
                    <c:v>2.0605515063998325E-5</c:v>
                  </c:pt>
                  <c:pt idx="598">
                    <c:v>3.2543495992243265E-5</c:v>
                  </c:pt>
                  <c:pt idx="599">
                    <c:v>3.463359737043703E-5</c:v>
                  </c:pt>
                  <c:pt idx="600">
                    <c:v>3.4954071692183675E-5</c:v>
                  </c:pt>
                  <c:pt idx="601">
                    <c:v>1.0120522710543867E-5</c:v>
                  </c:pt>
                  <c:pt idx="602">
                    <c:v>1.7186730347784618E-5</c:v>
                  </c:pt>
                  <c:pt idx="603">
                    <c:v>3.2747223909002088E-5</c:v>
                  </c:pt>
                  <c:pt idx="604">
                    <c:v>1.8634407352280391E-5</c:v>
                  </c:pt>
                  <c:pt idx="605">
                    <c:v>5.8349779370914234E-5</c:v>
                  </c:pt>
                  <c:pt idx="606">
                    <c:v>1.3850175015761579E-5</c:v>
                  </c:pt>
                  <c:pt idx="607">
                    <c:v>1.0609137748751607E-5</c:v>
                  </c:pt>
                  <c:pt idx="608">
                    <c:v>7.177412828074381E-5</c:v>
                  </c:pt>
                  <c:pt idx="609">
                    <c:v>4.2873025201561887E-5</c:v>
                  </c:pt>
                  <c:pt idx="610">
                    <c:v>2.0933070129736109E-5</c:v>
                  </c:pt>
                  <c:pt idx="611">
                    <c:v>8.910852993260221E-6</c:v>
                  </c:pt>
                  <c:pt idx="612">
                    <c:v>4.2818538612099388E-5</c:v>
                  </c:pt>
                  <c:pt idx="613">
                    <c:v>9.3410846173647144E-6</c:v>
                  </c:pt>
                  <c:pt idx="614">
                    <c:v>2.099488257467641E-5</c:v>
                  </c:pt>
                  <c:pt idx="615">
                    <c:v>1.9906226081722878E-5</c:v>
                  </c:pt>
                  <c:pt idx="616">
                    <c:v>6.5291056057681374E-5</c:v>
                  </c:pt>
                  <c:pt idx="617">
                    <c:v>1.7201828018897913E-5</c:v>
                  </c:pt>
                  <c:pt idx="618">
                    <c:v>1.9214416556501135E-5</c:v>
                  </c:pt>
                  <c:pt idx="619">
                    <c:v>8.9927248572152507E-6</c:v>
                  </c:pt>
                  <c:pt idx="620">
                    <c:v>2.6058939269546499E-5</c:v>
                  </c:pt>
                  <c:pt idx="621">
                    <c:v>2.2427522003098943E-5</c:v>
                  </c:pt>
                  <c:pt idx="622">
                    <c:v>2.5112533722282393E-5</c:v>
                  </c:pt>
                  <c:pt idx="623">
                    <c:v>3.8841510343612384E-5</c:v>
                  </c:pt>
                  <c:pt idx="624">
                    <c:v>2.8613866788873565E-5</c:v>
                  </c:pt>
                  <c:pt idx="625">
                    <c:v>1.1128419171946291E-5</c:v>
                  </c:pt>
                  <c:pt idx="626">
                    <c:v>1.4401119875273594E-5</c:v>
                  </c:pt>
                  <c:pt idx="627">
                    <c:v>1.4487740210622491E-5</c:v>
                  </c:pt>
                  <c:pt idx="628">
                    <c:v>5.2539419092667572E-5</c:v>
                  </c:pt>
                  <c:pt idx="629">
                    <c:v>2.6194376997690227E-5</c:v>
                  </c:pt>
                  <c:pt idx="630">
                    <c:v>1.7982009635542084E-4</c:v>
                  </c:pt>
                  <c:pt idx="631">
                    <c:v>1.9379464649027511E-5</c:v>
                  </c:pt>
                  <c:pt idx="632">
                    <c:v>1.093938509777459E-5</c:v>
                  </c:pt>
                  <c:pt idx="633">
                    <c:v>1.1349173135766222E-4</c:v>
                  </c:pt>
                  <c:pt idx="634">
                    <c:v>1.5480579027560282E-5</c:v>
                  </c:pt>
                  <c:pt idx="635">
                    <c:v>1.2411894870112405E-5</c:v>
                  </c:pt>
                  <c:pt idx="636">
                    <c:v>1.8904686360343703E-5</c:v>
                  </c:pt>
                  <c:pt idx="637">
                    <c:v>4.2389238172901855E-5</c:v>
                  </c:pt>
                  <c:pt idx="638">
                    <c:v>4.2387977792657239E-5</c:v>
                  </c:pt>
                  <c:pt idx="639">
                    <c:v>0.29003131869714371</c:v>
                  </c:pt>
                  <c:pt idx="640">
                    <c:v>1.2416612572430097E-4</c:v>
                  </c:pt>
                  <c:pt idx="641">
                    <c:v>7.1606886164587991E-5</c:v>
                  </c:pt>
                  <c:pt idx="642">
                    <c:v>2.9610564436843845E-5</c:v>
                  </c:pt>
                  <c:pt idx="643">
                    <c:v>1.1111283883202816E-5</c:v>
                  </c:pt>
                  <c:pt idx="644">
                    <c:v>1.6339146762862633E-3</c:v>
                  </c:pt>
                  <c:pt idx="645">
                    <c:v>2.4704948068913213E-3</c:v>
                  </c:pt>
                  <c:pt idx="646">
                    <c:v>2.347165551896957E-4</c:v>
                  </c:pt>
                  <c:pt idx="647">
                    <c:v>6.3556078241155944E-5</c:v>
                  </c:pt>
                  <c:pt idx="648">
                    <c:v>1.7761935378945992E-5</c:v>
                  </c:pt>
                  <c:pt idx="649">
                    <c:v>5.9541631278189344E-3</c:v>
                  </c:pt>
                  <c:pt idx="650">
                    <c:v>0.11840444569457054</c:v>
                  </c:pt>
                  <c:pt idx="651">
                    <c:v>4.7967372967516742E-3</c:v>
                  </c:pt>
                  <c:pt idx="652">
                    <c:v>3.5982035624482211E-3</c:v>
                  </c:pt>
                  <c:pt idx="653">
                    <c:v>7.8036132641181588E-3</c:v>
                  </c:pt>
                  <c:pt idx="654">
                    <c:v>2.8723786079570823E-3</c:v>
                  </c:pt>
                  <c:pt idx="655">
                    <c:v>1.4613023031295747E-3</c:v>
                  </c:pt>
                  <c:pt idx="656">
                    <c:v>3.0283829838315957E-3</c:v>
                  </c:pt>
                  <c:pt idx="657">
                    <c:v>3.7866330866485054E-3</c:v>
                  </c:pt>
                  <c:pt idx="658">
                    <c:v>6.3226795474324859E-5</c:v>
                  </c:pt>
                  <c:pt idx="659">
                    <c:v>1.7614725983872148E-4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errBars>
            <c:errDir val="x"/>
            <c:errBarType val="both"/>
            <c:errValType val="cust"/>
            <c:plus>
              <c:numRef>
                <c:f>'Exoplanet analysis'!$P$5:$P$664</c:f>
                <c:numCache>
                  <c:formatCode>General</c:formatCode>
                  <c:ptCount val="660"/>
                  <c:pt idx="0">
                    <c:v>1.6515088065558667E-2</c:v>
                  </c:pt>
                  <c:pt idx="1">
                    <c:v>1.930515519538667E-2</c:v>
                  </c:pt>
                  <c:pt idx="2">
                    <c:v>7.7693392549124662E-3</c:v>
                  </c:pt>
                  <c:pt idx="3">
                    <c:v>7.6868286662909735E-3</c:v>
                  </c:pt>
                  <c:pt idx="4">
                    <c:v>0.15712341997970114</c:v>
                  </c:pt>
                  <c:pt idx="5">
                    <c:v>1.3012578481251535E-3</c:v>
                  </c:pt>
                  <c:pt idx="6">
                    <c:v>1.0316268475976109E-2</c:v>
                  </c:pt>
                  <c:pt idx="7">
                    <c:v>7.4891289795520066E-4</c:v>
                  </c:pt>
                  <c:pt idx="8">
                    <c:v>9.340026254143402E-3</c:v>
                  </c:pt>
                  <c:pt idx="9">
                    <c:v>1.8073113285695053E-2</c:v>
                  </c:pt>
                  <c:pt idx="10">
                    <c:v>3.7141808004566679E-2</c:v>
                  </c:pt>
                  <c:pt idx="11">
                    <c:v>5.2063898078925086E-3</c:v>
                  </c:pt>
                  <c:pt idx="12">
                    <c:v>1.9522139702475093E-2</c:v>
                  </c:pt>
                  <c:pt idx="13">
                    <c:v>3.6342846550940777E-3</c:v>
                  </c:pt>
                  <c:pt idx="14">
                    <c:v>4.1165661948321386E-3</c:v>
                  </c:pt>
                  <c:pt idx="15">
                    <c:v>1.1899223299707717E-2</c:v>
                  </c:pt>
                  <c:pt idx="16">
                    <c:v>7.2262577929488314E-2</c:v>
                  </c:pt>
                  <c:pt idx="17">
                    <c:v>2.2917967795847982E-3</c:v>
                  </c:pt>
                  <c:pt idx="18">
                    <c:v>3.0615951765311511E-3</c:v>
                  </c:pt>
                  <c:pt idx="19">
                    <c:v>4.5005012266763345E-3</c:v>
                  </c:pt>
                  <c:pt idx="20">
                    <c:v>3.0515866855116425E-3</c:v>
                  </c:pt>
                  <c:pt idx="21">
                    <c:v>3.3236984817642395E-3</c:v>
                  </c:pt>
                  <c:pt idx="22">
                    <c:v>4.3253406860177535E-5</c:v>
                  </c:pt>
                  <c:pt idx="23">
                    <c:v>1.9962973548603991E-4</c:v>
                  </c:pt>
                  <c:pt idx="24">
                    <c:v>9.1142631962076726E-4</c:v>
                  </c:pt>
                  <c:pt idx="25">
                    <c:v>2.2276394711152281E-2</c:v>
                  </c:pt>
                  <c:pt idx="26">
                    <c:v>2.0203386088286979E-2</c:v>
                  </c:pt>
                  <c:pt idx="27">
                    <c:v>7.0454879414652005E-3</c:v>
                  </c:pt>
                  <c:pt idx="28">
                    <c:v>6.9330123944545963E-3</c:v>
                  </c:pt>
                  <c:pt idx="29">
                    <c:v>1.5239966556736873E-2</c:v>
                  </c:pt>
                  <c:pt idx="30">
                    <c:v>1.2589127308020531E-2</c:v>
                  </c:pt>
                  <c:pt idx="31">
                    <c:v>1.3133015271282467E-2</c:v>
                  </c:pt>
                  <c:pt idx="32">
                    <c:v>6.4341100054098876E-3</c:v>
                  </c:pt>
                  <c:pt idx="33">
                    <c:v>3.218468337140129E-2</c:v>
                  </c:pt>
                  <c:pt idx="34">
                    <c:v>6.7859893432919982E-3</c:v>
                  </c:pt>
                  <c:pt idx="35">
                    <c:v>8.55981169665887E-3</c:v>
                  </c:pt>
                  <c:pt idx="36">
                    <c:v>3.5785511122281566E-3</c:v>
                  </c:pt>
                  <c:pt idx="37">
                    <c:v>9.8367307882776256E-3</c:v>
                  </c:pt>
                  <c:pt idx="38">
                    <c:v>2.5627089008633197E-2</c:v>
                  </c:pt>
                  <c:pt idx="39">
                    <c:v>3.103423373996872E-2</c:v>
                  </c:pt>
                  <c:pt idx="40">
                    <c:v>1.041523492853913E-2</c:v>
                  </c:pt>
                  <c:pt idx="41">
                    <c:v>7.4719173254351734E-3</c:v>
                  </c:pt>
                  <c:pt idx="42">
                    <c:v>2.2938373048674521E-2</c:v>
                  </c:pt>
                  <c:pt idx="43">
                    <c:v>6.6559844085061215E-3</c:v>
                  </c:pt>
                  <c:pt idx="44">
                    <c:v>1.3691677993876272E-2</c:v>
                  </c:pt>
                  <c:pt idx="45">
                    <c:v>1.130771403941444E-2</c:v>
                  </c:pt>
                  <c:pt idx="46">
                    <c:v>6.5590488845379546E-3</c:v>
                  </c:pt>
                  <c:pt idx="47">
                    <c:v>3.3288850001077064E-2</c:v>
                  </c:pt>
                  <c:pt idx="48">
                    <c:v>1.3095298090147756E-2</c:v>
                  </c:pt>
                  <c:pt idx="49">
                    <c:v>2.1260852654728435E-2</c:v>
                  </c:pt>
                  <c:pt idx="50">
                    <c:v>8.1790455390309269E-3</c:v>
                  </c:pt>
                  <c:pt idx="51">
                    <c:v>5.6392333817893769E-2</c:v>
                  </c:pt>
                  <c:pt idx="52">
                    <c:v>1.943315239109733E-2</c:v>
                  </c:pt>
                  <c:pt idx="53">
                    <c:v>2.1719249693236353E-2</c:v>
                  </c:pt>
                  <c:pt idx="54">
                    <c:v>2.227639471115217E-2</c:v>
                  </c:pt>
                  <c:pt idx="55">
                    <c:v>4.7988828817688844E-3</c:v>
                  </c:pt>
                  <c:pt idx="56">
                    <c:v>2.5384613185810423E-3</c:v>
                  </c:pt>
                  <c:pt idx="57">
                    <c:v>7.5531378904458712E-3</c:v>
                  </c:pt>
                  <c:pt idx="58">
                    <c:v>7.2613625711275276E-3</c:v>
                  </c:pt>
                  <c:pt idx="59">
                    <c:v>6.8394245303053935E-3</c:v>
                  </c:pt>
                  <c:pt idx="60">
                    <c:v>5.3028068079145618E-3</c:v>
                  </c:pt>
                  <c:pt idx="61">
                    <c:v>1.1899223299707717E-2</c:v>
                  </c:pt>
                  <c:pt idx="62">
                    <c:v>2.020338608828709E-2</c:v>
                  </c:pt>
                  <c:pt idx="63">
                    <c:v>3.248575408148513E-2</c:v>
                  </c:pt>
                  <c:pt idx="64">
                    <c:v>3.7788560889399747E-2</c:v>
                  </c:pt>
                  <c:pt idx="65">
                    <c:v>9.7393173391464583E-3</c:v>
                  </c:pt>
                  <c:pt idx="66">
                    <c:v>3.1598986071702528E-2</c:v>
                  </c:pt>
                  <c:pt idx="67">
                    <c:v>2.4589273235451348E-2</c:v>
                  </c:pt>
                  <c:pt idx="68">
                    <c:v>2.2949198070968513E-2</c:v>
                  </c:pt>
                  <c:pt idx="69">
                    <c:v>2.7772578218649504E-2</c:v>
                  </c:pt>
                  <c:pt idx="70">
                    <c:v>5.0654763674378739E-2</c:v>
                  </c:pt>
                  <c:pt idx="71">
                    <c:v>3.7071311375582394E-2</c:v>
                  </c:pt>
                  <c:pt idx="72">
                    <c:v>1.8483405694013168E-2</c:v>
                  </c:pt>
                  <c:pt idx="73">
                    <c:v>1.8885344160373796E-2</c:v>
                  </c:pt>
                  <c:pt idx="74">
                    <c:v>1.2041095152264036E-2</c:v>
                  </c:pt>
                  <c:pt idx="75">
                    <c:v>1.6334367342262901E-2</c:v>
                  </c:pt>
                  <c:pt idx="76">
                    <c:v>4.8304679574555087E-2</c:v>
                  </c:pt>
                  <c:pt idx="77">
                    <c:v>2.8028723600243444E-2</c:v>
                  </c:pt>
                  <c:pt idx="78">
                    <c:v>1.4060855236255332E-2</c:v>
                  </c:pt>
                  <c:pt idx="79">
                    <c:v>3.628096633143052E-2</c:v>
                  </c:pt>
                  <c:pt idx="80">
                    <c:v>3.981055414835033E-2</c:v>
                  </c:pt>
                  <c:pt idx="81">
                    <c:v>3.6212172654444763E-2</c:v>
                  </c:pt>
                  <c:pt idx="82">
                    <c:v>3.8976317587281262E-2</c:v>
                  </c:pt>
                  <c:pt idx="83">
                    <c:v>3.7324323023812389E-2</c:v>
                  </c:pt>
                  <c:pt idx="84">
                    <c:v>3.9302127552647642E-2</c:v>
                  </c:pt>
                  <c:pt idx="85">
                    <c:v>1.6569101433192901E-2</c:v>
                  </c:pt>
                  <c:pt idx="86">
                    <c:v>1.4477823368622689E-2</c:v>
                  </c:pt>
                  <c:pt idx="87">
                    <c:v>1.5960123393727099E-2</c:v>
                  </c:pt>
                  <c:pt idx="88">
                    <c:v>7.0037866607755017E-2</c:v>
                  </c:pt>
                  <c:pt idx="89">
                    <c:v>6.8354552555003556E-2</c:v>
                  </c:pt>
                  <c:pt idx="90">
                    <c:v>0.29908684037797895</c:v>
                  </c:pt>
                  <c:pt idx="91">
                    <c:v>4.1392685158225029E-2</c:v>
                  </c:pt>
                  <c:pt idx="92">
                    <c:v>4.3338016437262206E-2</c:v>
                  </c:pt>
                  <c:pt idx="93">
                    <c:v>7.1500589397399672E-4</c:v>
                  </c:pt>
                  <c:pt idx="94">
                    <c:v>3.4618932235930266E-4</c:v>
                  </c:pt>
                  <c:pt idx="95">
                    <c:v>3.6219844963159137E-3</c:v>
                  </c:pt>
                  <c:pt idx="96">
                    <c:v>2.0120781336368188E-2</c:v>
                  </c:pt>
                  <c:pt idx="97">
                    <c:v>7.149041789664079E-3</c:v>
                  </c:pt>
                  <c:pt idx="98">
                    <c:v>1.319000021702009E-2</c:v>
                  </c:pt>
                  <c:pt idx="99">
                    <c:v>9.9842209066010046E-3</c:v>
                  </c:pt>
                  <c:pt idx="100">
                    <c:v>1.1418215564762413E-4</c:v>
                  </c:pt>
                  <c:pt idx="101">
                    <c:v>6.7543271494310275E-3</c:v>
                  </c:pt>
                  <c:pt idx="102">
                    <c:v>4.1693537778275669E-5</c:v>
                  </c:pt>
                  <c:pt idx="103">
                    <c:v>8.0423663180062555E-5</c:v>
                  </c:pt>
                  <c:pt idx="104">
                    <c:v>3.130919079552541E-6</c:v>
                  </c:pt>
                  <c:pt idx="105">
                    <c:v>1.685575564094155E-3</c:v>
                  </c:pt>
                  <c:pt idx="106">
                    <c:v>6.4341100054097211E-3</c:v>
                  </c:pt>
                  <c:pt idx="107">
                    <c:v>6.5064060656001566E-3</c:v>
                  </c:pt>
                  <c:pt idx="108">
                    <c:v>3.3797406513806916E-3</c:v>
                  </c:pt>
                  <c:pt idx="109">
                    <c:v>1.2064511401380651E-2</c:v>
                  </c:pt>
                  <c:pt idx="110">
                    <c:v>1.1919016590138096E-2</c:v>
                  </c:pt>
                  <c:pt idx="111">
                    <c:v>2.9147390072172819E-3</c:v>
                  </c:pt>
                  <c:pt idx="112">
                    <c:v>6.2618208847706747E-3</c:v>
                  </c:pt>
                  <c:pt idx="113">
                    <c:v>4.1860033173564126E-3</c:v>
                  </c:pt>
                  <c:pt idx="114">
                    <c:v>5.4046233018480994E-3</c:v>
                  </c:pt>
                  <c:pt idx="115">
                    <c:v>7.3924249840848777E-3</c:v>
                  </c:pt>
                  <c:pt idx="116">
                    <c:v>5.1881529958284212E-3</c:v>
                  </c:pt>
                  <c:pt idx="117">
                    <c:v>5.9738834887528292E-3</c:v>
                  </c:pt>
                  <c:pt idx="118">
                    <c:v>6.1107769435988502E-3</c:v>
                  </c:pt>
                  <c:pt idx="119">
                    <c:v>5.2136818453965006E-3</c:v>
                  </c:pt>
                  <c:pt idx="120">
                    <c:v>3.7278725192431139E-3</c:v>
                  </c:pt>
                  <c:pt idx="121">
                    <c:v>5.5679542389421854E-3</c:v>
                  </c:pt>
                  <c:pt idx="122">
                    <c:v>5.4062251877005085E-3</c:v>
                  </c:pt>
                  <c:pt idx="123">
                    <c:v>5.3551169487704442E-3</c:v>
                  </c:pt>
                  <c:pt idx="124">
                    <c:v>6.9488599553277908E-3</c:v>
                  </c:pt>
                  <c:pt idx="125">
                    <c:v>5.1779389144759325E-3</c:v>
                  </c:pt>
                  <c:pt idx="126">
                    <c:v>4.5815615322504222E-3</c:v>
                  </c:pt>
                  <c:pt idx="127">
                    <c:v>5.151833626437341E-3</c:v>
                  </c:pt>
                  <c:pt idx="128">
                    <c:v>0.10473535052001304</c:v>
                  </c:pt>
                  <c:pt idx="129">
                    <c:v>8.7486738942939013E-3</c:v>
                  </c:pt>
                  <c:pt idx="130">
                    <c:v>9.3951339393483213E-3</c:v>
                  </c:pt>
                  <c:pt idx="131">
                    <c:v>5.1019028072811778E-3</c:v>
                  </c:pt>
                  <c:pt idx="132">
                    <c:v>5.2011936858076258E-3</c:v>
                  </c:pt>
                  <c:pt idx="133">
                    <c:v>7.2384089239192484E-3</c:v>
                  </c:pt>
                  <c:pt idx="134">
                    <c:v>6.8215195404284223E-3</c:v>
                  </c:pt>
                  <c:pt idx="135">
                    <c:v>7.4099434277739018E-3</c:v>
                  </c:pt>
                  <c:pt idx="136">
                    <c:v>5.0894467044322322E-3</c:v>
                  </c:pt>
                  <c:pt idx="137">
                    <c:v>1.1530619291727273E-2</c:v>
                  </c:pt>
                  <c:pt idx="138">
                    <c:v>4.2647918684328712E-3</c:v>
                  </c:pt>
                  <c:pt idx="139">
                    <c:v>5.0676710580126461E-3</c:v>
                  </c:pt>
                  <c:pt idx="140">
                    <c:v>8.2297713284600338E-3</c:v>
                  </c:pt>
                  <c:pt idx="141">
                    <c:v>3.9037969088668856E-3</c:v>
                  </c:pt>
                  <c:pt idx="142">
                    <c:v>5.9551596619396019E-3</c:v>
                  </c:pt>
                  <c:pt idx="143">
                    <c:v>8.6123541061841613E-3</c:v>
                  </c:pt>
                  <c:pt idx="144">
                    <c:v>6.6742507258792383E-3</c:v>
                  </c:pt>
                  <c:pt idx="145">
                    <c:v>1.0411667725523932E-2</c:v>
                  </c:pt>
                  <c:pt idx="146">
                    <c:v>1.1079541744203669E-2</c:v>
                  </c:pt>
                  <c:pt idx="147">
                    <c:v>4.929615718969993E-3</c:v>
                  </c:pt>
                  <c:pt idx="148">
                    <c:v>8.0173228030351318E-3</c:v>
                  </c:pt>
                  <c:pt idx="149">
                    <c:v>1.3218678553280183E-2</c:v>
                  </c:pt>
                  <c:pt idx="150">
                    <c:v>4.1779903277650021E-3</c:v>
                  </c:pt>
                  <c:pt idx="151">
                    <c:v>4.4447439702397507E-3</c:v>
                  </c:pt>
                  <c:pt idx="152">
                    <c:v>7.0906796613534606E-3</c:v>
                  </c:pt>
                  <c:pt idx="153">
                    <c:v>4.5124636292568354E-3</c:v>
                  </c:pt>
                  <c:pt idx="154">
                    <c:v>7.1581842005088436E-3</c:v>
                  </c:pt>
                  <c:pt idx="155">
                    <c:v>4.5595640005504645E-3</c:v>
                  </c:pt>
                  <c:pt idx="156">
                    <c:v>6.7185016611117643E-3</c:v>
                  </c:pt>
                  <c:pt idx="157">
                    <c:v>1.6086819893454951E-2</c:v>
                  </c:pt>
                  <c:pt idx="158">
                    <c:v>7.0992947428538677E-3</c:v>
                  </c:pt>
                  <c:pt idx="159">
                    <c:v>4.3669463608499992E-3</c:v>
                  </c:pt>
                  <c:pt idx="160">
                    <c:v>3.6276440159161982E-3</c:v>
                  </c:pt>
                  <c:pt idx="161">
                    <c:v>5.6280850084262646E-3</c:v>
                  </c:pt>
                  <c:pt idx="162">
                    <c:v>3.5671205213565482E-3</c:v>
                  </c:pt>
                  <c:pt idx="163">
                    <c:v>2.3928131158901245E-3</c:v>
                  </c:pt>
                  <c:pt idx="164">
                    <c:v>4.7812719459823239E-3</c:v>
                  </c:pt>
                  <c:pt idx="165">
                    <c:v>5.0056449426099103E-3</c:v>
                  </c:pt>
                  <c:pt idx="166">
                    <c:v>5.3809590595665924E-3</c:v>
                  </c:pt>
                  <c:pt idx="167">
                    <c:v>2.2276394711152253E-2</c:v>
                  </c:pt>
                  <c:pt idx="168">
                    <c:v>1.2468640559598045E-2</c:v>
                  </c:pt>
                  <c:pt idx="169">
                    <c:v>2.4256249246045858E-2</c:v>
                  </c:pt>
                  <c:pt idx="170">
                    <c:v>7.0674463424905132E-4</c:v>
                  </c:pt>
                  <c:pt idx="171">
                    <c:v>1.3615362133397202E-2</c:v>
                  </c:pt>
                  <c:pt idx="172">
                    <c:v>1.0671162948664492E-2</c:v>
                  </c:pt>
                  <c:pt idx="173">
                    <c:v>3.6212172654444708E-2</c:v>
                  </c:pt>
                  <c:pt idx="174">
                    <c:v>1.0593073497424221E-2</c:v>
                  </c:pt>
                  <c:pt idx="175">
                    <c:v>6.9211740800815269E-3</c:v>
                  </c:pt>
                  <c:pt idx="176">
                    <c:v>6.9211740800814159E-3</c:v>
                  </c:pt>
                  <c:pt idx="177">
                    <c:v>6.160308704818318E-3</c:v>
                  </c:pt>
                  <c:pt idx="178">
                    <c:v>7.3321012500773275E-3</c:v>
                  </c:pt>
                  <c:pt idx="179">
                    <c:v>3.8629402356130993E-2</c:v>
                  </c:pt>
                  <c:pt idx="180">
                    <c:v>3.0960455691391886E-2</c:v>
                  </c:pt>
                  <c:pt idx="181">
                    <c:v>9.4514614431284727E-4</c:v>
                  </c:pt>
                  <c:pt idx="182">
                    <c:v>2.3481095849522959E-2</c:v>
                  </c:pt>
                  <c:pt idx="183">
                    <c:v>2.509258000610215E-2</c:v>
                  </c:pt>
                  <c:pt idx="184">
                    <c:v>0.20091484278071337</c:v>
                  </c:pt>
                  <c:pt idx="185">
                    <c:v>8.6001717619175744E-3</c:v>
                  </c:pt>
                  <c:pt idx="186">
                    <c:v>9.208001786823794E-3</c:v>
                  </c:pt>
                  <c:pt idx="187">
                    <c:v>8.1867548036134198E-3</c:v>
                  </c:pt>
                  <c:pt idx="188">
                    <c:v>3.8732826325320657E-2</c:v>
                  </c:pt>
                  <c:pt idx="189">
                    <c:v>9.4269916841847989E-2</c:v>
                  </c:pt>
                  <c:pt idx="190">
                    <c:v>5.4628957015021573E-3</c:v>
                  </c:pt>
                  <c:pt idx="191">
                    <c:v>6.5970050532306868E-3</c:v>
                  </c:pt>
                  <c:pt idx="192">
                    <c:v>6.0459604993386429E-3</c:v>
                  </c:pt>
                  <c:pt idx="193">
                    <c:v>4.0533546437087294E-2</c:v>
                  </c:pt>
                  <c:pt idx="194">
                    <c:v>1.3788284485633309E-2</c:v>
                  </c:pt>
                  <c:pt idx="195">
                    <c:v>1.2283895142308654E-2</c:v>
                  </c:pt>
                  <c:pt idx="196">
                    <c:v>1.0805970407974375E-2</c:v>
                  </c:pt>
                  <c:pt idx="197">
                    <c:v>1.2285566379652835E-3</c:v>
                  </c:pt>
                  <c:pt idx="198">
                    <c:v>2.0933906835643001E-2</c:v>
                  </c:pt>
                  <c:pt idx="199">
                    <c:v>1.1402981217260133E-2</c:v>
                  </c:pt>
                  <c:pt idx="200">
                    <c:v>9.927163233011238E-3</c:v>
                  </c:pt>
                  <c:pt idx="201">
                    <c:v>2.4000276403766452E-2</c:v>
                  </c:pt>
                  <c:pt idx="202">
                    <c:v>4.6449050457635505E-3</c:v>
                  </c:pt>
                  <c:pt idx="203">
                    <c:v>2.5357724418441363E-2</c:v>
                  </c:pt>
                  <c:pt idx="204">
                    <c:v>2.3979883640543265E-2</c:v>
                  </c:pt>
                  <c:pt idx="205">
                    <c:v>7.4513135999976221E-3</c:v>
                  </c:pt>
                  <c:pt idx="206">
                    <c:v>3.6804837383676015E-3</c:v>
                  </c:pt>
                  <c:pt idx="207">
                    <c:v>1.5526031655609812E-2</c:v>
                  </c:pt>
                  <c:pt idx="208">
                    <c:v>2.8963695935316613E-2</c:v>
                  </c:pt>
                  <c:pt idx="209">
                    <c:v>1.4307465039876899E-2</c:v>
                  </c:pt>
                  <c:pt idx="210">
                    <c:v>7.5250952419192441E-2</c:v>
                  </c:pt>
                  <c:pt idx="211">
                    <c:v>6.5803453113215116E-3</c:v>
                  </c:pt>
                  <c:pt idx="212">
                    <c:v>1.0593073497424152E-2</c:v>
                  </c:pt>
                  <c:pt idx="213">
                    <c:v>3.591255589064446E-2</c:v>
                  </c:pt>
                  <c:pt idx="214">
                    <c:v>9.7598372891562479E-3</c:v>
                  </c:pt>
                  <c:pt idx="215">
                    <c:v>9.651385676180825E-3</c:v>
                  </c:pt>
                  <c:pt idx="216">
                    <c:v>6.9936210460042059E-3</c:v>
                  </c:pt>
                  <c:pt idx="217">
                    <c:v>8.4743075437048176E-3</c:v>
                  </c:pt>
                  <c:pt idx="218">
                    <c:v>2.3791670656988839E-2</c:v>
                  </c:pt>
                  <c:pt idx="219">
                    <c:v>3.5327962341743013E-2</c:v>
                  </c:pt>
                  <c:pt idx="220">
                    <c:v>1.2589127308020531E-2</c:v>
                  </c:pt>
                  <c:pt idx="221">
                    <c:v>1.8498546563922025E-4</c:v>
                  </c:pt>
                  <c:pt idx="222">
                    <c:v>1.4220614840257384E-4</c:v>
                  </c:pt>
                  <c:pt idx="223">
                    <c:v>2.2320468235869639E-3</c:v>
                  </c:pt>
                  <c:pt idx="224">
                    <c:v>3.9074131411606428E-2</c:v>
                  </c:pt>
                  <c:pt idx="225">
                    <c:v>0.11197375944393231</c:v>
                  </c:pt>
                  <c:pt idx="226">
                    <c:v>3.0813947414219611E-2</c:v>
                  </c:pt>
                  <c:pt idx="227">
                    <c:v>7.1606690897135783E-4</c:v>
                  </c:pt>
                  <c:pt idx="228">
                    <c:v>1.3886264064594422E-2</c:v>
                  </c:pt>
                  <c:pt idx="229">
                    <c:v>3.8433390817602664E-3</c:v>
                  </c:pt>
                  <c:pt idx="230">
                    <c:v>1.302050999251092E-2</c:v>
                  </c:pt>
                  <c:pt idx="231">
                    <c:v>1.232099346966109E-4</c:v>
                  </c:pt>
                  <c:pt idx="232">
                    <c:v>6.9426884135324052E-3</c:v>
                  </c:pt>
                  <c:pt idx="233">
                    <c:v>7.035453874603248E-3</c:v>
                  </c:pt>
                  <c:pt idx="234">
                    <c:v>8.7242103352574984E-3</c:v>
                  </c:pt>
                  <c:pt idx="235">
                    <c:v>4.6449050457635505E-3</c:v>
                  </c:pt>
                  <c:pt idx="236">
                    <c:v>3.3294896265165796E-3</c:v>
                  </c:pt>
                  <c:pt idx="237">
                    <c:v>9.8335027090433735E-3</c:v>
                  </c:pt>
                  <c:pt idx="238">
                    <c:v>0.20330897498438327</c:v>
                  </c:pt>
                  <c:pt idx="239">
                    <c:v>0.21912589128088311</c:v>
                  </c:pt>
                  <c:pt idx="240">
                    <c:v>1.1581872549815159E-2</c:v>
                  </c:pt>
                  <c:pt idx="241">
                    <c:v>3.3797406513806083E-3</c:v>
                  </c:pt>
                  <c:pt idx="242">
                    <c:v>3.8629402356130993E-2</c:v>
                  </c:pt>
                  <c:pt idx="243">
                    <c:v>0.10833947478883828</c:v>
                  </c:pt>
                  <c:pt idx="244">
                    <c:v>2.6829088066075701E-3</c:v>
                  </c:pt>
                  <c:pt idx="245">
                    <c:v>7.2317125838723406E-3</c:v>
                  </c:pt>
                  <c:pt idx="246">
                    <c:v>6.7333826589683898E-3</c:v>
                  </c:pt>
                  <c:pt idx="247">
                    <c:v>8.4331675368628008E-3</c:v>
                  </c:pt>
                  <c:pt idx="248">
                    <c:v>1.4664762042262081E-2</c:v>
                  </c:pt>
                  <c:pt idx="249">
                    <c:v>9.1433794398697588E-3</c:v>
                  </c:pt>
                  <c:pt idx="250">
                    <c:v>6.0379549973172963E-3</c:v>
                  </c:pt>
                  <c:pt idx="251">
                    <c:v>1.1281010409689068E-2</c:v>
                  </c:pt>
                  <c:pt idx="252">
                    <c:v>7.825337511956576E-3</c:v>
                  </c:pt>
                  <c:pt idx="253">
                    <c:v>1.0723865391773113E-2</c:v>
                  </c:pt>
                  <c:pt idx="254">
                    <c:v>5.7523288890912738E-3</c:v>
                  </c:pt>
                  <c:pt idx="255">
                    <c:v>4.3213737826425782E-3</c:v>
                  </c:pt>
                  <c:pt idx="256">
                    <c:v>2.9245530173166445E-3</c:v>
                  </c:pt>
                  <c:pt idx="257">
                    <c:v>6.1255526340621147E-3</c:v>
                  </c:pt>
                  <c:pt idx="258">
                    <c:v>1.1899223299707717E-2</c:v>
                  </c:pt>
                  <c:pt idx="259">
                    <c:v>1.7909076178808658E-3</c:v>
                  </c:pt>
                  <c:pt idx="260">
                    <c:v>2.9963223377443282E-2</c:v>
                  </c:pt>
                  <c:pt idx="261">
                    <c:v>3.9526505552553437E-3</c:v>
                  </c:pt>
                  <c:pt idx="262">
                    <c:v>1.8803563822705677E-2</c:v>
                  </c:pt>
                  <c:pt idx="263">
                    <c:v>2.596556303647013E-2</c:v>
                  </c:pt>
                  <c:pt idx="264">
                    <c:v>9.1433794398697622E-3</c:v>
                  </c:pt>
                  <c:pt idx="265">
                    <c:v>2.6736807026690457E-3</c:v>
                  </c:pt>
                  <c:pt idx="266">
                    <c:v>2.7464872738307555E-3</c:v>
                  </c:pt>
                  <c:pt idx="267">
                    <c:v>6.6305788990130982E-3</c:v>
                  </c:pt>
                  <c:pt idx="268">
                    <c:v>1.6515088065558667E-2</c:v>
                  </c:pt>
                  <c:pt idx="269">
                    <c:v>1.0139631350879919E-2</c:v>
                  </c:pt>
                  <c:pt idx="270">
                    <c:v>5.3190436088298432E-3</c:v>
                  </c:pt>
                  <c:pt idx="271">
                    <c:v>2.1901841447829765E-2</c:v>
                  </c:pt>
                  <c:pt idx="272">
                    <c:v>8.954842652926398E-3</c:v>
                  </c:pt>
                  <c:pt idx="273">
                    <c:v>2.842706577706744E-4</c:v>
                  </c:pt>
                  <c:pt idx="274">
                    <c:v>5.0695859675292665E-4</c:v>
                  </c:pt>
                  <c:pt idx="275">
                    <c:v>1.2321237210966757E-2</c:v>
                  </c:pt>
                  <c:pt idx="276">
                    <c:v>1.6751726094119845E-2</c:v>
                  </c:pt>
                  <c:pt idx="277">
                    <c:v>2.4327968845313491E-2</c:v>
                  </c:pt>
                  <c:pt idx="278">
                    <c:v>4.5553068583776279E-2</c:v>
                  </c:pt>
                  <c:pt idx="279">
                    <c:v>2.4766942775241718E-2</c:v>
                  </c:pt>
                  <c:pt idx="280">
                    <c:v>4.4690427414766698E-2</c:v>
                  </c:pt>
                  <c:pt idx="281">
                    <c:v>1.1164997458043335E-2</c:v>
                  </c:pt>
                  <c:pt idx="282">
                    <c:v>7.1287310985095331E-3</c:v>
                  </c:pt>
                  <c:pt idx="283">
                    <c:v>2.1611149012677355E-2</c:v>
                  </c:pt>
                  <c:pt idx="284">
                    <c:v>6.7333826589685009E-3</c:v>
                  </c:pt>
                  <c:pt idx="285">
                    <c:v>1.2409257981819966E-2</c:v>
                  </c:pt>
                  <c:pt idx="286">
                    <c:v>2.6861621348364118E-3</c:v>
                  </c:pt>
                  <c:pt idx="287">
                    <c:v>9.1050396047617776E-3</c:v>
                  </c:pt>
                  <c:pt idx="288">
                    <c:v>2.4336589461215641E-2</c:v>
                  </c:pt>
                  <c:pt idx="289">
                    <c:v>1.6390416188169388E-2</c:v>
                  </c:pt>
                  <c:pt idx="290">
                    <c:v>1.0365515471833675E-2</c:v>
                  </c:pt>
                  <c:pt idx="291">
                    <c:v>5.4219043484510232E-4</c:v>
                  </c:pt>
                  <c:pt idx="292">
                    <c:v>1.7780761046010118E-3</c:v>
                  </c:pt>
                  <c:pt idx="293">
                    <c:v>3.7788560889399803E-2</c:v>
                  </c:pt>
                  <c:pt idx="294">
                    <c:v>8.48811022551893E-3</c:v>
                  </c:pt>
                  <c:pt idx="295">
                    <c:v>7.1684281864381472E-3</c:v>
                  </c:pt>
                  <c:pt idx="296">
                    <c:v>1.5201858849793304E-2</c:v>
                  </c:pt>
                  <c:pt idx="297">
                    <c:v>1.3363961557981474E-2</c:v>
                  </c:pt>
                  <c:pt idx="298">
                    <c:v>7.2103673108730587E-3</c:v>
                  </c:pt>
                  <c:pt idx="299">
                    <c:v>1.2736821402932558E-2</c:v>
                  </c:pt>
                  <c:pt idx="300">
                    <c:v>1.5695516971566126E-3</c:v>
                  </c:pt>
                  <c:pt idx="301">
                    <c:v>1.5211731205328205E-3</c:v>
                  </c:pt>
                  <c:pt idx="302">
                    <c:v>1.7531315499015765E-2</c:v>
                  </c:pt>
                  <c:pt idx="303">
                    <c:v>7.1372926296550121E-3</c:v>
                  </c:pt>
                  <c:pt idx="304">
                    <c:v>7.1925717921965671E-3</c:v>
                  </c:pt>
                  <c:pt idx="305">
                    <c:v>1.670569350285267E-2</c:v>
                  </c:pt>
                  <c:pt idx="306">
                    <c:v>3.9508541283673648E-2</c:v>
                  </c:pt>
                  <c:pt idx="307">
                    <c:v>5.4686281673901847E-3</c:v>
                  </c:pt>
                  <c:pt idx="308">
                    <c:v>5.0029240026485677E-3</c:v>
                  </c:pt>
                  <c:pt idx="309">
                    <c:v>7.825337511956576E-3</c:v>
                  </c:pt>
                  <c:pt idx="310">
                    <c:v>8.3980128929393438E-2</c:v>
                  </c:pt>
                  <c:pt idx="311">
                    <c:v>9.5483757270024325E-2</c:v>
                  </c:pt>
                  <c:pt idx="312">
                    <c:v>2.792268172890644E-2</c:v>
                  </c:pt>
                  <c:pt idx="313">
                    <c:v>1.4239176096788597E-3</c:v>
                  </c:pt>
                  <c:pt idx="314">
                    <c:v>5.908859610520345E-3</c:v>
                  </c:pt>
                  <c:pt idx="315">
                    <c:v>2.8697779638799714E-2</c:v>
                  </c:pt>
                  <c:pt idx="316">
                    <c:v>7.2384089239193039E-3</c:v>
                  </c:pt>
                  <c:pt idx="317">
                    <c:v>5.0521393733252151E-4</c:v>
                  </c:pt>
                  <c:pt idx="318">
                    <c:v>6.2389745533156793E-3</c:v>
                  </c:pt>
                  <c:pt idx="319">
                    <c:v>2.6328938722349177E-2</c:v>
                  </c:pt>
                  <c:pt idx="320">
                    <c:v>1.7236170071628809E-2</c:v>
                  </c:pt>
                  <c:pt idx="321">
                    <c:v>1.3679697291192561E-2</c:v>
                  </c:pt>
                  <c:pt idx="322">
                    <c:v>5.5857817465000847E-2</c:v>
                  </c:pt>
                  <c:pt idx="323">
                    <c:v>2.5002268970055724E-2</c:v>
                  </c:pt>
                  <c:pt idx="324">
                    <c:v>1.4276451758762299E-2</c:v>
                  </c:pt>
                  <c:pt idx="325">
                    <c:v>5.4357662322592676E-2</c:v>
                  </c:pt>
                  <c:pt idx="326">
                    <c:v>5.1152522447381221E-2</c:v>
                  </c:pt>
                  <c:pt idx="327">
                    <c:v>3.2310766833428706E-2</c:v>
                  </c:pt>
                  <c:pt idx="328">
                    <c:v>2.2420177027282051E-2</c:v>
                  </c:pt>
                  <c:pt idx="329">
                    <c:v>3.9345731729038422E-2</c:v>
                  </c:pt>
                  <c:pt idx="330">
                    <c:v>9.9842209066008381E-3</c:v>
                  </c:pt>
                  <c:pt idx="331">
                    <c:v>1.7514247577505637E-2</c:v>
                  </c:pt>
                  <c:pt idx="332">
                    <c:v>1.0382035793721808E-2</c:v>
                  </c:pt>
                  <c:pt idx="333">
                    <c:v>1.493423301232355E-2</c:v>
                  </c:pt>
                  <c:pt idx="334">
                    <c:v>0.1290946963794577</c:v>
                  </c:pt>
                  <c:pt idx="335">
                    <c:v>3.7601488733067789E-3</c:v>
                  </c:pt>
                  <c:pt idx="336">
                    <c:v>1.2727489062040631E-2</c:v>
                  </c:pt>
                  <c:pt idx="337">
                    <c:v>1.703333929878037E-2</c:v>
                  </c:pt>
                  <c:pt idx="338">
                    <c:v>2.0631605637733974E-3</c:v>
                  </c:pt>
                  <c:pt idx="339">
                    <c:v>2.153967785610969E-2</c:v>
                  </c:pt>
                  <c:pt idx="340">
                    <c:v>1.2120632675853404E-2</c:v>
                  </c:pt>
                  <c:pt idx="341">
                    <c:v>4.1759406541362343E-3</c:v>
                  </c:pt>
                  <c:pt idx="342">
                    <c:v>4.6449050457635366E-3</c:v>
                  </c:pt>
                  <c:pt idx="343">
                    <c:v>1.627363461553788E-4</c:v>
                  </c:pt>
                  <c:pt idx="344">
                    <c:v>1.6476973696150921E-3</c:v>
                  </c:pt>
                  <c:pt idx="345">
                    <c:v>5.839858096650774E-3</c:v>
                  </c:pt>
                  <c:pt idx="346">
                    <c:v>2.4424358612241681E-3</c:v>
                  </c:pt>
                  <c:pt idx="347">
                    <c:v>6.5546599263691663E-3</c:v>
                  </c:pt>
                  <c:pt idx="348">
                    <c:v>2.8826326178706098E-2</c:v>
                  </c:pt>
                  <c:pt idx="349">
                    <c:v>5.0248543119687517E-3</c:v>
                  </c:pt>
                  <c:pt idx="350">
                    <c:v>9.3508970688246928E-3</c:v>
                  </c:pt>
                  <c:pt idx="351">
                    <c:v>2.1719249693236353E-2</c:v>
                  </c:pt>
                  <c:pt idx="352">
                    <c:v>2.1215181514708803E-2</c:v>
                  </c:pt>
                  <c:pt idx="353">
                    <c:v>1.103647759589732E-2</c:v>
                  </c:pt>
                  <c:pt idx="354">
                    <c:v>1.8704027736808682E-2</c:v>
                  </c:pt>
                  <c:pt idx="355">
                    <c:v>2.3943554078615259E-2</c:v>
                  </c:pt>
                  <c:pt idx="356">
                    <c:v>2.3938007498089081E-2</c:v>
                  </c:pt>
                  <c:pt idx="357">
                    <c:v>2.4305072617446619E-2</c:v>
                  </c:pt>
                  <c:pt idx="358">
                    <c:v>3.192171364983154E-2</c:v>
                  </c:pt>
                  <c:pt idx="359">
                    <c:v>1.0812869282217474E-2</c:v>
                  </c:pt>
                  <c:pt idx="360">
                    <c:v>9.340026254143402E-3</c:v>
                  </c:pt>
                  <c:pt idx="361">
                    <c:v>7.2384089239193317E-3</c:v>
                  </c:pt>
                  <c:pt idx="362">
                    <c:v>1.4896638406265539E-2</c:v>
                  </c:pt>
                  <c:pt idx="363">
                    <c:v>6.274755404038701E-2</c:v>
                  </c:pt>
                  <c:pt idx="364">
                    <c:v>4.1036004387773328E-3</c:v>
                  </c:pt>
                  <c:pt idx="365">
                    <c:v>7.1785846271233966E-3</c:v>
                  </c:pt>
                  <c:pt idx="366">
                    <c:v>1.1281010409689068E-2</c:v>
                  </c:pt>
                  <c:pt idx="367">
                    <c:v>7.6417422938753754E-3</c:v>
                  </c:pt>
                  <c:pt idx="368">
                    <c:v>7.2611009164999032E-3</c:v>
                  </c:pt>
                  <c:pt idx="369">
                    <c:v>9.9082886602490233E-3</c:v>
                  </c:pt>
                  <c:pt idx="370">
                    <c:v>7.9689296712753266E-3</c:v>
                  </c:pt>
                  <c:pt idx="371">
                    <c:v>3.4762106259211972E-2</c:v>
                  </c:pt>
                  <c:pt idx="372">
                    <c:v>2.5202780886905973E-2</c:v>
                  </c:pt>
                  <c:pt idx="373">
                    <c:v>1.5794267183231923E-2</c:v>
                  </c:pt>
                  <c:pt idx="374">
                    <c:v>3.9753062703287378E-2</c:v>
                  </c:pt>
                  <c:pt idx="375">
                    <c:v>1.7923911642170665E-2</c:v>
                  </c:pt>
                  <c:pt idx="376">
                    <c:v>1.2165907055034675E-2</c:v>
                  </c:pt>
                  <c:pt idx="377">
                    <c:v>6.3401780310190226E-3</c:v>
                  </c:pt>
                  <c:pt idx="378">
                    <c:v>7.2686965647644763E-3</c:v>
                  </c:pt>
                  <c:pt idx="379">
                    <c:v>4.9117746115188154E-3</c:v>
                  </c:pt>
                  <c:pt idx="380">
                    <c:v>3.1714413177206635E-2</c:v>
                  </c:pt>
                  <c:pt idx="381">
                    <c:v>3.1889144413481674E-2</c:v>
                  </c:pt>
                  <c:pt idx="382">
                    <c:v>7.4880213925499484E-3</c:v>
                  </c:pt>
                  <c:pt idx="383">
                    <c:v>1.7168025137013987E-2</c:v>
                  </c:pt>
                  <c:pt idx="384">
                    <c:v>2.0717496218644271E-2</c:v>
                  </c:pt>
                  <c:pt idx="385">
                    <c:v>5.258697092962672E-3</c:v>
                  </c:pt>
                  <c:pt idx="386">
                    <c:v>5.3288335050668545E-3</c:v>
                  </c:pt>
                  <c:pt idx="387">
                    <c:v>5.2878545956288603E-3</c:v>
                  </c:pt>
                  <c:pt idx="388">
                    <c:v>1.0960694858423659E-2</c:v>
                  </c:pt>
                  <c:pt idx="389">
                    <c:v>5.7650556537892639E-3</c:v>
                  </c:pt>
                  <c:pt idx="390">
                    <c:v>1.551216617824755E-2</c:v>
                  </c:pt>
                  <c:pt idx="391">
                    <c:v>3.4283930965484655E-3</c:v>
                  </c:pt>
                  <c:pt idx="392">
                    <c:v>3.393848666492727E-2</c:v>
                  </c:pt>
                  <c:pt idx="393">
                    <c:v>1.0507637116505708E-2</c:v>
                  </c:pt>
                  <c:pt idx="394">
                    <c:v>1.1281010409689068E-2</c:v>
                  </c:pt>
                  <c:pt idx="395">
                    <c:v>9.1433794398697588E-3</c:v>
                  </c:pt>
                  <c:pt idx="396">
                    <c:v>8.2725259659899297E-3</c:v>
                  </c:pt>
                  <c:pt idx="397">
                    <c:v>6.2147906748844461E-2</c:v>
                  </c:pt>
                  <c:pt idx="398">
                    <c:v>1.0501587225066389E-2</c:v>
                  </c:pt>
                  <c:pt idx="399">
                    <c:v>2.1052319260600805E-2</c:v>
                  </c:pt>
                  <c:pt idx="400">
                    <c:v>9.5453179062303661E-3</c:v>
                  </c:pt>
                  <c:pt idx="401">
                    <c:v>2.1560649654259634E-2</c:v>
                  </c:pt>
                  <c:pt idx="402">
                    <c:v>4.9073344947441755E-3</c:v>
                  </c:pt>
                  <c:pt idx="403">
                    <c:v>6.8937079479004515E-3</c:v>
                  </c:pt>
                  <c:pt idx="404">
                    <c:v>7.1785846271234244E-3</c:v>
                  </c:pt>
                  <c:pt idx="405">
                    <c:v>1.3572807189273894E-2</c:v>
                  </c:pt>
                  <c:pt idx="406">
                    <c:v>1.4368947617368677E-2</c:v>
                  </c:pt>
                  <c:pt idx="407">
                    <c:v>1.4147651061292177E-2</c:v>
                  </c:pt>
                  <c:pt idx="408">
                    <c:v>3.3797406513806083E-3</c:v>
                  </c:pt>
                  <c:pt idx="409">
                    <c:v>1.2964977164367657E-2</c:v>
                  </c:pt>
                  <c:pt idx="410">
                    <c:v>2.2777214849570002E-2</c:v>
                  </c:pt>
                  <c:pt idx="411">
                    <c:v>9.1320695404719654E-3</c:v>
                  </c:pt>
                  <c:pt idx="412">
                    <c:v>1.0465433678164979E-2</c:v>
                  </c:pt>
                  <c:pt idx="413">
                    <c:v>2.4823583725032121E-2</c:v>
                  </c:pt>
                  <c:pt idx="414">
                    <c:v>2.4333707884178102E-2</c:v>
                  </c:pt>
                  <c:pt idx="415">
                    <c:v>7.9689296712753821E-3</c:v>
                  </c:pt>
                  <c:pt idx="416">
                    <c:v>1.5939201101447809E-2</c:v>
                  </c:pt>
                  <c:pt idx="417">
                    <c:v>1.5794267183231916E-2</c:v>
                  </c:pt>
                  <c:pt idx="418">
                    <c:v>1.3095298090147756E-2</c:v>
                  </c:pt>
                  <c:pt idx="419">
                    <c:v>2.4404986601634038E-2</c:v>
                  </c:pt>
                  <c:pt idx="420">
                    <c:v>2.4025981146569592E-2</c:v>
                  </c:pt>
                  <c:pt idx="421">
                    <c:v>2.4568191490737079E-2</c:v>
                  </c:pt>
                  <c:pt idx="422">
                    <c:v>4.8525027944120933E-3</c:v>
                  </c:pt>
                  <c:pt idx="423">
                    <c:v>9.4874783906062632E-2</c:v>
                  </c:pt>
                  <c:pt idx="424">
                    <c:v>1.1154346585096064E-4</c:v>
                  </c:pt>
                  <c:pt idx="425">
                    <c:v>0.19033169817029139</c:v>
                  </c:pt>
                  <c:pt idx="426">
                    <c:v>2.4501764901930304E-2</c:v>
                  </c:pt>
                  <c:pt idx="427">
                    <c:v>6.8037080549447904E-3</c:v>
                  </c:pt>
                  <c:pt idx="428">
                    <c:v>8.4331675368627956E-3</c:v>
                  </c:pt>
                  <c:pt idx="429">
                    <c:v>1.7874723769704323E-2</c:v>
                  </c:pt>
                  <c:pt idx="430">
                    <c:v>2.118929906993805E-2</c:v>
                  </c:pt>
                  <c:pt idx="431">
                    <c:v>4.6273642023400355E-2</c:v>
                  </c:pt>
                  <c:pt idx="432">
                    <c:v>5.5207669097833145E-3</c:v>
                  </c:pt>
                  <c:pt idx="433">
                    <c:v>6.798246296144228E-3</c:v>
                  </c:pt>
                  <c:pt idx="434">
                    <c:v>3.1482159021058997E-3</c:v>
                  </c:pt>
                  <c:pt idx="435">
                    <c:v>7.0108088617317765E-3</c:v>
                  </c:pt>
                  <c:pt idx="436">
                    <c:v>5.4628957015021573E-3</c:v>
                  </c:pt>
                  <c:pt idx="437">
                    <c:v>5.0852445582512118E-3</c:v>
                  </c:pt>
                  <c:pt idx="438">
                    <c:v>6.7683626824985299E-3</c:v>
                  </c:pt>
                  <c:pt idx="439">
                    <c:v>1.4381926159974148E-2</c:v>
                  </c:pt>
                  <c:pt idx="440">
                    <c:v>7.4240180792068955E-3</c:v>
                  </c:pt>
                  <c:pt idx="441">
                    <c:v>1.0365515471833842E-2</c:v>
                  </c:pt>
                  <c:pt idx="442">
                    <c:v>7.8457580085440903E-3</c:v>
                  </c:pt>
                  <c:pt idx="443">
                    <c:v>1.6737889698427044E-2</c:v>
                  </c:pt>
                  <c:pt idx="444">
                    <c:v>1.0995384301463185E-2</c:v>
                  </c:pt>
                  <c:pt idx="445">
                    <c:v>8.934372995726525E-3</c:v>
                  </c:pt>
                  <c:pt idx="446">
                    <c:v>2.0203386088286979E-2</c:v>
                  </c:pt>
                  <c:pt idx="447">
                    <c:v>1.9122971952036882E-2</c:v>
                  </c:pt>
                  <c:pt idx="448">
                    <c:v>3.3377807005763316E-3</c:v>
                  </c:pt>
                  <c:pt idx="449">
                    <c:v>3.4104722302622514E-3</c:v>
                  </c:pt>
                  <c:pt idx="450">
                    <c:v>1.4086461278604911E-2</c:v>
                  </c:pt>
                  <c:pt idx="451">
                    <c:v>1.608681989345484E-2</c:v>
                  </c:pt>
                  <c:pt idx="452">
                    <c:v>1.3446723727246312E-2</c:v>
                  </c:pt>
                  <c:pt idx="453">
                    <c:v>1.5394327490262927E-2</c:v>
                  </c:pt>
                  <c:pt idx="454">
                    <c:v>1.5359755409214193E-2</c:v>
                  </c:pt>
                  <c:pt idx="455">
                    <c:v>1.4785921055993356E-2</c:v>
                  </c:pt>
                  <c:pt idx="456">
                    <c:v>5.433603269288767E-3</c:v>
                  </c:pt>
                  <c:pt idx="457">
                    <c:v>7.0115899866001197E-3</c:v>
                  </c:pt>
                  <c:pt idx="458">
                    <c:v>6.1575861995888381E-4</c:v>
                  </c:pt>
                  <c:pt idx="459">
                    <c:v>6.1579479019182592E-3</c:v>
                  </c:pt>
                  <c:pt idx="460">
                    <c:v>5.7906788808954612E-3</c:v>
                  </c:pt>
                  <c:pt idx="461">
                    <c:v>6.3066973632381895E-3</c:v>
                  </c:pt>
                  <c:pt idx="462">
                    <c:v>6.2542429366196917E-3</c:v>
                  </c:pt>
                  <c:pt idx="463">
                    <c:v>4.6449050457635366E-3</c:v>
                  </c:pt>
                  <c:pt idx="464">
                    <c:v>3.5857534600910318E-4</c:v>
                  </c:pt>
                  <c:pt idx="465">
                    <c:v>7.4062008951986114E-4</c:v>
                  </c:pt>
                  <c:pt idx="466">
                    <c:v>5.6135354816816418E-3</c:v>
                  </c:pt>
                  <c:pt idx="467">
                    <c:v>5.3824946980993715E-3</c:v>
                  </c:pt>
                  <c:pt idx="468">
                    <c:v>3.450222570582917E-3</c:v>
                  </c:pt>
                  <c:pt idx="469">
                    <c:v>7.6015062298139258E-3</c:v>
                  </c:pt>
                  <c:pt idx="470">
                    <c:v>7.6840030232722345E-2</c:v>
                  </c:pt>
                  <c:pt idx="471">
                    <c:v>8.4881102255189855E-3</c:v>
                  </c:pt>
                  <c:pt idx="472">
                    <c:v>1.5988105384130424E-2</c:v>
                  </c:pt>
                  <c:pt idx="473">
                    <c:v>1.4723256820706299E-2</c:v>
                  </c:pt>
                  <c:pt idx="474">
                    <c:v>1.1299826757632303E-2</c:v>
                  </c:pt>
                  <c:pt idx="475">
                    <c:v>8.139626138797873E-3</c:v>
                  </c:pt>
                  <c:pt idx="476">
                    <c:v>7.6868286662909735E-3</c:v>
                  </c:pt>
                  <c:pt idx="477">
                    <c:v>5.4669096170218312E-2</c:v>
                  </c:pt>
                  <c:pt idx="478">
                    <c:v>1.3595171311575172E-2</c:v>
                  </c:pt>
                  <c:pt idx="479">
                    <c:v>4.6743403542326201E-2</c:v>
                  </c:pt>
                  <c:pt idx="480">
                    <c:v>4.5162158758193821E-2</c:v>
                  </c:pt>
                  <c:pt idx="481">
                    <c:v>9.5663445339380093E-3</c:v>
                  </c:pt>
                  <c:pt idx="482">
                    <c:v>1.5588098424599406E-2</c:v>
                  </c:pt>
                  <c:pt idx="483">
                    <c:v>1.2234456417011597E-2</c:v>
                  </c:pt>
                  <c:pt idx="484">
                    <c:v>4.2469512455282743E-2</c:v>
                  </c:pt>
                  <c:pt idx="485">
                    <c:v>4.5757490560675018E-2</c:v>
                  </c:pt>
                  <c:pt idx="486">
                    <c:v>6.3154415808752695E-3</c:v>
                  </c:pt>
                  <c:pt idx="487">
                    <c:v>5.9621673261258668E-3</c:v>
                  </c:pt>
                  <c:pt idx="488">
                    <c:v>1.6441598473005414E-2</c:v>
                  </c:pt>
                  <c:pt idx="489">
                    <c:v>1.6641671319217455E-2</c:v>
                  </c:pt>
                  <c:pt idx="490">
                    <c:v>1.5356493115499581E-2</c:v>
                  </c:pt>
                  <c:pt idx="491">
                    <c:v>1.5239966556736873E-2</c:v>
                  </c:pt>
                  <c:pt idx="492">
                    <c:v>4.3524430012662485E-3</c:v>
                  </c:pt>
                  <c:pt idx="493">
                    <c:v>3.9090676328805696E-3</c:v>
                  </c:pt>
                  <c:pt idx="494">
                    <c:v>4.1871243854225693E-3</c:v>
                  </c:pt>
                  <c:pt idx="495">
                    <c:v>3.6041242688252817E-3</c:v>
                  </c:pt>
                  <c:pt idx="496">
                    <c:v>4.049395135707734E-3</c:v>
                  </c:pt>
                  <c:pt idx="497">
                    <c:v>4.2135623286933543E-3</c:v>
                  </c:pt>
                  <c:pt idx="498">
                    <c:v>5.426756528372878E-3</c:v>
                  </c:pt>
                  <c:pt idx="499">
                    <c:v>5.5277939558807665E-3</c:v>
                  </c:pt>
                  <c:pt idx="500">
                    <c:v>3.9239523132548193E-3</c:v>
                  </c:pt>
                  <c:pt idx="501">
                    <c:v>3.9134492844363766E-3</c:v>
                  </c:pt>
                  <c:pt idx="502">
                    <c:v>9.208001786823794E-3</c:v>
                  </c:pt>
                  <c:pt idx="503">
                    <c:v>3.1867340570694846E-3</c:v>
                  </c:pt>
                  <c:pt idx="504">
                    <c:v>6.694678963061329E-2</c:v>
                  </c:pt>
                  <c:pt idx="505">
                    <c:v>2.6328938722349315E-2</c:v>
                  </c:pt>
                  <c:pt idx="506">
                    <c:v>4.420366249205343E-2</c:v>
                  </c:pt>
                  <c:pt idx="507">
                    <c:v>6.0366228076982331E-3</c:v>
                  </c:pt>
                  <c:pt idx="508">
                    <c:v>9.6910013008056461E-2</c:v>
                  </c:pt>
                  <c:pt idx="509">
                    <c:v>7.361099646369107E-3</c:v>
                  </c:pt>
                  <c:pt idx="510">
                    <c:v>4.6201976367452602E-3</c:v>
                  </c:pt>
                  <c:pt idx="511">
                    <c:v>6.0110922519149845E-3</c:v>
                  </c:pt>
                  <c:pt idx="512">
                    <c:v>5.5894527241118763E-3</c:v>
                  </c:pt>
                  <c:pt idx="513">
                    <c:v>1.0658068182056502E-2</c:v>
                  </c:pt>
                  <c:pt idx="514">
                    <c:v>2.5079638494493739E-2</c:v>
                  </c:pt>
                  <c:pt idx="515">
                    <c:v>8.4205893171268309E-3</c:v>
                  </c:pt>
                  <c:pt idx="516">
                    <c:v>5.9242127579713921E-3</c:v>
                  </c:pt>
                  <c:pt idx="517">
                    <c:v>3.0264546301879136E-3</c:v>
                  </c:pt>
                  <c:pt idx="518">
                    <c:v>3.776497552256286E-3</c:v>
                  </c:pt>
                  <c:pt idx="519">
                    <c:v>6.6305788990130843E-3</c:v>
                  </c:pt>
                  <c:pt idx="520">
                    <c:v>1.1899223299707717E-2</c:v>
                  </c:pt>
                  <c:pt idx="521">
                    <c:v>1.9583772354519802E-2</c:v>
                  </c:pt>
                  <c:pt idx="522">
                    <c:v>6.3051745747088939E-2</c:v>
                  </c:pt>
                  <c:pt idx="523">
                    <c:v>0.14266750356873154</c:v>
                  </c:pt>
                  <c:pt idx="524">
                    <c:v>1.5851923271189561E-2</c:v>
                  </c:pt>
                  <c:pt idx="525">
                    <c:v>1.2625728756097687E-2</c:v>
                  </c:pt>
                  <c:pt idx="526">
                    <c:v>8.5430195324626368E-2</c:v>
                  </c:pt>
                  <c:pt idx="527">
                    <c:v>8.7150175718900158E-2</c:v>
                  </c:pt>
                  <c:pt idx="528">
                    <c:v>4.1718973611892807E-4</c:v>
                  </c:pt>
                  <c:pt idx="529">
                    <c:v>9.1433794398696477E-3</c:v>
                  </c:pt>
                  <c:pt idx="530">
                    <c:v>3.776497552256286E-3</c:v>
                  </c:pt>
                  <c:pt idx="531">
                    <c:v>1.1208221591634926E-2</c:v>
                  </c:pt>
                  <c:pt idx="532">
                    <c:v>8.4331675368629622E-3</c:v>
                  </c:pt>
                  <c:pt idx="533">
                    <c:v>8.4331675368629622E-3</c:v>
                  </c:pt>
                  <c:pt idx="534">
                    <c:v>7.6529642285254607E-3</c:v>
                  </c:pt>
                  <c:pt idx="535">
                    <c:v>6.9936210460042059E-3</c:v>
                  </c:pt>
                  <c:pt idx="536">
                    <c:v>8.8609990477943157E-2</c:v>
                  </c:pt>
                  <c:pt idx="537">
                    <c:v>7.4704567535350819E-3</c:v>
                  </c:pt>
                  <c:pt idx="538">
                    <c:v>1.0343569991002832E-2</c:v>
                  </c:pt>
                  <c:pt idx="539">
                    <c:v>4.7927721258023137E-3</c:v>
                  </c:pt>
                  <c:pt idx="540">
                    <c:v>7.2150258149974444E-3</c:v>
                  </c:pt>
                  <c:pt idx="541">
                    <c:v>4.6576142041355073E-2</c:v>
                  </c:pt>
                  <c:pt idx="542">
                    <c:v>9.4596962232748605E-4</c:v>
                  </c:pt>
                  <c:pt idx="543">
                    <c:v>1.0286541972365504E-3</c:v>
                  </c:pt>
                  <c:pt idx="544">
                    <c:v>7.6674409525356868E-3</c:v>
                  </c:pt>
                  <c:pt idx="545">
                    <c:v>9.067019970327328E-3</c:v>
                  </c:pt>
                  <c:pt idx="546">
                    <c:v>2.4289461800736767E-2</c:v>
                  </c:pt>
                  <c:pt idx="547">
                    <c:v>4.2503224534540252E-3</c:v>
                  </c:pt>
                  <c:pt idx="548">
                    <c:v>1.8939053332012179E-3</c:v>
                  </c:pt>
                  <c:pt idx="549">
                    <c:v>7.13559085356682E-2</c:v>
                  </c:pt>
                  <c:pt idx="550">
                    <c:v>2.4823583725032156E-2</c:v>
                  </c:pt>
                  <c:pt idx="551">
                    <c:v>1.4533732714751446E-2</c:v>
                  </c:pt>
                  <c:pt idx="552">
                    <c:v>1.4957314752485074E-2</c:v>
                  </c:pt>
                  <c:pt idx="553">
                    <c:v>9.4006804962618595E-3</c:v>
                  </c:pt>
                  <c:pt idx="554">
                    <c:v>7.6567122013919686E-3</c:v>
                  </c:pt>
                  <c:pt idx="555">
                    <c:v>4.5704175852654405E-3</c:v>
                  </c:pt>
                  <c:pt idx="556">
                    <c:v>6.6463639226184146E-3</c:v>
                  </c:pt>
                  <c:pt idx="557">
                    <c:v>6.5803453113215671E-3</c:v>
                  </c:pt>
                  <c:pt idx="558">
                    <c:v>1.0803902462105164E-2</c:v>
                  </c:pt>
                  <c:pt idx="559">
                    <c:v>1.019735065613192E-2</c:v>
                  </c:pt>
                  <c:pt idx="560">
                    <c:v>8.8134937560226945E-3</c:v>
                  </c:pt>
                  <c:pt idx="561">
                    <c:v>1.1256642645232962E-2</c:v>
                  </c:pt>
                  <c:pt idx="562">
                    <c:v>1.0740103026398273E-2</c:v>
                  </c:pt>
                  <c:pt idx="563">
                    <c:v>1.2329187463717917E-2</c:v>
                  </c:pt>
                  <c:pt idx="564">
                    <c:v>3.6120926302811718E-3</c:v>
                  </c:pt>
                  <c:pt idx="565">
                    <c:v>1.4527499248249365E-2</c:v>
                  </c:pt>
                  <c:pt idx="566">
                    <c:v>1.1899223299707717E-2</c:v>
                  </c:pt>
                  <c:pt idx="567">
                    <c:v>1.5389997470552474E-2</c:v>
                  </c:pt>
                  <c:pt idx="568">
                    <c:v>1.8182424406453013E-2</c:v>
                  </c:pt>
                  <c:pt idx="569">
                    <c:v>2.8577638213458378E-3</c:v>
                  </c:pt>
                  <c:pt idx="570">
                    <c:v>7.9882166472706739E-3</c:v>
                  </c:pt>
                  <c:pt idx="571">
                    <c:v>6.9317963448545239E-3</c:v>
                  </c:pt>
                  <c:pt idx="572">
                    <c:v>0.13050801312385807</c:v>
                  </c:pt>
                  <c:pt idx="573">
                    <c:v>4.8203477193835553E-3</c:v>
                  </c:pt>
                  <c:pt idx="574">
                    <c:v>3.659339383247362E-3</c:v>
                  </c:pt>
                  <c:pt idx="575">
                    <c:v>3.4069708977051416E-3</c:v>
                  </c:pt>
                  <c:pt idx="576">
                    <c:v>1.8098222092796101E-2</c:v>
                  </c:pt>
                  <c:pt idx="577">
                    <c:v>3.3179548813997428E-3</c:v>
                  </c:pt>
                  <c:pt idx="578">
                    <c:v>3.6495549380337611E-3</c:v>
                  </c:pt>
                  <c:pt idx="579">
                    <c:v>3.5816066800993251E-3</c:v>
                  </c:pt>
                  <c:pt idx="580">
                    <c:v>7.3235328976271052E-3</c:v>
                  </c:pt>
                  <c:pt idx="581">
                    <c:v>5.6647909481029046E-3</c:v>
                  </c:pt>
                  <c:pt idx="582">
                    <c:v>1.3853105267664922E-3</c:v>
                  </c:pt>
                  <c:pt idx="583">
                    <c:v>3.1591950144269632E-3</c:v>
                  </c:pt>
                  <c:pt idx="584">
                    <c:v>3.2942849375408034E-3</c:v>
                  </c:pt>
                  <c:pt idx="585">
                    <c:v>3.8874644012338866E-3</c:v>
                  </c:pt>
                  <c:pt idx="586">
                    <c:v>3.3026355500855864E-3</c:v>
                  </c:pt>
                  <c:pt idx="587">
                    <c:v>4.4458970294707356E-3</c:v>
                  </c:pt>
                  <c:pt idx="588">
                    <c:v>1.4953404933502945E-2</c:v>
                  </c:pt>
                  <c:pt idx="589">
                    <c:v>4.8614494536038944E-3</c:v>
                  </c:pt>
                  <c:pt idx="590">
                    <c:v>4.4452228606750577E-3</c:v>
                  </c:pt>
                  <c:pt idx="591">
                    <c:v>6.1550173026105881E-3</c:v>
                  </c:pt>
                  <c:pt idx="592">
                    <c:v>5.395031886705981E-3</c:v>
                  </c:pt>
                  <c:pt idx="593">
                    <c:v>5.0927623808558753E-3</c:v>
                  </c:pt>
                  <c:pt idx="594">
                    <c:v>5.0969738485138194E-3</c:v>
                  </c:pt>
                  <c:pt idx="595">
                    <c:v>9.5360023801864813E-3</c:v>
                  </c:pt>
                  <c:pt idx="596">
                    <c:v>4.9392268745567236E-3</c:v>
                  </c:pt>
                  <c:pt idx="597">
                    <c:v>4.9824005189398335E-3</c:v>
                  </c:pt>
                  <c:pt idx="598">
                    <c:v>5.3888045943595309E-3</c:v>
                  </c:pt>
                  <c:pt idx="599">
                    <c:v>8.8216638398510572E-3</c:v>
                  </c:pt>
                  <c:pt idx="600">
                    <c:v>9.4383500190575731E-3</c:v>
                  </c:pt>
                  <c:pt idx="601">
                    <c:v>4.7637897960639553E-3</c:v>
                  </c:pt>
                  <c:pt idx="602">
                    <c:v>5.6665507963962192E-3</c:v>
                  </c:pt>
                  <c:pt idx="603">
                    <c:v>1.5213271134169259E-2</c:v>
                  </c:pt>
                  <c:pt idx="604">
                    <c:v>1.3207633676842523E-2</c:v>
                  </c:pt>
                  <c:pt idx="605">
                    <c:v>7.5385698719985239E-3</c:v>
                  </c:pt>
                  <c:pt idx="606">
                    <c:v>5.3288335050667435E-3</c:v>
                  </c:pt>
                  <c:pt idx="607">
                    <c:v>5.2642399923572558E-3</c:v>
                  </c:pt>
                  <c:pt idx="608">
                    <c:v>2.0321577538711111E-2</c:v>
                  </c:pt>
                  <c:pt idx="609">
                    <c:v>7.100340417939055E-3</c:v>
                  </c:pt>
                  <c:pt idx="610">
                    <c:v>6.6687603120145766E-3</c:v>
                  </c:pt>
                  <c:pt idx="611">
                    <c:v>5.057204797302095E-3</c:v>
                  </c:pt>
                  <c:pt idx="612">
                    <c:v>7.6744797039545176E-3</c:v>
                  </c:pt>
                  <c:pt idx="613">
                    <c:v>5.5132308528689222E-3</c:v>
                  </c:pt>
                  <c:pt idx="614">
                    <c:v>5.5906519532651355E-3</c:v>
                  </c:pt>
                  <c:pt idx="615">
                    <c:v>5.8170502920473766E-3</c:v>
                  </c:pt>
                  <c:pt idx="616">
                    <c:v>4.7018988523563898E-3</c:v>
                  </c:pt>
                  <c:pt idx="617">
                    <c:v>1.1581872549815131E-2</c:v>
                  </c:pt>
                  <c:pt idx="618">
                    <c:v>8.0320951839898402E-3</c:v>
                  </c:pt>
                  <c:pt idx="619">
                    <c:v>6.5308671589576761E-3</c:v>
                  </c:pt>
                  <c:pt idx="620">
                    <c:v>6.4660422492315295E-3</c:v>
                  </c:pt>
                  <c:pt idx="621">
                    <c:v>6.2339991235755843E-3</c:v>
                  </c:pt>
                  <c:pt idx="622">
                    <c:v>7.1917932976304222E-3</c:v>
                  </c:pt>
                  <c:pt idx="623">
                    <c:v>8.5895404481777238E-3</c:v>
                  </c:pt>
                  <c:pt idx="624">
                    <c:v>9.9271632330113491E-3</c:v>
                  </c:pt>
                  <c:pt idx="625">
                    <c:v>6.748329725167368E-3</c:v>
                  </c:pt>
                  <c:pt idx="626">
                    <c:v>7.2992387414994031E-3</c:v>
                  </c:pt>
                  <c:pt idx="627">
                    <c:v>6.7073840069864499E-3</c:v>
                  </c:pt>
                  <c:pt idx="628">
                    <c:v>1.0917982766668333E-2</c:v>
                  </c:pt>
                  <c:pt idx="629">
                    <c:v>4.3675066503510163E-3</c:v>
                  </c:pt>
                  <c:pt idx="630">
                    <c:v>1.2036645217097464E-2</c:v>
                  </c:pt>
                  <c:pt idx="631">
                    <c:v>9.1755768289123463E-3</c:v>
                  </c:pt>
                  <c:pt idx="632">
                    <c:v>7.825337511956576E-3</c:v>
                  </c:pt>
                  <c:pt idx="633">
                    <c:v>7.7095719556525832E-3</c:v>
                  </c:pt>
                  <c:pt idx="634">
                    <c:v>1.0426080465939069E-2</c:v>
                  </c:pt>
                  <c:pt idx="635">
                    <c:v>1.2287714677168271E-2</c:v>
                  </c:pt>
                  <c:pt idx="636">
                    <c:v>7.3014301502500878E-3</c:v>
                  </c:pt>
                  <c:pt idx="637">
                    <c:v>1.1899223299707717E-2</c:v>
                  </c:pt>
                  <c:pt idx="638">
                    <c:v>9.5848189733278577E-3</c:v>
                  </c:pt>
                  <c:pt idx="639">
                    <c:v>5.4357662322592537E-2</c:v>
                  </c:pt>
                  <c:pt idx="640">
                    <c:v>9.1433794398696477E-3</c:v>
                  </c:pt>
                  <c:pt idx="641">
                    <c:v>1.4278198926997998E-2</c:v>
                  </c:pt>
                  <c:pt idx="642">
                    <c:v>4.4270972745192871E-3</c:v>
                  </c:pt>
                  <c:pt idx="643">
                    <c:v>2.2923235166647293E-2</c:v>
                  </c:pt>
                  <c:pt idx="644">
                    <c:v>8.0041794161835877E-3</c:v>
                  </c:pt>
                  <c:pt idx="645">
                    <c:v>7.8726230998854008E-3</c:v>
                  </c:pt>
                  <c:pt idx="646">
                    <c:v>7.7740882859864691E-3</c:v>
                  </c:pt>
                  <c:pt idx="647">
                    <c:v>8.5234480655951295E-3</c:v>
                  </c:pt>
                  <c:pt idx="648">
                    <c:v>5.3179580625957179E-3</c:v>
                  </c:pt>
                  <c:pt idx="649">
                    <c:v>2.4823583725032156E-2</c:v>
                  </c:pt>
                  <c:pt idx="650">
                    <c:v>2.3379944228731797E-2</c:v>
                  </c:pt>
                  <c:pt idx="651">
                    <c:v>2.9963223377443227E-2</c:v>
                  </c:pt>
                  <c:pt idx="652">
                    <c:v>4.3831569524636627E-2</c:v>
                  </c:pt>
                  <c:pt idx="653">
                    <c:v>6.6987623487022585E-3</c:v>
                  </c:pt>
                  <c:pt idx="654">
                    <c:v>7.2384089239193317E-3</c:v>
                  </c:pt>
                  <c:pt idx="655">
                    <c:v>1.2528594241938362E-2</c:v>
                  </c:pt>
                  <c:pt idx="656">
                    <c:v>3.778856088939981E-2</c:v>
                  </c:pt>
                  <c:pt idx="657">
                    <c:v>2.3481095849522904E-2</c:v>
                  </c:pt>
                  <c:pt idx="658">
                    <c:v>7.2992387414994031E-3</c:v>
                  </c:pt>
                  <c:pt idx="659">
                    <c:v>5.5467195699265837E-5</c:v>
                  </c:pt>
                </c:numCache>
              </c:numRef>
            </c:plus>
            <c:minus>
              <c:numRef>
                <c:f>'Exoplanet analysis'!$N$5:$N$664</c:f>
                <c:numCache>
                  <c:formatCode>General</c:formatCode>
                  <c:ptCount val="660"/>
                  <c:pt idx="0">
                    <c:v>1.7168025137013918E-2</c:v>
                  </c:pt>
                  <c:pt idx="1">
                    <c:v>2.0203386088286979E-2</c:v>
                  </c:pt>
                  <c:pt idx="2">
                    <c:v>7.9108650302498473E-3</c:v>
                  </c:pt>
                  <c:pt idx="3">
                    <c:v>7.825337511956576E-3</c:v>
                  </c:pt>
                  <c:pt idx="4">
                    <c:v>0.24864192620429293</c:v>
                  </c:pt>
                  <c:pt idx="5">
                    <c:v>2.942164310178047E-3</c:v>
                  </c:pt>
                  <c:pt idx="6">
                    <c:v>4.1961145936081357E-3</c:v>
                  </c:pt>
                  <c:pt idx="7">
                    <c:v>7.5020658126861983E-4</c:v>
                  </c:pt>
                  <c:pt idx="8">
                    <c:v>9.5453179062304008E-3</c:v>
                  </c:pt>
                  <c:pt idx="9">
                    <c:v>1.8858005110167886E-2</c:v>
                  </c:pt>
                  <c:pt idx="10">
                    <c:v>4.0617850908264086E-2</c:v>
                  </c:pt>
                  <c:pt idx="11">
                    <c:v>5.2695629135898368E-3</c:v>
                  </c:pt>
                  <c:pt idx="12">
                    <c:v>2.0441160242544644E-2</c:v>
                  </c:pt>
                  <c:pt idx="13">
                    <c:v>3.6649540864053809E-3</c:v>
                  </c:pt>
                  <c:pt idx="14">
                    <c:v>4.1559597711577356E-3</c:v>
                  </c:pt>
                  <c:pt idx="15">
                    <c:v>1.2234456417011597E-2</c:v>
                  </c:pt>
                  <c:pt idx="16">
                    <c:v>0.12493873660829991</c:v>
                  </c:pt>
                  <c:pt idx="17">
                    <c:v>2.3039549095643652E-3</c:v>
                  </c:pt>
                  <c:pt idx="18">
                    <c:v>3.0833314695770664E-3</c:v>
                  </c:pt>
                  <c:pt idx="19">
                    <c:v>4.5476277507205953E-3</c:v>
                  </c:pt>
                  <c:pt idx="20">
                    <c:v>3.0731805952557423E-3</c:v>
                  </c:pt>
                  <c:pt idx="21">
                    <c:v>3.3493313709900413E-3</c:v>
                  </c:pt>
                  <c:pt idx="22">
                    <c:v>4.3257715097277938E-5</c:v>
                  </c:pt>
                  <c:pt idx="23">
                    <c:v>1.9972154038039314E-4</c:v>
                  </c:pt>
                  <c:pt idx="24">
                    <c:v>9.1334309562657312E-4</c:v>
                  </c:pt>
                  <c:pt idx="25">
                    <c:v>2.3481095849522904E-2</c:v>
                  </c:pt>
                  <c:pt idx="26">
                    <c:v>3.4417564803693179E-2</c:v>
                  </c:pt>
                  <c:pt idx="27">
                    <c:v>7.1616731775037135E-3</c:v>
                  </c:pt>
                  <c:pt idx="28">
                    <c:v>7.0454879414653115E-3</c:v>
                  </c:pt>
                  <c:pt idx="29">
                    <c:v>1.5794267183232069E-2</c:v>
                  </c:pt>
                  <c:pt idx="30">
                    <c:v>1.2964977164367647E-2</c:v>
                  </c:pt>
                  <c:pt idx="31">
                    <c:v>1.3542573315343032E-2</c:v>
                  </c:pt>
                  <c:pt idx="32">
                    <c:v>6.5308671589577594E-3</c:v>
                  </c:pt>
                  <c:pt idx="33">
                    <c:v>3.4762106259211945E-2</c:v>
                  </c:pt>
                  <c:pt idx="34">
                    <c:v>6.8937079479005625E-3</c:v>
                  </c:pt>
                  <c:pt idx="35">
                    <c:v>8.7319208757877798E-3</c:v>
                  </c:pt>
                  <c:pt idx="36">
                    <c:v>3.6082832414885413E-3</c:v>
                  </c:pt>
                  <c:pt idx="37">
                    <c:v>1.0064705429052134E-2</c:v>
                  </c:pt>
                  <c:pt idx="38">
                    <c:v>2.7234662683373045E-2</c:v>
                  </c:pt>
                  <c:pt idx="39">
                    <c:v>3.3423755486949647E-2</c:v>
                  </c:pt>
                  <c:pt idx="40">
                    <c:v>1.0671162948664659E-2</c:v>
                  </c:pt>
                  <c:pt idx="41">
                    <c:v>7.6027233768163338E-3</c:v>
                  </c:pt>
                  <c:pt idx="42">
                    <c:v>2.4217812704565356E-2</c:v>
                  </c:pt>
                  <c:pt idx="43">
                    <c:v>6.7595836472966742E-3</c:v>
                  </c:pt>
                  <c:pt idx="44">
                    <c:v>1.4137415870881131E-2</c:v>
                  </c:pt>
                  <c:pt idx="45">
                    <c:v>1.1610021396563308E-2</c:v>
                  </c:pt>
                  <c:pt idx="46">
                    <c:v>6.6596296687422285E-3</c:v>
                  </c:pt>
                  <c:pt idx="47">
                    <c:v>3.6053858797992611E-2</c:v>
                  </c:pt>
                  <c:pt idx="48">
                    <c:v>1.3502470403647049E-2</c:v>
                  </c:pt>
                  <c:pt idx="49">
                    <c:v>2.2355493970437124E-2</c:v>
                  </c:pt>
                  <c:pt idx="50">
                    <c:v>8.3360425265277538E-3</c:v>
                  </c:pt>
                  <c:pt idx="51">
                    <c:v>6.4823096000757641E-2</c:v>
                  </c:pt>
                  <c:pt idx="52">
                    <c:v>2.0343616790797991E-2</c:v>
                  </c:pt>
                  <c:pt idx="53">
                    <c:v>2.2862882959504116E-2</c:v>
                  </c:pt>
                  <c:pt idx="54">
                    <c:v>2.348109584952307E-2</c:v>
                  </c:pt>
                  <c:pt idx="55">
                    <c:v>4.8525027944119614E-3</c:v>
                  </c:pt>
                  <c:pt idx="56">
                    <c:v>2.5533859614828014E-3</c:v>
                  </c:pt>
                  <c:pt idx="57">
                    <c:v>7.6868286662910013E-3</c:v>
                  </c:pt>
                  <c:pt idx="58">
                    <c:v>7.3848393098070453E-3</c:v>
                  </c:pt>
                  <c:pt idx="59">
                    <c:v>6.9488599553277908E-3</c:v>
                  </c:pt>
                  <c:pt idx="60">
                    <c:v>5.3683561407499858E-3</c:v>
                  </c:pt>
                  <c:pt idx="61">
                    <c:v>1.2234456417011652E-2</c:v>
                  </c:pt>
                  <c:pt idx="62">
                    <c:v>2.118929906993805E-2</c:v>
                  </c:pt>
                  <c:pt idx="63">
                    <c:v>3.2379332429072205E-2</c:v>
                  </c:pt>
                  <c:pt idx="64">
                    <c:v>4.1392685158224918E-2</c:v>
                  </c:pt>
                  <c:pt idx="65">
                    <c:v>9.9627475784982433E-3</c:v>
                  </c:pt>
                  <c:pt idx="66">
                    <c:v>6.1518037919214841E-2</c:v>
                  </c:pt>
                  <c:pt idx="67">
                    <c:v>6.3447218060259436E-2</c:v>
                  </c:pt>
                  <c:pt idx="68">
                    <c:v>6.1371687629067417E-2</c:v>
                  </c:pt>
                  <c:pt idx="69">
                    <c:v>2.9670670667220352E-2</c:v>
                  </c:pt>
                  <c:pt idx="70">
                    <c:v>4.2289062116076206E-2</c:v>
                  </c:pt>
                  <c:pt idx="71">
                    <c:v>5.9838701632473956E-2</c:v>
                  </c:pt>
                  <c:pt idx="72">
                    <c:v>1.9305155195386663E-2</c:v>
                  </c:pt>
                  <c:pt idx="73">
                    <c:v>1.9744058195757197E-2</c:v>
                  </c:pt>
                  <c:pt idx="74">
                    <c:v>1.2384485643373688E-2</c:v>
                  </c:pt>
                  <c:pt idx="75">
                    <c:v>1.697281466877465E-2</c:v>
                  </c:pt>
                  <c:pt idx="76">
                    <c:v>4.2123205905581051E-2</c:v>
                  </c:pt>
                  <c:pt idx="77">
                    <c:v>6.2147906748844406E-2</c:v>
                  </c:pt>
                  <c:pt idx="78">
                    <c:v>1.4531369929597027E-2</c:v>
                  </c:pt>
                  <c:pt idx="79">
                    <c:v>4.815294330727915E-2</c:v>
                  </c:pt>
                  <c:pt idx="80">
                    <c:v>4.7691990337874857E-2</c:v>
                  </c:pt>
                  <c:pt idx="81">
                    <c:v>4.997397496183853E-2</c:v>
                  </c:pt>
                  <c:pt idx="82">
                    <c:v>4.282229443096397E-2</c:v>
                  </c:pt>
                  <c:pt idx="83">
                    <c:v>5.0109798100366532E-2</c:v>
                  </c:pt>
                  <c:pt idx="84">
                    <c:v>4.8490852327123468E-2</c:v>
                  </c:pt>
                  <c:pt idx="85">
                    <c:v>1.7226401974510669E-2</c:v>
                  </c:pt>
                  <c:pt idx="86">
                    <c:v>1.4977155969652767E-2</c:v>
                  </c:pt>
                  <c:pt idx="87">
                    <c:v>1.6569101433192901E-2</c:v>
                  </c:pt>
                  <c:pt idx="88">
                    <c:v>2.227639471115217E-2</c:v>
                  </c:pt>
                  <c:pt idx="89">
                    <c:v>2.2796196666566626E-2</c:v>
                  </c:pt>
                  <c:pt idx="90">
                    <c:v>0.16413963852095748</c:v>
                  </c:pt>
                  <c:pt idx="91">
                    <c:v>4.5757490560675129E-2</c:v>
                  </c:pt>
                  <c:pt idx="92">
                    <c:v>4.8147012307656056E-2</c:v>
                  </c:pt>
                  <c:pt idx="93">
                    <c:v>7.1618499393721891E-4</c:v>
                  </c:pt>
                  <c:pt idx="94">
                    <c:v>3.4646550054751035E-4</c:v>
                  </c:pt>
                  <c:pt idx="95">
                    <c:v>3.6524458076234827E-3</c:v>
                  </c:pt>
                  <c:pt idx="96">
                    <c:v>2.1098451986267586E-2</c:v>
                  </c:pt>
                  <c:pt idx="97">
                    <c:v>7.2686965647645319E-3</c:v>
                  </c:pt>
                  <c:pt idx="98">
                    <c:v>1.3603176370916452E-2</c:v>
                  </c:pt>
                  <c:pt idx="99">
                    <c:v>1.0219165181686085E-2</c:v>
                  </c:pt>
                  <c:pt idx="100">
                    <c:v>1.1421218364471297E-4</c:v>
                  </c:pt>
                  <c:pt idx="101">
                    <c:v>6.8610349839661744E-3</c:v>
                  </c:pt>
                  <c:pt idx="102">
                    <c:v>4.1697540863805393E-5</c:v>
                  </c:pt>
                  <c:pt idx="103">
                    <c:v>8.0438558979656349E-5</c:v>
                  </c:pt>
                  <c:pt idx="104">
                    <c:v>3.1309416510527655E-6</c:v>
                  </c:pt>
                  <c:pt idx="105">
                    <c:v>1.6921430862487097E-3</c:v>
                  </c:pt>
                  <c:pt idx="106">
                    <c:v>6.5308671589578982E-3</c:v>
                  </c:pt>
                  <c:pt idx="107">
                    <c:v>6.6053665985268406E-3</c:v>
                  </c:pt>
                  <c:pt idx="108">
                    <c:v>3.4062486919115287E-3</c:v>
                  </c:pt>
                  <c:pt idx="109">
                    <c:v>1.2409257981820021E-2</c:v>
                  </c:pt>
                  <c:pt idx="110">
                    <c:v>1.2255381733544748E-2</c:v>
                  </c:pt>
                  <c:pt idx="111">
                    <c:v>2.9344333390493027E-3</c:v>
                  </c:pt>
                  <c:pt idx="112">
                    <c:v>6.3534286139830254E-3</c:v>
                  </c:pt>
                  <c:pt idx="113">
                    <c:v>4.2267436490592836E-3</c:v>
                  </c:pt>
                  <c:pt idx="114">
                    <c:v>5.4727301572243814E-3</c:v>
                  </c:pt>
                  <c:pt idx="115">
                    <c:v>7.520438686130948E-3</c:v>
                  </c:pt>
                  <c:pt idx="116">
                    <c:v>5.250881642775207E-3</c:v>
                  </c:pt>
                  <c:pt idx="117">
                    <c:v>6.057203932782862E-3</c:v>
                  </c:pt>
                  <c:pt idx="118">
                    <c:v>6.1979877090125868E-3</c:v>
                  </c:pt>
                  <c:pt idx="119">
                    <c:v>5.2770331135569837E-3</c:v>
                  </c:pt>
                  <c:pt idx="120">
                    <c:v>3.7601488733067789E-3</c:v>
                  </c:pt>
                  <c:pt idx="121">
                    <c:v>5.6402673526927405E-3</c:v>
                  </c:pt>
                  <c:pt idx="122">
                    <c:v>5.4743726767516598E-3</c:v>
                  </c:pt>
                  <c:pt idx="123">
                    <c:v>5.4219740674217309E-3</c:v>
                  </c:pt>
                  <c:pt idx="124">
                    <c:v>7.0618544874869738E-3</c:v>
                  </c:pt>
                  <c:pt idx="125">
                    <c:v>5.2404193225390472E-3</c:v>
                  </c:pt>
                  <c:pt idx="126">
                    <c:v>4.6304102028977834E-3</c:v>
                  </c:pt>
                  <c:pt idx="127">
                    <c:v>5.2136818453965006E-3</c:v>
                  </c:pt>
                  <c:pt idx="128">
                    <c:v>0.13830269816628138</c:v>
                  </c:pt>
                  <c:pt idx="129">
                    <c:v>8.928541700191639E-3</c:v>
                  </c:pt>
                  <c:pt idx="130">
                    <c:v>9.6028822885669829E-3</c:v>
                  </c:pt>
                  <c:pt idx="131">
                    <c:v>5.162550917321207E-3</c:v>
                  </c:pt>
                  <c:pt idx="132">
                    <c:v>5.2642399923572558E-3</c:v>
                  </c:pt>
                  <c:pt idx="133">
                    <c:v>7.361099646369107E-3</c:v>
                  </c:pt>
                  <c:pt idx="134">
                    <c:v>6.930378159384798E-3</c:v>
                  </c:pt>
                  <c:pt idx="135">
                    <c:v>7.5385698719985239E-3</c:v>
                  </c:pt>
                  <c:pt idx="136">
                    <c:v>5.1497972808314252E-3</c:v>
                  </c:pt>
                  <c:pt idx="137">
                    <c:v>1.1845129199631099E-2</c:v>
                  </c:pt>
                  <c:pt idx="138">
                    <c:v>1.0848885908472328E-2</c:v>
                  </c:pt>
                  <c:pt idx="139">
                    <c:v>5.1275032670505816E-3</c:v>
                  </c:pt>
                  <c:pt idx="140">
                    <c:v>8.3887407062881447E-3</c:v>
                  </c:pt>
                  <c:pt idx="141">
                    <c:v>5.9222892526478166E-3</c:v>
                  </c:pt>
                  <c:pt idx="142">
                    <c:v>6.0379549973172963E-3</c:v>
                  </c:pt>
                  <c:pt idx="143">
                    <c:v>8.7866042532558364E-3</c:v>
                  </c:pt>
                  <c:pt idx="144">
                    <c:v>6.778423830450464E-3</c:v>
                  </c:pt>
                  <c:pt idx="145">
                    <c:v>6.8274774447123487E-3</c:v>
                  </c:pt>
                  <c:pt idx="146">
                    <c:v>7.9273684021012314E-3</c:v>
                  </c:pt>
                  <c:pt idx="147">
                    <c:v>4.9862141507341917E-3</c:v>
                  </c:pt>
                  <c:pt idx="148">
                    <c:v>8.1681152119894573E-3</c:v>
                  </c:pt>
                  <c:pt idx="149">
                    <c:v>5.5964071344649646E-3</c:v>
                  </c:pt>
                  <c:pt idx="150">
                    <c:v>4.2185740783822201E-3</c:v>
                  </c:pt>
                  <c:pt idx="151">
                    <c:v>4.4907040424289058E-3</c:v>
                  </c:pt>
                  <c:pt idx="152">
                    <c:v>7.2083726501745993E-3</c:v>
                  </c:pt>
                  <c:pt idx="153">
                    <c:v>4.5598423333406135E-3</c:v>
                  </c:pt>
                  <c:pt idx="154">
                    <c:v>7.2781477825121232E-3</c:v>
                  </c:pt>
                  <c:pt idx="155">
                    <c:v>4.6079422403535464E-3</c:v>
                  </c:pt>
                  <c:pt idx="156">
                    <c:v>6.8240716542313784E-3</c:v>
                  </c:pt>
                  <c:pt idx="157">
                    <c:v>1.670569350285267E-2</c:v>
                  </c:pt>
                  <c:pt idx="158">
                    <c:v>7.2172762821807179E-3</c:v>
                  </c:pt>
                  <c:pt idx="159">
                    <c:v>4.4113035673631895E-3</c:v>
                  </c:pt>
                  <c:pt idx="160">
                    <c:v>3.65820099815517E-3</c:v>
                  </c:pt>
                  <c:pt idx="161">
                    <c:v>5.7019788244700997E-3</c:v>
                  </c:pt>
                  <c:pt idx="162">
                    <c:v>5.4062251877005085E-3</c:v>
                  </c:pt>
                  <c:pt idx="163">
                    <c:v>2.4060697658785379E-3</c:v>
                  </c:pt>
                  <c:pt idx="164">
                    <c:v>4.8344968456168758E-3</c:v>
                  </c:pt>
                  <c:pt idx="165">
                    <c:v>6.8869951952010844E-3</c:v>
                  </c:pt>
                  <c:pt idx="166">
                    <c:v>5.4484670737195984E-3</c:v>
                  </c:pt>
                  <c:pt idx="167">
                    <c:v>2.3481095849522918E-2</c:v>
                  </c:pt>
                  <c:pt idx="168">
                    <c:v>1.2837224705172217E-2</c:v>
                  </c:pt>
                  <c:pt idx="169">
                    <c:v>2.5691572062964796E-2</c:v>
                  </c:pt>
                  <c:pt idx="170">
                    <c:v>7.0789662275264065E-4</c:v>
                  </c:pt>
                  <c:pt idx="171">
                    <c:v>1.4056064464461226E-2</c:v>
                  </c:pt>
                  <c:pt idx="172">
                    <c:v>1.0939986064012808E-2</c:v>
                  </c:pt>
                  <c:pt idx="173">
                    <c:v>3.9508541283673593E-2</c:v>
                  </c:pt>
                  <c:pt idx="174">
                    <c:v>1.085792758820836E-2</c:v>
                  </c:pt>
                  <c:pt idx="175">
                    <c:v>7.0332627312038598E-3</c:v>
                  </c:pt>
                  <c:pt idx="176">
                    <c:v>7.0332627312039708E-3</c:v>
                  </c:pt>
                  <c:pt idx="177">
                    <c:v>6.248949277001481E-3</c:v>
                  </c:pt>
                  <c:pt idx="178">
                    <c:v>7.4580163947012279E-3</c:v>
                  </c:pt>
                  <c:pt idx="179">
                    <c:v>4.240384855308732E-2</c:v>
                  </c:pt>
                  <c:pt idx="180">
                    <c:v>3.3338188649533085E-2</c:v>
                  </c:pt>
                  <c:pt idx="181">
                    <c:v>9.4720753339205821E-4</c:v>
                  </c:pt>
                  <c:pt idx="182">
                    <c:v>2.4823583725032128E-2</c:v>
                  </c:pt>
                  <c:pt idx="183">
                    <c:v>2.6631758826590191E-2</c:v>
                  </c:pt>
                  <c:pt idx="184">
                    <c:v>0.38535088136401718</c:v>
                  </c:pt>
                  <c:pt idx="185">
                    <c:v>8.7739243075051765E-3</c:v>
                  </c:pt>
                  <c:pt idx="186">
                    <c:v>9.4074685218312748E-3</c:v>
                  </c:pt>
                  <c:pt idx="187">
                    <c:v>8.3440507447256826E-3</c:v>
                  </c:pt>
                  <c:pt idx="188">
                    <c:v>4.2528520430476613E-2</c:v>
                  </c:pt>
                  <c:pt idx="189">
                    <c:v>0.12057393120584992</c:v>
                  </c:pt>
                  <c:pt idx="190">
                    <c:v>5.5324885999610274E-3</c:v>
                  </c:pt>
                  <c:pt idx="191">
                    <c:v>6.6987623487022585E-3</c:v>
                  </c:pt>
                  <c:pt idx="192">
                    <c:v>6.1313180514981358E-3</c:v>
                  </c:pt>
                  <c:pt idx="193">
                    <c:v>4.470973496948135E-2</c:v>
                  </c:pt>
                  <c:pt idx="194">
                    <c:v>1.4240439114610245E-2</c:v>
                  </c:pt>
                  <c:pt idx="195">
                    <c:v>1.2641480328625554E-2</c:v>
                  </c:pt>
                  <c:pt idx="196">
                    <c:v>1.1081716571283984E-2</c:v>
                  </c:pt>
                  <c:pt idx="197">
                    <c:v>1.2320419096915058E-3</c:v>
                  </c:pt>
                  <c:pt idx="198">
                    <c:v>2.19942937061679E-2</c:v>
                  </c:pt>
                  <c:pt idx="199">
                    <c:v>1.1710473467581473E-2</c:v>
                  </c:pt>
                  <c:pt idx="200">
                    <c:v>1.0159398515121876E-2</c:v>
                  </c:pt>
                  <c:pt idx="201">
                    <c:v>2.5404579774094826E-2</c:v>
                  </c:pt>
                  <c:pt idx="202">
                    <c:v>4.6951212083798516E-3</c:v>
                  </c:pt>
                  <c:pt idx="203">
                    <c:v>2.6930633301191442E-2</c:v>
                  </c:pt>
                  <c:pt idx="204">
                    <c:v>2.5381731188957146E-2</c:v>
                  </c:pt>
                  <c:pt idx="205">
                    <c:v>7.5813929558019577E-3</c:v>
                  </c:pt>
                  <c:pt idx="206">
                    <c:v>3.7119412457172762E-3</c:v>
                  </c:pt>
                  <c:pt idx="207">
                    <c:v>1.610173231600558E-2</c:v>
                  </c:pt>
                  <c:pt idx="208">
                    <c:v>3.1034233739968831E-2</c:v>
                  </c:pt>
                  <c:pt idx="209">
                    <c:v>1.4794916664430169E-2</c:v>
                  </c:pt>
                  <c:pt idx="210">
                    <c:v>9.1080469347332604E-2</c:v>
                  </c:pt>
                  <c:pt idx="211">
                    <c:v>6.6815853565153072E-3</c:v>
                  </c:pt>
                  <c:pt idx="212">
                    <c:v>1.0857927588208333E-2</c:v>
                  </c:pt>
                  <c:pt idx="213">
                    <c:v>3.9152123962148178E-2</c:v>
                  </c:pt>
                  <c:pt idx="214">
                    <c:v>9.9842209066009074E-3</c:v>
                  </c:pt>
                  <c:pt idx="215">
                    <c:v>9.8707540262942678E-3</c:v>
                  </c:pt>
                  <c:pt idx="216">
                    <c:v>7.1080879981393341E-3</c:v>
                  </c:pt>
                  <c:pt idx="217">
                    <c:v>8.6429615035062968E-3</c:v>
                  </c:pt>
                  <c:pt idx="218">
                    <c:v>2.5170959778897717E-2</c:v>
                  </c:pt>
                  <c:pt idx="219">
                    <c:v>3.8458251819175726E-2</c:v>
                  </c:pt>
                  <c:pt idx="220">
                    <c:v>1.296497716436773E-2</c:v>
                  </c:pt>
                  <c:pt idx="221">
                    <c:v>1.8506429280912284E-4</c:v>
                  </c:pt>
                  <c:pt idx="222">
                    <c:v>1.4225272788623289E-4</c:v>
                  </c:pt>
                  <c:pt idx="223">
                    <c:v>2.2435776665813978E-3</c:v>
                  </c:pt>
                  <c:pt idx="224">
                    <c:v>4.2940409909970056E-2</c:v>
                  </c:pt>
                  <c:pt idx="225">
                    <c:v>0.15126767533064914</c:v>
                  </c:pt>
                  <c:pt idx="226">
                    <c:v>3.3168363252654598E-2</c:v>
                  </c:pt>
                  <c:pt idx="227">
                    <c:v>7.172495138172974E-4</c:v>
                  </c:pt>
                  <c:pt idx="228">
                    <c:v>1.4344975035659735E-2</c:v>
                  </c:pt>
                  <c:pt idx="229">
                    <c:v>3.8776550632018125E-3</c:v>
                  </c:pt>
                  <c:pt idx="230">
                    <c:v>1.3422972969432179E-2</c:v>
                  </c:pt>
                  <c:pt idx="231">
                    <c:v>1.2324489944215422E-4</c:v>
                  </c:pt>
                  <c:pt idx="232">
                    <c:v>7.0554806921184765E-3</c:v>
                  </c:pt>
                  <c:pt idx="233">
                    <c:v>7.1513056797255503E-3</c:v>
                  </c:pt>
                  <c:pt idx="234">
                    <c:v>8.9030633158617145E-3</c:v>
                  </c:pt>
                  <c:pt idx="235">
                    <c:v>4.6951212083798516E-3</c:v>
                  </c:pt>
                  <c:pt idx="236">
                    <c:v>3.3552122641067328E-3</c:v>
                  </c:pt>
                  <c:pt idx="237">
                    <c:v>1.0061326007895902E-2</c:v>
                  </c:pt>
                  <c:pt idx="238">
                    <c:v>0.10179893310003729</c:v>
                  </c:pt>
                  <c:pt idx="239">
                    <c:v>0.46375729316168096</c:v>
                  </c:pt>
                  <c:pt idx="240">
                    <c:v>1.1899223299707745E-2</c:v>
                  </c:pt>
                  <c:pt idx="241">
                    <c:v>3.4062486919115009E-3</c:v>
                  </c:pt>
                  <c:pt idx="242">
                    <c:v>4.240384855308732E-2</c:v>
                  </c:pt>
                  <c:pt idx="243">
                    <c:v>0.14468279480405713</c:v>
                  </c:pt>
                  <c:pt idx="244">
                    <c:v>2.6995858914918014E-3</c:v>
                  </c:pt>
                  <c:pt idx="245">
                    <c:v>7.3541744802234632E-3</c:v>
                  </c:pt>
                  <c:pt idx="246">
                    <c:v>6.8394245303054768E-3</c:v>
                  </c:pt>
                  <c:pt idx="247">
                    <c:v>8.6001717619175692E-3</c:v>
                  </c:pt>
                  <c:pt idx="248">
                    <c:v>1.5177302321449815E-2</c:v>
                  </c:pt>
                  <c:pt idx="249">
                    <c:v>9.3400262541433743E-3</c:v>
                  </c:pt>
                  <c:pt idx="250">
                    <c:v>6.1230850587887797E-3</c:v>
                  </c:pt>
                  <c:pt idx="251">
                    <c:v>1.1581872549815159E-2</c:v>
                  </c:pt>
                  <c:pt idx="252">
                    <c:v>7.9689296712753821E-3</c:v>
                  </c:pt>
                  <c:pt idx="253">
                    <c:v>1.0995384301463185E-2</c:v>
                  </c:pt>
                  <c:pt idx="254">
                    <c:v>5.8295436607238016E-3</c:v>
                  </c:pt>
                  <c:pt idx="255">
                    <c:v>4.3648054024500883E-3</c:v>
                  </c:pt>
                  <c:pt idx="256">
                    <c:v>5.9088596105202895E-3</c:v>
                  </c:pt>
                  <c:pt idx="257">
                    <c:v>6.2131886872572872E-3</c:v>
                  </c:pt>
                  <c:pt idx="258">
                    <c:v>1.2234456417011652E-2</c:v>
                  </c:pt>
                  <c:pt idx="259">
                    <c:v>1.7983234055628516E-3</c:v>
                  </c:pt>
                  <c:pt idx="260">
                    <c:v>3.2184683371401235E-2</c:v>
                  </c:pt>
                  <c:pt idx="261">
                    <c:v>3.9889555461029569E-3</c:v>
                  </c:pt>
                  <c:pt idx="262">
                    <c:v>1.9654687996470042E-2</c:v>
                  </c:pt>
                  <c:pt idx="263">
                    <c:v>2.761726503616152E-2</c:v>
                  </c:pt>
                  <c:pt idx="264">
                    <c:v>9.3400262541433986E-3</c:v>
                  </c:pt>
                  <c:pt idx="265">
                    <c:v>2.6902429057387156E-3</c:v>
                  </c:pt>
                  <c:pt idx="266">
                    <c:v>2.7639667150515801E-3</c:v>
                  </c:pt>
                  <c:pt idx="267">
                    <c:v>6.7333826589684176E-3</c:v>
                  </c:pt>
                  <c:pt idx="268">
                    <c:v>1.7168025137013918E-2</c:v>
                  </c:pt>
                  <c:pt idx="269">
                    <c:v>1.0382035793721767E-2</c:v>
                  </c:pt>
                  <c:pt idx="270">
                    <c:v>5.3849974720869831E-3</c:v>
                  </c:pt>
                  <c:pt idx="271">
                    <c:v>2.3065304068693462E-2</c:v>
                  </c:pt>
                  <c:pt idx="272">
                    <c:v>9.1433794398697588E-3</c:v>
                  </c:pt>
                  <c:pt idx="273">
                    <c:v>2.8445685110822794E-4</c:v>
                  </c:pt>
                  <c:pt idx="274">
                    <c:v>5.0755106895244984E-4</c:v>
                  </c:pt>
                  <c:pt idx="275">
                    <c:v>1.2681031759088968E-2</c:v>
                  </c:pt>
                  <c:pt idx="276">
                    <c:v>1.7423891916740181E-2</c:v>
                  </c:pt>
                  <c:pt idx="277">
                    <c:v>2.5772047208885096E-2</c:v>
                  </c:pt>
                  <c:pt idx="278">
                    <c:v>5.0897130213086172E-2</c:v>
                  </c:pt>
                  <c:pt idx="279">
                    <c:v>2.6265226482536708E-2</c:v>
                  </c:pt>
                  <c:pt idx="280">
                    <c:v>4.9822369855034188E-2</c:v>
                  </c:pt>
                  <c:pt idx="281">
                    <c:v>1.1459622167050598E-2</c:v>
                  </c:pt>
                  <c:pt idx="282">
                    <c:v>7.2477012791198892E-3</c:v>
                  </c:pt>
                  <c:pt idx="283">
                    <c:v>2.2743127138559749E-2</c:v>
                  </c:pt>
                  <c:pt idx="284">
                    <c:v>6.8394245303053935E-3</c:v>
                  </c:pt>
                  <c:pt idx="285">
                    <c:v>1.2774288036428882E-2</c:v>
                  </c:pt>
                  <c:pt idx="286">
                    <c:v>2.7028798160629863E-3</c:v>
                  </c:pt>
                  <c:pt idx="287">
                    <c:v>9.3000230779622384E-3</c:v>
                  </c:pt>
                  <c:pt idx="288">
                    <c:v>2.5781722130587714E-2</c:v>
                  </c:pt>
                  <c:pt idx="289">
                    <c:v>1.703333929878037E-2</c:v>
                  </c:pt>
                  <c:pt idx="290">
                    <c:v>1.0618976010293935E-2</c:v>
                  </c:pt>
                  <c:pt idx="291">
                    <c:v>5.4286817306503643E-4</c:v>
                  </c:pt>
                  <c:pt idx="292">
                    <c:v>1.1150057007914826E-3</c:v>
                  </c:pt>
                  <c:pt idx="293">
                    <c:v>4.1392685158225084E-2</c:v>
                  </c:pt>
                  <c:pt idx="294">
                    <c:v>8.6573195324985419E-3</c:v>
                  </c:pt>
                  <c:pt idx="295">
                    <c:v>7.288738264416228E-3</c:v>
                  </c:pt>
                  <c:pt idx="296">
                    <c:v>1.5753340407354322E-2</c:v>
                  </c:pt>
                  <c:pt idx="297">
                    <c:v>1.3788284485633295E-2</c:v>
                  </c:pt>
                  <c:pt idx="298">
                    <c:v>7.3321012500772928E-3</c:v>
                  </c:pt>
                  <c:pt idx="299">
                    <c:v>1.3121677321905056E-2</c:v>
                  </c:pt>
                  <c:pt idx="300">
                    <c:v>1.5752446791387487E-3</c:v>
                  </c:pt>
                  <c:pt idx="301">
                    <c:v>1.5265199614725167E-3</c:v>
                  </c:pt>
                  <c:pt idx="302">
                    <c:v>9.3534372344863392E-3</c:v>
                  </c:pt>
                  <c:pt idx="303">
                    <c:v>7.2565511427580276E-3</c:v>
                  </c:pt>
                  <c:pt idx="304">
                    <c:v>7.3137005214212181E-3</c:v>
                  </c:pt>
                  <c:pt idx="305">
                    <c:v>1.7374096069422695E-2</c:v>
                  </c:pt>
                  <c:pt idx="306">
                    <c:v>4.3465693781090331E-2</c:v>
                  </c:pt>
                  <c:pt idx="307">
                    <c:v>5.5383681307556512E-3</c:v>
                  </c:pt>
                  <c:pt idx="308">
                    <c:v>5.0612282748683235E-3</c:v>
                  </c:pt>
                  <c:pt idx="309">
                    <c:v>7.9689296712753474E-3</c:v>
                  </c:pt>
                  <c:pt idx="310">
                    <c:v>8.9731428380933065E-2</c:v>
                  </c:pt>
                  <c:pt idx="311">
                    <c:v>0.12257200332919298</c:v>
                  </c:pt>
                  <c:pt idx="312">
                    <c:v>2.9842064363711895E-2</c:v>
                  </c:pt>
                  <c:pt idx="313">
                    <c:v>1.4286015576177868E-3</c:v>
                  </c:pt>
                  <c:pt idx="314">
                    <c:v>5.9903636891873724E-3</c:v>
                  </c:pt>
                  <c:pt idx="315">
                    <c:v>3.0729123089578092E-2</c:v>
                  </c:pt>
                  <c:pt idx="316">
                    <c:v>7.3610996463691625E-3</c:v>
                  </c:pt>
                  <c:pt idx="317">
                    <c:v>5.0580233628602644E-4</c:v>
                  </c:pt>
                  <c:pt idx="318">
                    <c:v>6.3299101724035856E-3</c:v>
                  </c:pt>
                  <c:pt idx="319">
                    <c:v>2.8028723600243555E-2</c:v>
                  </c:pt>
                  <c:pt idx="320">
                    <c:v>1.7948607249561821E-2</c:v>
                  </c:pt>
                  <c:pt idx="321">
                    <c:v>1.4124642691606348E-2</c:v>
                  </c:pt>
                  <c:pt idx="322">
                    <c:v>6.4117499611748952E-2</c:v>
                  </c:pt>
                  <c:pt idx="323">
                    <c:v>2.6530047539049265E-2</c:v>
                  </c:pt>
                  <c:pt idx="324">
                    <c:v>1.4761756398046659E-2</c:v>
                  </c:pt>
                  <c:pt idx="325">
                    <c:v>6.2147906748844448E-2</c:v>
                  </c:pt>
                  <c:pt idx="326">
                    <c:v>5.7991946977686726E-2</c:v>
                  </c:pt>
                  <c:pt idx="327">
                    <c:v>3.4909249910256457E-2</c:v>
                  </c:pt>
                  <c:pt idx="328">
                    <c:v>2.3640909828107626E-2</c:v>
                  </c:pt>
                  <c:pt idx="329">
                    <c:v>4.3268690156980455E-2</c:v>
                  </c:pt>
                  <c:pt idx="330">
                    <c:v>1.021916518168603E-2</c:v>
                  </c:pt>
                  <c:pt idx="331">
                    <c:v>1.8250352572293238E-2</c:v>
                  </c:pt>
                  <c:pt idx="332">
                    <c:v>1.0636314845784992E-2</c:v>
                  </c:pt>
                  <c:pt idx="333">
                    <c:v>1.5466126267051794E-2</c:v>
                  </c:pt>
                  <c:pt idx="334">
                    <c:v>0.18452442659254401</c:v>
                  </c:pt>
                  <c:pt idx="335">
                    <c:v>3.7929890171390923E-3</c:v>
                  </c:pt>
                  <c:pt idx="336">
                    <c:v>1.3111772664126997E-2</c:v>
                  </c:pt>
                  <c:pt idx="337">
                    <c:v>1.772876696043163E-2</c:v>
                  </c:pt>
                  <c:pt idx="338">
                    <c:v>2.0730086228652744E-3</c:v>
                  </c:pt>
                  <c:pt idx="339">
                    <c:v>2.2663984635943824E-2</c:v>
                  </c:pt>
                  <c:pt idx="340">
                    <c:v>1.2468640559598045E-2</c:v>
                  </c:pt>
                  <c:pt idx="341">
                    <c:v>4.2164844011634561E-3</c:v>
                  </c:pt>
                  <c:pt idx="342">
                    <c:v>4.6951212083797822E-3</c:v>
                  </c:pt>
                  <c:pt idx="343">
                    <c:v>1.627973486481582E-4</c:v>
                  </c:pt>
                  <c:pt idx="344">
                    <c:v>1.6539724882576046E-3</c:v>
                  </c:pt>
                  <c:pt idx="345">
                    <c:v>5.9194568888646382E-3</c:v>
                  </c:pt>
                  <c:pt idx="346">
                    <c:v>2.4562496404859635E-3</c:v>
                  </c:pt>
                  <c:pt idx="347">
                    <c:v>6.6551051159134955E-3</c:v>
                  </c:pt>
                  <c:pt idx="348">
                    <c:v>3.0876566473069821E-2</c:v>
                  </c:pt>
                  <c:pt idx="349">
                    <c:v>5.0836738685832161E-3</c:v>
                  </c:pt>
                  <c:pt idx="350">
                    <c:v>9.5566721587546644E-3</c:v>
                  </c:pt>
                  <c:pt idx="351">
                    <c:v>2.2862882959504116E-2</c:v>
                  </c:pt>
                  <c:pt idx="352">
                    <c:v>2.2305003418511049E-2</c:v>
                  </c:pt>
                  <c:pt idx="353">
                    <c:v>1.1324270710140416E-2</c:v>
                  </c:pt>
                  <c:pt idx="354">
                    <c:v>2.4633988700453524E-2</c:v>
                  </c:pt>
                  <c:pt idx="355">
                    <c:v>2.5341032233646699E-2</c:v>
                  </c:pt>
                  <c:pt idx="356">
                    <c:v>2.5334819195372227E-2</c:v>
                  </c:pt>
                  <c:pt idx="357">
                    <c:v>2.5746352739158526E-2</c:v>
                  </c:pt>
                  <c:pt idx="358">
                    <c:v>3.4455509365501791E-2</c:v>
                  </c:pt>
                  <c:pt idx="359">
                    <c:v>1.108897216561229E-2</c:v>
                  </c:pt>
                  <c:pt idx="360">
                    <c:v>9.5453179062304008E-3</c:v>
                  </c:pt>
                  <c:pt idx="361">
                    <c:v>7.3610996463691208E-3</c:v>
                  </c:pt>
                  <c:pt idx="362">
                    <c:v>1.5425809384651989E-2</c:v>
                  </c:pt>
                  <c:pt idx="363">
                    <c:v>7.3369704603815977E-2</c:v>
                  </c:pt>
                  <c:pt idx="364">
                    <c:v>4.1427450719553338E-3</c:v>
                  </c:pt>
                  <c:pt idx="365">
                    <c:v>7.2992387414994586E-3</c:v>
                  </c:pt>
                  <c:pt idx="366">
                    <c:v>1.1581872549815173E-2</c:v>
                  </c:pt>
                  <c:pt idx="367">
                    <c:v>7.7786165736184465E-3</c:v>
                  </c:pt>
                  <c:pt idx="368">
                    <c:v>7.3845686807927323E-3</c:v>
                  </c:pt>
                  <c:pt idx="369">
                    <c:v>1.0139631350879919E-2</c:v>
                  </c:pt>
                  <c:pt idx="370">
                    <c:v>8.1178902221795135E-3</c:v>
                  </c:pt>
                  <c:pt idx="371">
                    <c:v>3.778856088939983E-2</c:v>
                  </c:pt>
                  <c:pt idx="372">
                    <c:v>2.6755931660003007E-2</c:v>
                  </c:pt>
                  <c:pt idx="373">
                    <c:v>1.639041618816936E-2</c:v>
                  </c:pt>
                  <c:pt idx="374">
                    <c:v>5.1293184628984467E-2</c:v>
                  </c:pt>
                  <c:pt idx="375">
                    <c:v>1.8695618980377415E-2</c:v>
                  </c:pt>
                  <c:pt idx="376">
                    <c:v>1.2516557421996005E-2</c:v>
                  </c:pt>
                  <c:pt idx="377">
                    <c:v>6.4341100054098876E-3</c:v>
                  </c:pt>
                  <c:pt idx="378">
                    <c:v>7.3924249840849887E-3</c:v>
                  </c:pt>
                  <c:pt idx="379">
                    <c:v>4.9679617669471932E-3</c:v>
                  </c:pt>
                  <c:pt idx="380">
                    <c:v>3.421410053110166E-2</c:v>
                  </c:pt>
                  <c:pt idx="381">
                    <c:v>3.44175648036932E-2</c:v>
                  </c:pt>
                  <c:pt idx="382">
                    <c:v>7.6193968701919745E-3</c:v>
                  </c:pt>
                  <c:pt idx="383">
                    <c:v>2.7095759800197294E-2</c:v>
                  </c:pt>
                  <c:pt idx="384">
                    <c:v>2.1755524028768347E-2</c:v>
                  </c:pt>
                  <c:pt idx="385">
                    <c:v>5.3231538173437176E-3</c:v>
                  </c:pt>
                  <c:pt idx="386">
                    <c:v>5.395031886706203E-3</c:v>
                  </c:pt>
                  <c:pt idx="387">
                    <c:v>5.3530325170199067E-3</c:v>
                  </c:pt>
                  <c:pt idx="388">
                    <c:v>1.1244498199662611E-2</c:v>
                  </c:pt>
                  <c:pt idx="389">
                    <c:v>5.8426147802536077E-3</c:v>
                  </c:pt>
                  <c:pt idx="390">
                    <c:v>1.6086819893454812E-2</c:v>
                  </c:pt>
                  <c:pt idx="391">
                    <c:v>3.4556728977324647E-3</c:v>
                  </c:pt>
                  <c:pt idx="392">
                    <c:v>3.6817201768506447E-2</c:v>
                  </c:pt>
                  <c:pt idx="393">
                    <c:v>1.0768183416394794E-2</c:v>
                  </c:pt>
                  <c:pt idx="394">
                    <c:v>1.1581872549815159E-2</c:v>
                  </c:pt>
                  <c:pt idx="395">
                    <c:v>9.3400262541434298E-3</c:v>
                  </c:pt>
                  <c:pt idx="396">
                    <c:v>8.4331675368628511E-3</c:v>
                  </c:pt>
                  <c:pt idx="397">
                    <c:v>7.2550667148611692E-2</c:v>
                  </c:pt>
                  <c:pt idx="398">
                    <c:v>1.0761829855445437E-2</c:v>
                  </c:pt>
                  <c:pt idx="399">
                    <c:v>2.2125046223158307E-2</c:v>
                  </c:pt>
                  <c:pt idx="400">
                    <c:v>9.7598372891561924E-3</c:v>
                  </c:pt>
                  <c:pt idx="401">
                    <c:v>2.2687204593813015E-2</c:v>
                  </c:pt>
                  <c:pt idx="402">
                    <c:v>4.9634195315501062E-3</c:v>
                  </c:pt>
                  <c:pt idx="403">
                    <c:v>7.004901568658517E-3</c:v>
                  </c:pt>
                  <c:pt idx="404">
                    <c:v>7.2992387414994309E-3</c:v>
                  </c:pt>
                  <c:pt idx="405">
                    <c:v>1.4010714442814765E-2</c:v>
                  </c:pt>
                  <c:pt idx="406">
                    <c:v>1.486067004188224E-2</c:v>
                  </c:pt>
                  <c:pt idx="407">
                    <c:v>1.462409150873234E-2</c:v>
                  </c:pt>
                  <c:pt idx="408">
                    <c:v>3.4062486919115009E-3</c:v>
                  </c:pt>
                  <c:pt idx="409">
                    <c:v>1.3363961557981514E-2</c:v>
                  </c:pt>
                  <c:pt idx="410">
                    <c:v>2.4038240867438859E-2</c:v>
                  </c:pt>
                  <c:pt idx="411">
                    <c:v>0.11069829749368965</c:v>
                  </c:pt>
                  <c:pt idx="412">
                    <c:v>1.0723865391773113E-2</c:v>
                  </c:pt>
                  <c:pt idx="413">
                    <c:v>2.6328938722349128E-2</c:v>
                  </c:pt>
                  <c:pt idx="414">
                    <c:v>2.5778488089832741E-2</c:v>
                  </c:pt>
                  <c:pt idx="415">
                    <c:v>8.117890222179347E-3</c:v>
                  </c:pt>
                  <c:pt idx="416">
                    <c:v>1.6546552980037432E-2</c:v>
                  </c:pt>
                  <c:pt idx="417">
                    <c:v>1.639041618816936E-2</c:v>
                  </c:pt>
                  <c:pt idx="418">
                    <c:v>1.3502470403647049E-2</c:v>
                  </c:pt>
                  <c:pt idx="419">
                    <c:v>2.5858498724837586E-2</c:v>
                  </c:pt>
                  <c:pt idx="420">
                    <c:v>2.5433383281366739E-2</c:v>
                  </c:pt>
                  <c:pt idx="421">
                    <c:v>2.6041801864350178E-2</c:v>
                  </c:pt>
                  <c:pt idx="422">
                    <c:v>4.9073344947441616E-3</c:v>
                  </c:pt>
                  <c:pt idx="423">
                    <c:v>0.12156774052259334</c:v>
                  </c:pt>
                  <c:pt idx="424">
                    <c:v>1.1157212184753629E-4</c:v>
                  </c:pt>
                  <c:pt idx="425">
                    <c:v>0.34678748622465627</c:v>
                  </c:pt>
                  <c:pt idx="426">
                    <c:v>2.596717736706794E-2</c:v>
                  </c:pt>
                  <c:pt idx="427">
                    <c:v>6.9119944163300584E-3</c:v>
                  </c:pt>
                  <c:pt idx="428">
                    <c:v>8.6001717619175189E-3</c:v>
                  </c:pt>
                  <c:pt idx="429">
                    <c:v>1.8642110056058182E-2</c:v>
                  </c:pt>
                  <c:pt idx="430">
                    <c:v>2.2276394711152281E-2</c:v>
                  </c:pt>
                  <c:pt idx="431">
                    <c:v>5.1798575619591822E-2</c:v>
                  </c:pt>
                  <c:pt idx="432">
                    <c:v>5.5918516971300569E-3</c:v>
                  </c:pt>
                  <c:pt idx="433">
                    <c:v>6.906357485959802E-3</c:v>
                  </c:pt>
                  <c:pt idx="434">
                    <c:v>3.1712041735718621E-3</c:v>
                  </c:pt>
                  <c:pt idx="435">
                    <c:v>7.1258437828174426E-3</c:v>
                  </c:pt>
                  <c:pt idx="436">
                    <c:v>5.5324885999610274E-3</c:v>
                  </c:pt>
                  <c:pt idx="437">
                    <c:v>6.1420407561889601E-3</c:v>
                  </c:pt>
                  <c:pt idx="438">
                    <c:v>6.8755179840476743E-3</c:v>
                  </c:pt>
                  <c:pt idx="439">
                    <c:v>2.2507340997851275E-2</c:v>
                  </c:pt>
                  <c:pt idx="440">
                    <c:v>7.5531378904458712E-3</c:v>
                  </c:pt>
                  <c:pt idx="441">
                    <c:v>1.0618976010293935E-2</c:v>
                  </c:pt>
                  <c:pt idx="442">
                    <c:v>7.9901074967719254E-3</c:v>
                  </c:pt>
                  <c:pt idx="443">
                    <c:v>1.7408923213138527E-2</c:v>
                  </c:pt>
                  <c:pt idx="444">
                    <c:v>1.1281010409689096E-2</c:v>
                  </c:pt>
                  <c:pt idx="445">
                    <c:v>9.1220397606326387E-3</c:v>
                  </c:pt>
                  <c:pt idx="446">
                    <c:v>2.118929906993805E-2</c:v>
                  </c:pt>
                  <c:pt idx="447">
                    <c:v>5.9791098152431776E-2</c:v>
                  </c:pt>
                  <c:pt idx="448">
                    <c:v>3.3636321043599704E-3</c:v>
                  </c:pt>
                  <c:pt idx="449">
                    <c:v>3.4374664590935966E-3</c:v>
                  </c:pt>
                  <c:pt idx="450">
                    <c:v>1.4558720170924966E-2</c:v>
                  </c:pt>
                  <c:pt idx="451">
                    <c:v>1.670569350285267E-2</c:v>
                  </c:pt>
                  <c:pt idx="452">
                    <c:v>1.3876403483988442E-2</c:v>
                  </c:pt>
                  <c:pt idx="453">
                    <c:v>1.5960123393727099E-2</c:v>
                  </c:pt>
                  <c:pt idx="454">
                    <c:v>1.5922966097169255E-2</c:v>
                  </c:pt>
                  <c:pt idx="455">
                    <c:v>1.530711684398367E-2</c:v>
                  </c:pt>
                  <c:pt idx="456">
                    <c:v>5.502447131965571E-3</c:v>
                  </c:pt>
                  <c:pt idx="457">
                    <c:v>7.1266507537863788E-3</c:v>
                  </c:pt>
                  <c:pt idx="458">
                    <c:v>6.1663290481861477E-4</c:v>
                  </c:pt>
                  <c:pt idx="459">
                    <c:v>6.2465200584285174E-3</c:v>
                  </c:pt>
                  <c:pt idx="460">
                    <c:v>5.8689336640980194E-3</c:v>
                  </c:pt>
                  <c:pt idx="461">
                    <c:v>6.3996326123141323E-3</c:v>
                  </c:pt>
                  <c:pt idx="462">
                    <c:v>6.3456274539087643E-3</c:v>
                  </c:pt>
                  <c:pt idx="463">
                    <c:v>4.6951212083796712E-3</c:v>
                  </c:pt>
                  <c:pt idx="464">
                    <c:v>3.5887164849095904E-4</c:v>
                  </c:pt>
                  <c:pt idx="465">
                    <c:v>7.4188525700816244E-4</c:v>
                  </c:pt>
                  <c:pt idx="466">
                    <c:v>5.6870452356466705E-3</c:v>
                  </c:pt>
                  <c:pt idx="467">
                    <c:v>5.4500414914870898E-3</c:v>
                  </c:pt>
                  <c:pt idx="468">
                    <c:v>4.7892608662394309E-3</c:v>
                  </c:pt>
                  <c:pt idx="469">
                    <c:v>7.7369301259064827E-3</c:v>
                  </c:pt>
                  <c:pt idx="470">
                    <c:v>9.3421685162235035E-2</c:v>
                  </c:pt>
                  <c:pt idx="471">
                    <c:v>8.6573195324985974E-3</c:v>
                  </c:pt>
                  <c:pt idx="472">
                    <c:v>1.6599261819461697E-2</c:v>
                  </c:pt>
                  <c:pt idx="473">
                    <c:v>1.5239966556736873E-2</c:v>
                  </c:pt>
                  <c:pt idx="474">
                    <c:v>1.1601706880219886E-2</c:v>
                  </c:pt>
                  <c:pt idx="475">
                    <c:v>7.1003404179389995E-3</c:v>
                  </c:pt>
                  <c:pt idx="476">
                    <c:v>7.825337511956576E-3</c:v>
                  </c:pt>
                  <c:pt idx="477">
                    <c:v>5.6481355952448187E-2</c:v>
                  </c:pt>
                  <c:pt idx="478">
                    <c:v>6.3455225689734718E-3</c:v>
                  </c:pt>
                  <c:pt idx="479">
                    <c:v>4.139268515822514E-2</c:v>
                  </c:pt>
                  <c:pt idx="480">
                    <c:v>4.3778924578587258E-2</c:v>
                  </c:pt>
                  <c:pt idx="481">
                    <c:v>9.7818207612019314E-3</c:v>
                  </c:pt>
                  <c:pt idx="482">
                    <c:v>2.3721635585333134E-2</c:v>
                  </c:pt>
                  <c:pt idx="483">
                    <c:v>1.2589127308020531E-2</c:v>
                  </c:pt>
                  <c:pt idx="484">
                    <c:v>3.6506926004531648E-2</c:v>
                  </c:pt>
                  <c:pt idx="485">
                    <c:v>5.1152522447381221E-2</c:v>
                  </c:pt>
                  <c:pt idx="486">
                    <c:v>6.4086366263313987E-3</c:v>
                  </c:pt>
                  <c:pt idx="487">
                    <c:v>6.0451589939698458E-3</c:v>
                  </c:pt>
                  <c:pt idx="488">
                    <c:v>1.7088622942288523E-2</c:v>
                  </c:pt>
                  <c:pt idx="489">
                    <c:v>1.7304858208470442E-2</c:v>
                  </c:pt>
                  <c:pt idx="490">
                    <c:v>1.5919460173981603E-2</c:v>
                  </c:pt>
                  <c:pt idx="491">
                    <c:v>1.5794267183231847E-2</c:v>
                  </c:pt>
                  <c:pt idx="492">
                    <c:v>4.3965045727063501E-3</c:v>
                  </c:pt>
                  <c:pt idx="493">
                    <c:v>3.9445728203291175E-3</c:v>
                  </c:pt>
                  <c:pt idx="494">
                    <c:v>4.2278866480864874E-3</c:v>
                  </c:pt>
                  <c:pt idx="495">
                    <c:v>3.6342846550940777E-3</c:v>
                  </c:pt>
                  <c:pt idx="496">
                    <c:v>4.0875076499815033E-3</c:v>
                  </c:pt>
                  <c:pt idx="497">
                    <c:v>4.2548435125340511E-3</c:v>
                  </c:pt>
                  <c:pt idx="498">
                    <c:v>5.4954259050231657E-3</c:v>
                  </c:pt>
                  <c:pt idx="499">
                    <c:v>5.5990609878527886E-3</c:v>
                  </c:pt>
                  <c:pt idx="500">
                    <c:v>3.9597296431714835E-3</c:v>
                  </c:pt>
                  <c:pt idx="501">
                    <c:v>3.9490344744548267E-3</c:v>
                  </c:pt>
                  <c:pt idx="502">
                    <c:v>9.4074685218312748E-3</c:v>
                  </c:pt>
                  <c:pt idx="503">
                    <c:v>3.2102903959259077E-3</c:v>
                  </c:pt>
                  <c:pt idx="504">
                    <c:v>7.9181246047624665E-2</c:v>
                  </c:pt>
                  <c:pt idx="505">
                    <c:v>2.8028723600243444E-2</c:v>
                  </c:pt>
                  <c:pt idx="506">
                    <c:v>4.9218022670181494E-2</c:v>
                  </c:pt>
                  <c:pt idx="507">
                    <c:v>6.1217150424892619E-3</c:v>
                  </c:pt>
                  <c:pt idx="508">
                    <c:v>0</c:v>
                  </c:pt>
                  <c:pt idx="509">
                    <c:v>7.4880213925500039E-3</c:v>
                  </c:pt>
                  <c:pt idx="510">
                    <c:v>7.0237835269624238E-3</c:v>
                  </c:pt>
                  <c:pt idx="511">
                    <c:v>6.0954612097020577E-3</c:v>
                  </c:pt>
                  <c:pt idx="512">
                    <c:v>5.6623289961356682E-3</c:v>
                  </c:pt>
                  <c:pt idx="513">
                    <c:v>1.0926223622615971E-2</c:v>
                  </c:pt>
                  <c:pt idx="514">
                    <c:v>2.6617180905826654E-2</c:v>
                  </c:pt>
                  <c:pt idx="515">
                    <c:v>8.5870907998255308E-3</c:v>
                  </c:pt>
                  <c:pt idx="516">
                    <c:v>6.0061438785647958E-3</c:v>
                  </c:pt>
                  <c:pt idx="517">
                    <c:v>3.0476930820052539E-3</c:v>
                  </c:pt>
                  <c:pt idx="518">
                    <c:v>3.8096251467653053E-3</c:v>
                  </c:pt>
                  <c:pt idx="519">
                    <c:v>6.8949806075875308E-3</c:v>
                  </c:pt>
                  <c:pt idx="520">
                    <c:v>4.4419139788413053E-2</c:v>
                  </c:pt>
                  <c:pt idx="521">
                    <c:v>2.0508743444444422E-2</c:v>
                  </c:pt>
                  <c:pt idx="522">
                    <c:v>7.3786214160918684E-2</c:v>
                  </c:pt>
                  <c:pt idx="523">
                    <c:v>0.21387981994508098</c:v>
                  </c:pt>
                  <c:pt idx="524">
                    <c:v>1.6452515921156152E-2</c:v>
                  </c:pt>
                  <c:pt idx="525">
                    <c:v>1.3003800253107878E-2</c:v>
                  </c:pt>
                  <c:pt idx="526">
                    <c:v>0.10645533091428683</c:v>
                  </c:pt>
                  <c:pt idx="527">
                    <c:v>0.10914446942506806</c:v>
                  </c:pt>
                  <c:pt idx="528">
                    <c:v>4.1759088015758117E-4</c:v>
                  </c:pt>
                  <c:pt idx="529">
                    <c:v>9.3400262541434298E-3</c:v>
                  </c:pt>
                  <c:pt idx="530">
                    <c:v>3.8096251467651943E-3</c:v>
                  </c:pt>
                  <c:pt idx="531">
                    <c:v>1.150516240532462E-2</c:v>
                  </c:pt>
                  <c:pt idx="532">
                    <c:v>8.6001717619175189E-3</c:v>
                  </c:pt>
                  <c:pt idx="533">
                    <c:v>8.6001717619175189E-3</c:v>
                  </c:pt>
                  <c:pt idx="534">
                    <c:v>7.7902444262518689E-3</c:v>
                  </c:pt>
                  <c:pt idx="535">
                    <c:v>7.1080879981393341E-3</c:v>
                  </c:pt>
                  <c:pt idx="536">
                    <c:v>0.11144842433463209</c:v>
                  </c:pt>
                  <c:pt idx="537">
                    <c:v>7.6012112225630757E-3</c:v>
                  </c:pt>
                  <c:pt idx="538">
                    <c:v>1.0595945312098731E-2</c:v>
                  </c:pt>
                  <c:pt idx="539">
                    <c:v>4.8462548069871936E-3</c:v>
                  </c:pt>
                  <c:pt idx="540">
                    <c:v>7.3369184391298692E-3</c:v>
                  </c:pt>
                  <c:pt idx="541">
                    <c:v>5.2178011665071522E-2</c:v>
                  </c:pt>
                  <c:pt idx="542">
                    <c:v>9.4803460895223624E-4</c:v>
                  </c:pt>
                  <c:pt idx="543">
                    <c:v>1.0310964160474001E-3</c:v>
                  </c:pt>
                  <c:pt idx="544">
                    <c:v>7.8052457036719147E-3</c:v>
                  </c:pt>
                  <c:pt idx="545">
                    <c:v>9.2603611192041413E-3</c:v>
                  </c:pt>
                  <c:pt idx="546">
                    <c:v>2.5728835708663356E-2</c:v>
                  </c:pt>
                  <c:pt idx="547">
                    <c:v>4.2923306696267538E-3</c:v>
                  </c:pt>
                  <c:pt idx="548">
                    <c:v>1.9022006115609891E-3</c:v>
                  </c:pt>
                  <c:pt idx="549">
                    <c:v>8.5430195324626368E-2</c:v>
                  </c:pt>
                  <c:pt idx="550">
                    <c:v>2.6328938722349177E-2</c:v>
                  </c:pt>
                  <c:pt idx="551">
                    <c:v>1.5036996752648468E-2</c:v>
                  </c:pt>
                  <c:pt idx="552">
                    <c:v>1.5490882971171516E-2</c:v>
                  </c:pt>
                  <c:pt idx="553">
                    <c:v>9.6086769379137849E-3</c:v>
                  </c:pt>
                  <c:pt idx="554">
                    <c:v>7.7941281064668466E-3</c:v>
                  </c:pt>
                  <c:pt idx="555">
                    <c:v>4.6190276482029891E-3</c:v>
                  </c:pt>
                  <c:pt idx="556">
                    <c:v>6.7496615654851766E-3</c:v>
                  </c:pt>
                  <c:pt idx="557">
                    <c:v>6.6815853565154182E-3</c:v>
                  </c:pt>
                  <c:pt idx="558">
                    <c:v>1.1079541744203558E-2</c:v>
                  </c:pt>
                  <c:pt idx="559">
                    <c:v>1.0442556206570863E-2</c:v>
                  </c:pt>
                  <c:pt idx="560">
                    <c:v>8.9960646625346641E-3</c:v>
                  </c:pt>
                  <c:pt idx="561">
                    <c:v>1.1556189088918645E-2</c:v>
                  </c:pt>
                  <c:pt idx="562">
                    <c:v>1.1012455289924894E-2</c:v>
                  </c:pt>
                  <c:pt idx="563">
                    <c:v>1.2689453296662823E-2</c:v>
                  </c:pt>
                  <c:pt idx="564">
                    <c:v>3.8739490678105781E-3</c:v>
                  </c:pt>
                  <c:pt idx="565">
                    <c:v>1.5030324170850484E-2</c:v>
                  </c:pt>
                  <c:pt idx="566">
                    <c:v>1.2234456417011597E-2</c:v>
                  </c:pt>
                  <c:pt idx="567">
                    <c:v>1.5955469249558263E-2</c:v>
                  </c:pt>
                  <c:pt idx="568">
                    <c:v>1.8977049694558934E-2</c:v>
                  </c:pt>
                  <c:pt idx="569">
                    <c:v>2.8766932345747342E-3</c:v>
                  </c:pt>
                  <c:pt idx="570">
                    <c:v>8.1379059142565602E-3</c:v>
                  </c:pt>
                  <c:pt idx="571">
                    <c:v>7.0442321181158896E-3</c:v>
                  </c:pt>
                  <c:pt idx="572">
                    <c:v>0.18744875958051033</c:v>
                  </c:pt>
                  <c:pt idx="573">
                    <c:v>4.874451084903253E-3</c:v>
                  </c:pt>
                  <c:pt idx="574">
                    <c:v>3.6904349534339076E-3</c:v>
                  </c:pt>
                  <c:pt idx="575">
                    <c:v>3.4339095090014649E-3</c:v>
                  </c:pt>
                  <c:pt idx="576">
                    <c:v>2.8645181449530099E-2</c:v>
                  </c:pt>
                  <c:pt idx="577">
                    <c:v>3.3434989151905903E-3</c:v>
                  </c:pt>
                  <c:pt idx="578">
                    <c:v>3.6804837383674904E-3</c:v>
                  </c:pt>
                  <c:pt idx="579">
                    <c:v>3.6113898165404112E-3</c:v>
                  </c:pt>
                  <c:pt idx="580">
                    <c:v>7.4491513950385446E-3</c:v>
                  </c:pt>
                  <c:pt idx="581">
                    <c:v>5.7396581918898182E-3</c:v>
                  </c:pt>
                  <c:pt idx="582">
                    <c:v>1.3897435280056936E-3</c:v>
                  </c:pt>
                  <c:pt idx="583">
                    <c:v>3.1823444946497137E-3</c:v>
                  </c:pt>
                  <c:pt idx="584">
                    <c:v>3.3194644297074305E-3</c:v>
                  </c:pt>
                  <c:pt idx="585">
                    <c:v>3.9225764732802038E-3</c:v>
                  </c:pt>
                  <c:pt idx="586">
                    <c:v>3.3279433489274979E-3</c:v>
                  </c:pt>
                  <c:pt idx="587">
                    <c:v>4.49188107431997E-3</c:v>
                  </c:pt>
                  <c:pt idx="588">
                    <c:v>1.5486689237981244E-2</c:v>
                  </c:pt>
                  <c:pt idx="589">
                    <c:v>4.9164846777394189E-3</c:v>
                  </c:pt>
                  <c:pt idx="590">
                    <c:v>4.4911928884616703E-3</c:v>
                  </c:pt>
                  <c:pt idx="591">
                    <c:v>6.243504568115954E-3</c:v>
                  </c:pt>
                  <c:pt idx="592">
                    <c:v>5.4628957015023794E-3</c:v>
                  </c:pt>
                  <c:pt idx="593">
                    <c:v>5.1531920851062285E-3</c:v>
                  </c:pt>
                  <c:pt idx="594">
                    <c:v>5.1575041340945482E-3</c:v>
                  </c:pt>
                  <c:pt idx="595">
                    <c:v>9.7500985437521948E-3</c:v>
                  </c:pt>
                  <c:pt idx="596">
                    <c:v>4.9960474930923482E-3</c:v>
                  </c:pt>
                  <c:pt idx="597">
                    <c:v>5.0402246395235828E-3</c:v>
                  </c:pt>
                  <c:pt idx="598">
                    <c:v>5.4565108488948688E-3</c:v>
                  </c:pt>
                  <c:pt idx="599">
                    <c:v>9.004576913359319E-3</c:v>
                  </c:pt>
                  <c:pt idx="600">
                    <c:v>9.648035388190479E-3</c:v>
                  </c:pt>
                  <c:pt idx="601">
                    <c:v>4.8166240317908393E-3</c:v>
                  </c:pt>
                  <c:pt idx="602">
                    <c:v>5.741464872833113E-3</c:v>
                  </c:pt>
                  <c:pt idx="603">
                    <c:v>1.5765596149591943E-2</c:v>
                  </c:pt>
                  <c:pt idx="604">
                    <c:v>1.362193274578849E-2</c:v>
                  </c:pt>
                  <c:pt idx="605">
                    <c:v>7.6717408766142636E-3</c:v>
                  </c:pt>
                  <c:pt idx="606">
                    <c:v>5.395031886706203E-3</c:v>
                  </c:pt>
                  <c:pt idx="607">
                    <c:v>5.3288335050667435E-3</c:v>
                  </c:pt>
                  <c:pt idx="608">
                    <c:v>2.2687204593813126E-2</c:v>
                  </c:pt>
                  <c:pt idx="609">
                    <c:v>7.218357005181586E-3</c:v>
                  </c:pt>
                  <c:pt idx="610">
                    <c:v>6.7727607571836934E-3</c:v>
                  </c:pt>
                  <c:pt idx="611">
                    <c:v>5.1167886628551429E-3</c:v>
                  </c:pt>
                  <c:pt idx="612">
                    <c:v>7.8125398669552926E-3</c:v>
                  </c:pt>
                  <c:pt idx="613">
                    <c:v>5.5841204571400738E-3</c:v>
                  </c:pt>
                  <c:pt idx="614">
                    <c:v>5.6635597045624486E-3</c:v>
                  </c:pt>
                  <c:pt idx="615">
                    <c:v>5.8960243320613781E-3</c:v>
                  </c:pt>
                  <c:pt idx="616">
                    <c:v>4.1961145936082467E-3</c:v>
                  </c:pt>
                  <c:pt idx="617">
                    <c:v>1.1899223299707717E-2</c:v>
                  </c:pt>
                  <c:pt idx="618">
                    <c:v>9.3652034756295244E-3</c:v>
                  </c:pt>
                  <c:pt idx="619">
                    <c:v>6.6305788990130843E-3</c:v>
                  </c:pt>
                  <c:pt idx="620">
                    <c:v>6.5637695023883502E-3</c:v>
                  </c:pt>
                  <c:pt idx="621">
                    <c:v>6.3247887047508389E-3</c:v>
                  </c:pt>
                  <c:pt idx="622">
                    <c:v>7.3128955859496081E-3</c:v>
                  </c:pt>
                  <c:pt idx="623">
                    <c:v>8.7628593389852405E-3</c:v>
                  </c:pt>
                  <c:pt idx="624">
                    <c:v>1.4031291755931319E-2</c:v>
                  </c:pt>
                  <c:pt idx="625">
                    <c:v>6.8548466457489798E-3</c:v>
                  </c:pt>
                  <c:pt idx="626">
                    <c:v>7.4240180792068955E-3</c:v>
                  </c:pt>
                  <c:pt idx="627">
                    <c:v>6.8126021554766325E-3</c:v>
                  </c:pt>
                  <c:pt idx="628">
                    <c:v>1.1199550010106085E-2</c:v>
                  </c:pt>
                  <c:pt idx="629">
                    <c:v>4.2072606971064186E-3</c:v>
                  </c:pt>
                  <c:pt idx="630">
                    <c:v>1.2379778312931133E-2</c:v>
                  </c:pt>
                  <c:pt idx="631">
                    <c:v>9.3736260748171762E-3</c:v>
                  </c:pt>
                  <c:pt idx="632">
                    <c:v>7.9689296712754931E-3</c:v>
                  </c:pt>
                  <c:pt idx="633">
                    <c:v>6.5308671589576761E-3</c:v>
                  </c:pt>
                  <c:pt idx="634">
                    <c:v>1.0682548356437227E-2</c:v>
                  </c:pt>
                  <c:pt idx="635">
                    <c:v>1.2645525526644441E-2</c:v>
                  </c:pt>
                  <c:pt idx="636">
                    <c:v>7.4262850654125412E-3</c:v>
                  </c:pt>
                  <c:pt idx="637">
                    <c:v>1.2234456417011597E-2</c:v>
                  </c:pt>
                  <c:pt idx="638">
                    <c:v>9.801137701141549E-3</c:v>
                  </c:pt>
                  <c:pt idx="639">
                    <c:v>6.2147906748844628E-2</c:v>
                  </c:pt>
                  <c:pt idx="640">
                    <c:v>9.3400262541434298E-3</c:v>
                  </c:pt>
                  <c:pt idx="641">
                    <c:v>1.4763624388881791E-2</c:v>
                  </c:pt>
                  <c:pt idx="642">
                    <c:v>4.4726912511985351E-3</c:v>
                  </c:pt>
                  <c:pt idx="643">
                    <c:v>2.4200939199880533E-2</c:v>
                  </c:pt>
                  <c:pt idx="644">
                    <c:v>8.1544731714411345E-3</c:v>
                  </c:pt>
                  <c:pt idx="645">
                    <c:v>8.0179720158481405E-3</c:v>
                  </c:pt>
                  <c:pt idx="646">
                    <c:v>7.915788712885119E-3</c:v>
                  </c:pt>
                  <c:pt idx="647">
                    <c:v>8.6940834244964016E-3</c:v>
                  </c:pt>
                  <c:pt idx="648">
                    <c:v>5.3838848408025441E-3</c:v>
                  </c:pt>
                  <c:pt idx="649">
                    <c:v>2.6328938722349177E-2</c:v>
                  </c:pt>
                  <c:pt idx="650">
                    <c:v>2.4710559786358277E-2</c:v>
                  </c:pt>
                  <c:pt idx="651">
                    <c:v>3.2184683371401304E-2</c:v>
                  </c:pt>
                  <c:pt idx="652">
                    <c:v>4.8757069700777145E-2</c:v>
                  </c:pt>
                  <c:pt idx="653">
                    <c:v>6.8037080549448459E-3</c:v>
                  </c:pt>
                  <c:pt idx="654">
                    <c:v>7.3610996463691208E-3</c:v>
                  </c:pt>
                  <c:pt idx="655">
                    <c:v>1.2900784646047658E-2</c:v>
                  </c:pt>
                  <c:pt idx="656">
                    <c:v>4.1392685158225077E-2</c:v>
                  </c:pt>
                  <c:pt idx="657">
                    <c:v>2.4823583725032156E-2</c:v>
                  </c:pt>
                  <c:pt idx="658">
                    <c:v>7.4240180792068955E-3</c:v>
                  </c:pt>
                  <c:pt idx="659">
                    <c:v>5.547428076002614E-5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'Exoplanet analysis'!$O$5:$O$664</c:f>
              <c:numCache>
                <c:formatCode>0.0000</c:formatCode>
                <c:ptCount val="660"/>
                <c:pt idx="0">
                  <c:v>0.11058971029924898</c:v>
                </c:pt>
                <c:pt idx="1">
                  <c:v>0.18752072083646307</c:v>
                </c:pt>
                <c:pt idx="2">
                  <c:v>0.44247976906444858</c:v>
                </c:pt>
                <c:pt idx="3">
                  <c:v>0.22530928172586284</c:v>
                </c:pt>
                <c:pt idx="4">
                  <c:v>0.59106460702649921</c:v>
                </c:pt>
                <c:pt idx="5">
                  <c:v>0.1248301494138592</c:v>
                </c:pt>
                <c:pt idx="6">
                  <c:v>0.31806333496276157</c:v>
                </c:pt>
                <c:pt idx="7">
                  <c:v>0.4619484952037618</c:v>
                </c:pt>
                <c:pt idx="8">
                  <c:v>-3.6212172654444715E-2</c:v>
                </c:pt>
                <c:pt idx="9">
                  <c:v>0.54777470538782258</c:v>
                </c:pt>
                <c:pt idx="10">
                  <c:v>0.651278013998144</c:v>
                </c:pt>
                <c:pt idx="11">
                  <c:v>-2.176919254274547E-3</c:v>
                </c:pt>
                <c:pt idx="12">
                  <c:v>-6.0480747381381476E-2</c:v>
                </c:pt>
                <c:pt idx="13">
                  <c:v>7.554696139253074E-2</c:v>
                </c:pt>
                <c:pt idx="14">
                  <c:v>0.3222192947339193</c:v>
                </c:pt>
                <c:pt idx="15">
                  <c:v>0.55630250076728727</c:v>
                </c:pt>
                <c:pt idx="16">
                  <c:v>1.0644579892269184</c:v>
                </c:pt>
                <c:pt idx="17">
                  <c:v>-0.94538694544311219</c:v>
                </c:pt>
                <c:pt idx="18">
                  <c:v>-0.61924622919609984</c:v>
                </c:pt>
                <c:pt idx="19">
                  <c:v>0.76042248342321206</c:v>
                </c:pt>
                <c:pt idx="20">
                  <c:v>-1.8068754016455384</c:v>
                </c:pt>
                <c:pt idx="21">
                  <c:v>-0.10734896612269966</c:v>
                </c:pt>
                <c:pt idx="22">
                  <c:v>-1.2992876316566475</c:v>
                </c:pt>
                <c:pt idx="23">
                  <c:v>-0.66254073870934382</c:v>
                </c:pt>
                <c:pt idx="24">
                  <c:v>-0.32239304727950685</c:v>
                </c:pt>
                <c:pt idx="25">
                  <c:v>0.27875360095282892</c:v>
                </c:pt>
                <c:pt idx="26">
                  <c:v>0.62324929039790045</c:v>
                </c:pt>
                <c:pt idx="27">
                  <c:v>-1.368556230986828</c:v>
                </c:pt>
                <c:pt idx="28">
                  <c:v>-0.36151074304536268</c:v>
                </c:pt>
                <c:pt idx="29">
                  <c:v>-1.2518119729937995</c:v>
                </c:pt>
                <c:pt idx="30">
                  <c:v>-0.16749108729376366</c:v>
                </c:pt>
                <c:pt idx="31">
                  <c:v>0.35793484700045375</c:v>
                </c:pt>
                <c:pt idx="32">
                  <c:v>0.12710479836480765</c:v>
                </c:pt>
                <c:pt idx="33">
                  <c:v>0.41497334797081797</c:v>
                </c:pt>
                <c:pt idx="34">
                  <c:v>-1.5951662833800619</c:v>
                </c:pt>
                <c:pt idx="35">
                  <c:v>-0.97674754036628852</c:v>
                </c:pt>
                <c:pt idx="36">
                  <c:v>-1.361410916707283</c:v>
                </c:pt>
                <c:pt idx="37">
                  <c:v>-1.396206295863037</c:v>
                </c:pt>
                <c:pt idx="38">
                  <c:v>-1.2924298239020637</c:v>
                </c:pt>
                <c:pt idx="39">
                  <c:v>-1.5686362358410126</c:v>
                </c:pt>
                <c:pt idx="40">
                  <c:v>-1.2090115249111841</c:v>
                </c:pt>
                <c:pt idx="41">
                  <c:v>-1.3362990746103518</c:v>
                </c:pt>
                <c:pt idx="42">
                  <c:v>-1.530177984021837</c:v>
                </c:pt>
                <c:pt idx="43">
                  <c:v>-1.2856702402547671</c:v>
                </c:pt>
                <c:pt idx="44">
                  <c:v>-1.5512936800949202</c:v>
                </c:pt>
                <c:pt idx="45">
                  <c:v>-1.3798639450262424</c:v>
                </c:pt>
                <c:pt idx="46">
                  <c:v>-1.0362121726544447</c:v>
                </c:pt>
                <c:pt idx="47">
                  <c:v>-1.3214816209598861</c:v>
                </c:pt>
                <c:pt idx="48">
                  <c:v>-1.0087739243075051</c:v>
                </c:pt>
                <c:pt idx="49">
                  <c:v>-1.238072161579471</c:v>
                </c:pt>
                <c:pt idx="50">
                  <c:v>-1.2790142558462609</c:v>
                </c:pt>
                <c:pt idx="51">
                  <c:v>-1.3223930472795069</c:v>
                </c:pt>
                <c:pt idx="52">
                  <c:v>-1.2291479883578558</c:v>
                </c:pt>
                <c:pt idx="53">
                  <c:v>-1.4089353929735009</c:v>
                </c:pt>
                <c:pt idx="54">
                  <c:v>-1.2441251443275085</c:v>
                </c:pt>
                <c:pt idx="55">
                  <c:v>-1.0457574905606752</c:v>
                </c:pt>
                <c:pt idx="56">
                  <c:v>-1.3056580896358188</c:v>
                </c:pt>
                <c:pt idx="57">
                  <c:v>-1.0680338852718274</c:v>
                </c:pt>
                <c:pt idx="58">
                  <c:v>-1.7644715530924511</c:v>
                </c:pt>
                <c:pt idx="59">
                  <c:v>-1.2006594505464183</c:v>
                </c:pt>
                <c:pt idx="60">
                  <c:v>-0.39040559077477999</c:v>
                </c:pt>
                <c:pt idx="61">
                  <c:v>-0.44369749923271273</c:v>
                </c:pt>
                <c:pt idx="62">
                  <c:v>0.9132839017604184</c:v>
                </c:pt>
                <c:pt idx="63">
                  <c:v>-0.98716277529482777</c:v>
                </c:pt>
                <c:pt idx="64">
                  <c:v>-2.0555173278498313</c:v>
                </c:pt>
                <c:pt idx="65">
                  <c:v>-1.8504729862456522</c:v>
                </c:pt>
                <c:pt idx="66">
                  <c:v>-1.2757241303992111</c:v>
                </c:pt>
                <c:pt idx="67">
                  <c:v>-0.98716277529482777</c:v>
                </c:pt>
                <c:pt idx="68">
                  <c:v>-0.88941028970075098</c:v>
                </c:pt>
                <c:pt idx="69">
                  <c:v>2.5305865264770262E-2</c:v>
                </c:pt>
                <c:pt idx="70">
                  <c:v>-1.322826573375516E-2</c:v>
                </c:pt>
                <c:pt idx="71">
                  <c:v>-0.99567862621735737</c:v>
                </c:pt>
                <c:pt idx="72">
                  <c:v>6.069784035361165E-2</c:v>
                </c:pt>
                <c:pt idx="73">
                  <c:v>0.65321251377534373</c:v>
                </c:pt>
                <c:pt idx="74">
                  <c:v>-1.4489161348142197</c:v>
                </c:pt>
                <c:pt idx="75">
                  <c:v>-1.5421181032660076</c:v>
                </c:pt>
                <c:pt idx="76">
                  <c:v>-0.9244530386074693</c:v>
                </c:pt>
                <c:pt idx="77">
                  <c:v>-1.2218487496163564</c:v>
                </c:pt>
                <c:pt idx="78">
                  <c:v>-1.5395532161192795</c:v>
                </c:pt>
                <c:pt idx="79">
                  <c:v>-1.2967086218813386</c:v>
                </c:pt>
                <c:pt idx="80">
                  <c:v>-0.90308998699194354</c:v>
                </c:pt>
                <c:pt idx="81">
                  <c:v>-0.55909091793478227</c:v>
                </c:pt>
                <c:pt idx="82">
                  <c:v>-0.67162039656126227</c:v>
                </c:pt>
                <c:pt idx="83">
                  <c:v>-0.80687540164553839</c:v>
                </c:pt>
                <c:pt idx="84">
                  <c:v>-0.26042765554990804</c:v>
                </c:pt>
                <c:pt idx="85">
                  <c:v>0.25527250510330607</c:v>
                </c:pt>
                <c:pt idx="86">
                  <c:v>-1.3840499483435988</c:v>
                </c:pt>
                <c:pt idx="87">
                  <c:v>-0.72815839346350109</c:v>
                </c:pt>
                <c:pt idx="88">
                  <c:v>-1.0969100130080565</c:v>
                </c:pt>
                <c:pt idx="89">
                  <c:v>-0.75448733218585018</c:v>
                </c:pt>
                <c:pt idx="90">
                  <c:v>1.651278013998144</c:v>
                </c:pt>
                <c:pt idx="91">
                  <c:v>0.55630250076728727</c:v>
                </c:pt>
                <c:pt idx="92">
                  <c:v>-0.790484985457369</c:v>
                </c:pt>
                <c:pt idx="93">
                  <c:v>-1.2168828625095329</c:v>
                </c:pt>
                <c:pt idx="94">
                  <c:v>-0.90170246350530237</c:v>
                </c:pt>
                <c:pt idx="95">
                  <c:v>1.1523924657067185E-2</c:v>
                </c:pt>
                <c:pt idx="96">
                  <c:v>-1.1444808443321999</c:v>
                </c:pt>
                <c:pt idx="97">
                  <c:v>0.3820170425748684</c:v>
                </c:pt>
                <c:pt idx="98">
                  <c:v>5.4995861529141529E-2</c:v>
                </c:pt>
                <c:pt idx="99">
                  <c:v>-1.3665315444204136</c:v>
                </c:pt>
                <c:pt idx="100">
                  <c:v>-0.7864025632526408</c:v>
                </c:pt>
                <c:pt idx="101">
                  <c:v>-0.49620931694281889</c:v>
                </c:pt>
                <c:pt idx="102">
                  <c:v>-0.68127528739774679</c:v>
                </c:pt>
                <c:pt idx="103">
                  <c:v>-0.88742851013502067</c:v>
                </c:pt>
                <c:pt idx="104">
                  <c:v>-1.681797838271361</c:v>
                </c:pt>
                <c:pt idx="105">
                  <c:v>-0.47586362340743149</c:v>
                </c:pt>
                <c:pt idx="106">
                  <c:v>-1.2548471049230996</c:v>
                </c:pt>
                <c:pt idx="107">
                  <c:v>-1.2757241303992111</c:v>
                </c:pt>
                <c:pt idx="108">
                  <c:v>-1.4156687756324693</c:v>
                </c:pt>
                <c:pt idx="109">
                  <c:v>-1.3705904008972811</c:v>
                </c:pt>
                <c:pt idx="110">
                  <c:v>7.4084689028243778E-2</c:v>
                </c:pt>
                <c:pt idx="111">
                  <c:v>-1.2262135550188065</c:v>
                </c:pt>
                <c:pt idx="112">
                  <c:v>-1.0159229660971691</c:v>
                </c:pt>
                <c:pt idx="113">
                  <c:v>-1.3840499483435988</c:v>
                </c:pt>
                <c:pt idx="114">
                  <c:v>-1.2525881921135766</c:v>
                </c:pt>
                <c:pt idx="115">
                  <c:v>-1.3316140833099999</c:v>
                </c:pt>
                <c:pt idx="116">
                  <c:v>-1.1713401034646802</c:v>
                </c:pt>
                <c:pt idx="117">
                  <c:v>-1.4424927980943421</c:v>
                </c:pt>
                <c:pt idx="118">
                  <c:v>-1.3062730510763532</c:v>
                </c:pt>
                <c:pt idx="119">
                  <c:v>-1.3829996588791011</c:v>
                </c:pt>
                <c:pt idx="120">
                  <c:v>-1.6345120151091004</c:v>
                </c:pt>
                <c:pt idx="121">
                  <c:v>-1.332547047110046</c:v>
                </c:pt>
                <c:pt idx="122">
                  <c:v>-1.3196644865854368</c:v>
                </c:pt>
                <c:pt idx="123">
                  <c:v>-1.3946949538588904</c:v>
                </c:pt>
                <c:pt idx="124">
                  <c:v>-1.3625102704874892</c:v>
                </c:pt>
                <c:pt idx="125">
                  <c:v>-1.1758741660834511</c:v>
                </c:pt>
                <c:pt idx="126">
                  <c:v>-1.4127381503074659</c:v>
                </c:pt>
                <c:pt idx="127">
                  <c:v>-1.3777859770337046</c:v>
                </c:pt>
                <c:pt idx="128">
                  <c:v>-1.2596373105057561</c:v>
                </c:pt>
                <c:pt idx="129">
                  <c:v>-1.4634415574284698</c:v>
                </c:pt>
                <c:pt idx="130">
                  <c:v>-1.2984320149440727</c:v>
                </c:pt>
                <c:pt idx="131">
                  <c:v>-1.1694113313148558</c:v>
                </c:pt>
                <c:pt idx="132">
                  <c:v>-1.3027706572402824</c:v>
                </c:pt>
                <c:pt idx="133">
                  <c:v>-1.6234230429434879</c:v>
                </c:pt>
                <c:pt idx="134">
                  <c:v>-1.4213607900319276</c:v>
                </c:pt>
                <c:pt idx="135">
                  <c:v>-1.2814983111327258</c:v>
                </c:pt>
                <c:pt idx="136">
                  <c:v>-1.2932822176632413</c:v>
                </c:pt>
                <c:pt idx="137">
                  <c:v>-1.3506651412878581</c:v>
                </c:pt>
                <c:pt idx="138">
                  <c:v>-1.2160964207272651</c:v>
                </c:pt>
                <c:pt idx="139">
                  <c:v>-1.3705904008972811</c:v>
                </c:pt>
                <c:pt idx="140">
                  <c:v>-1.2403321553103694</c:v>
                </c:pt>
                <c:pt idx="141">
                  <c:v>-1.3535962737769305</c:v>
                </c:pt>
                <c:pt idx="142">
                  <c:v>-1.294992040666664</c:v>
                </c:pt>
                <c:pt idx="143">
                  <c:v>-0.15552282425431863</c:v>
                </c:pt>
                <c:pt idx="144">
                  <c:v>-1.344861565188618</c:v>
                </c:pt>
                <c:pt idx="145">
                  <c:v>-1.2388241868442686</c:v>
                </c:pt>
                <c:pt idx="146">
                  <c:v>-0.4122890349810886</c:v>
                </c:pt>
                <c:pt idx="147">
                  <c:v>-1.3585258894959005</c:v>
                </c:pt>
                <c:pt idx="148">
                  <c:v>-1.3894462946829054</c:v>
                </c:pt>
                <c:pt idx="149">
                  <c:v>-1.3439017979871681</c:v>
                </c:pt>
                <c:pt idx="150">
                  <c:v>-1.2950777087765983</c:v>
                </c:pt>
                <c:pt idx="151">
                  <c:v>-1.4325031088957774</c:v>
                </c:pt>
                <c:pt idx="152">
                  <c:v>-1.5004503740948509</c:v>
                </c:pt>
                <c:pt idx="153">
                  <c:v>-1.3854191330025141</c:v>
                </c:pt>
                <c:pt idx="154">
                  <c:v>-1.2810833139851387</c:v>
                </c:pt>
                <c:pt idx="155">
                  <c:v>-1.4213607900319276</c:v>
                </c:pt>
                <c:pt idx="156">
                  <c:v>-1.3477536589966768</c:v>
                </c:pt>
                <c:pt idx="157">
                  <c:v>-1.2757241303992111</c:v>
                </c:pt>
                <c:pt idx="158">
                  <c:v>-1.3477536589966768</c:v>
                </c:pt>
                <c:pt idx="159">
                  <c:v>-1.3917949922956738</c:v>
                </c:pt>
                <c:pt idx="160">
                  <c:v>-1.4185054577091007</c:v>
                </c:pt>
                <c:pt idx="161">
                  <c:v>-1.6382721639824072</c:v>
                </c:pt>
                <c:pt idx="162">
                  <c:v>-1.3142582613977363</c:v>
                </c:pt>
                <c:pt idx="163">
                  <c:v>-1.4412914294668342</c:v>
                </c:pt>
                <c:pt idx="164">
                  <c:v>-1.2660007134616131</c:v>
                </c:pt>
                <c:pt idx="165">
                  <c:v>-1.4409316659654632</c:v>
                </c:pt>
                <c:pt idx="166">
                  <c:v>-1.5159850373324371</c:v>
                </c:pt>
                <c:pt idx="167">
                  <c:v>-0.11918640771920865</c:v>
                </c:pt>
                <c:pt idx="168">
                  <c:v>1.2837224705172217E-2</c:v>
                </c:pt>
                <c:pt idx="169">
                  <c:v>-0.81474123470341486</c:v>
                </c:pt>
                <c:pt idx="170">
                  <c:v>-0.21183162885883233</c:v>
                </c:pt>
                <c:pt idx="171">
                  <c:v>0.19589965240923377</c:v>
                </c:pt>
                <c:pt idx="172">
                  <c:v>0.30319605742048883</c:v>
                </c:pt>
                <c:pt idx="173">
                  <c:v>-0.33724216831842591</c:v>
                </c:pt>
                <c:pt idx="174">
                  <c:v>-1.0915149811213503</c:v>
                </c:pt>
                <c:pt idx="175">
                  <c:v>-0.60380065290426366</c:v>
                </c:pt>
                <c:pt idx="176">
                  <c:v>-1.3027706572402824</c:v>
                </c:pt>
                <c:pt idx="177">
                  <c:v>-1.1549019599857431</c:v>
                </c:pt>
                <c:pt idx="178">
                  <c:v>-0.57790283686828969</c:v>
                </c:pt>
                <c:pt idx="179">
                  <c:v>0.63346845557958653</c:v>
                </c:pt>
                <c:pt idx="180">
                  <c:v>0.30749603791321289</c:v>
                </c:pt>
                <c:pt idx="181">
                  <c:v>0.66181268553726125</c:v>
                </c:pt>
                <c:pt idx="182">
                  <c:v>0.3344537511509309</c:v>
                </c:pt>
                <c:pt idx="183">
                  <c:v>-0.57024771999759194</c:v>
                </c:pt>
                <c:pt idx="184">
                  <c:v>-0.99139982823808248</c:v>
                </c:pt>
                <c:pt idx="185">
                  <c:v>0.3010299956639812</c:v>
                </c:pt>
                <c:pt idx="186">
                  <c:v>0.14612803567823801</c:v>
                </c:pt>
                <c:pt idx="187">
                  <c:v>2.1602716028242194E-2</c:v>
                </c:pt>
                <c:pt idx="188">
                  <c:v>0.42813479402878885</c:v>
                </c:pt>
                <c:pt idx="189">
                  <c:v>-0.48148606012211248</c:v>
                </c:pt>
                <c:pt idx="190">
                  <c:v>-1.1023729087095586</c:v>
                </c:pt>
                <c:pt idx="191">
                  <c:v>-0.70774392864352398</c:v>
                </c:pt>
                <c:pt idx="192">
                  <c:v>0.33041377334919086</c:v>
                </c:pt>
                <c:pt idx="193">
                  <c:v>-3.6212172654444715E-2</c:v>
                </c:pt>
                <c:pt idx="194">
                  <c:v>9.3421685162235063E-2</c:v>
                </c:pt>
                <c:pt idx="195">
                  <c:v>0.38738982633872943</c:v>
                </c:pt>
                <c:pt idx="196">
                  <c:v>0.71264970162721142</c:v>
                </c:pt>
                <c:pt idx="197">
                  <c:v>-0.45222529461217748</c:v>
                </c:pt>
                <c:pt idx="198">
                  <c:v>0.38560627359831223</c:v>
                </c:pt>
                <c:pt idx="199">
                  <c:v>-0.19449914184159983</c:v>
                </c:pt>
                <c:pt idx="200">
                  <c:v>0.2380461031287954</c:v>
                </c:pt>
                <c:pt idx="201">
                  <c:v>-0.75448733218585018</c:v>
                </c:pt>
                <c:pt idx="202">
                  <c:v>-3.1517051446064863E-2</c:v>
                </c:pt>
                <c:pt idx="203">
                  <c:v>0.49968708261840383</c:v>
                </c:pt>
                <c:pt idx="204">
                  <c:v>-0.64016451766011195</c:v>
                </c:pt>
                <c:pt idx="205">
                  <c:v>-1.0920514783877278</c:v>
                </c:pt>
                <c:pt idx="206">
                  <c:v>0.37106786227173627</c:v>
                </c:pt>
                <c:pt idx="207">
                  <c:v>4.0997692423490557E-2</c:v>
                </c:pt>
                <c:pt idx="208">
                  <c:v>0.46239799789895608</c:v>
                </c:pt>
                <c:pt idx="209">
                  <c:v>0.32014628611105395</c:v>
                </c:pt>
                <c:pt idx="210">
                  <c:v>0.26717172840301384</c:v>
                </c:pt>
                <c:pt idx="211">
                  <c:v>0.41830129131974547</c:v>
                </c:pt>
                <c:pt idx="212">
                  <c:v>-9.1514981121350217E-2</c:v>
                </c:pt>
                <c:pt idx="213">
                  <c:v>0.76342799356293722</c:v>
                </c:pt>
                <c:pt idx="214">
                  <c:v>0.12057393120584989</c:v>
                </c:pt>
                <c:pt idx="215">
                  <c:v>-5.0609993355087209E-2</c:v>
                </c:pt>
                <c:pt idx="216">
                  <c:v>-0.8124792791635369</c:v>
                </c:pt>
                <c:pt idx="217">
                  <c:v>0.30749603791321289</c:v>
                </c:pt>
                <c:pt idx="218">
                  <c:v>0.71180722904119109</c:v>
                </c:pt>
                <c:pt idx="219">
                  <c:v>0.37291200297010657</c:v>
                </c:pt>
                <c:pt idx="220">
                  <c:v>0.53147891704225514</c:v>
                </c:pt>
                <c:pt idx="221">
                  <c:v>-0.37417328671428884</c:v>
                </c:pt>
                <c:pt idx="222">
                  <c:v>-0.15347733158371318</c:v>
                </c:pt>
                <c:pt idx="223">
                  <c:v>0.32935719413154985</c:v>
                </c:pt>
                <c:pt idx="224">
                  <c:v>0.68991236649113097</c:v>
                </c:pt>
                <c:pt idx="225">
                  <c:v>8.6001717619175692E-3</c:v>
                </c:pt>
                <c:pt idx="226">
                  <c:v>0.83250891270623628</c:v>
                </c:pt>
                <c:pt idx="227">
                  <c:v>0.48144262850230496</c:v>
                </c:pt>
                <c:pt idx="228">
                  <c:v>0.44247976906444858</c:v>
                </c:pt>
                <c:pt idx="229">
                  <c:v>-0.34678748622465633</c:v>
                </c:pt>
                <c:pt idx="230">
                  <c:v>0.66275783168157409</c:v>
                </c:pt>
                <c:pt idx="231">
                  <c:v>-1.197650517409488</c:v>
                </c:pt>
                <c:pt idx="232">
                  <c:v>-0.95194682688439092</c:v>
                </c:pt>
                <c:pt idx="233">
                  <c:v>-0.62196567754266852</c:v>
                </c:pt>
                <c:pt idx="234">
                  <c:v>0.28375338333252653</c:v>
                </c:pt>
                <c:pt idx="235">
                  <c:v>-3.1517051446064863E-2</c:v>
                </c:pt>
                <c:pt idx="236">
                  <c:v>-1.3677452233152865</c:v>
                </c:pt>
                <c:pt idx="237">
                  <c:v>0.11727129565576427</c:v>
                </c:pt>
                <c:pt idx="238">
                  <c:v>0.82607480270082645</c:v>
                </c:pt>
                <c:pt idx="239">
                  <c:v>0.50514997831990605</c:v>
                </c:pt>
                <c:pt idx="240">
                  <c:v>0.17026171539495738</c:v>
                </c:pt>
                <c:pt idx="241">
                  <c:v>0.10720996964786837</c:v>
                </c:pt>
                <c:pt idx="242">
                  <c:v>0.63346845557958653</c:v>
                </c:pt>
                <c:pt idx="243">
                  <c:v>-0.22184874961635639</c:v>
                </c:pt>
                <c:pt idx="244">
                  <c:v>0.11092624226642028</c:v>
                </c:pt>
                <c:pt idx="245">
                  <c:v>0.7291647896927701</c:v>
                </c:pt>
                <c:pt idx="246">
                  <c:v>-0.19382002601611281</c:v>
                </c:pt>
                <c:pt idx="247">
                  <c:v>8.6001717619175692E-3</c:v>
                </c:pt>
                <c:pt idx="248">
                  <c:v>-0.3053948010664313</c:v>
                </c:pt>
                <c:pt idx="249">
                  <c:v>0.27415784926367981</c:v>
                </c:pt>
                <c:pt idx="250">
                  <c:v>-1.3010299956639813</c:v>
                </c:pt>
                <c:pt idx="251">
                  <c:v>0.18184358794477254</c:v>
                </c:pt>
                <c:pt idx="252">
                  <c:v>-0.95860731484177497</c:v>
                </c:pt>
                <c:pt idx="253">
                  <c:v>-9.6910013008056392E-2</c:v>
                </c:pt>
                <c:pt idx="254">
                  <c:v>0.35218251811136247</c:v>
                </c:pt>
                <c:pt idx="255">
                  <c:v>0</c:v>
                </c:pt>
                <c:pt idx="256">
                  <c:v>0.17026171539495738</c:v>
                </c:pt>
                <c:pt idx="257">
                  <c:v>0.54654266347813107</c:v>
                </c:pt>
                <c:pt idx="258">
                  <c:v>-0.44369749923271273</c:v>
                </c:pt>
                <c:pt idx="259">
                  <c:v>0.38381536598043126</c:v>
                </c:pt>
                <c:pt idx="260">
                  <c:v>-0.85387196432176193</c:v>
                </c:pt>
                <c:pt idx="261">
                  <c:v>-5.7991946977686754E-2</c:v>
                </c:pt>
                <c:pt idx="262">
                  <c:v>5.3078443483419682E-2</c:v>
                </c:pt>
                <c:pt idx="263">
                  <c:v>0.32428245529769262</c:v>
                </c:pt>
                <c:pt idx="264">
                  <c:v>-2.6872146400301365E-2</c:v>
                </c:pt>
                <c:pt idx="265">
                  <c:v>-0.53298418156156446</c:v>
                </c:pt>
                <c:pt idx="266">
                  <c:v>0.45290525805752063</c:v>
                </c:pt>
                <c:pt idx="267">
                  <c:v>0.11394335230683679</c:v>
                </c:pt>
                <c:pt idx="268">
                  <c:v>0.11058971029924898</c:v>
                </c:pt>
                <c:pt idx="269">
                  <c:v>0.40483371661993806</c:v>
                </c:pt>
                <c:pt idx="270">
                  <c:v>-0.78968148017376816</c:v>
                </c:pt>
                <c:pt idx="271">
                  <c:v>6.445798922691845E-2</c:v>
                </c:pt>
                <c:pt idx="272">
                  <c:v>0.38021124171160603</c:v>
                </c:pt>
                <c:pt idx="273">
                  <c:v>8.7000120795990732E-2</c:v>
                </c:pt>
                <c:pt idx="274">
                  <c:v>-0.28929043427566276</c:v>
                </c:pt>
                <c:pt idx="275">
                  <c:v>0.14301480025409505</c:v>
                </c:pt>
                <c:pt idx="276">
                  <c:v>0.250420002308894</c:v>
                </c:pt>
                <c:pt idx="277">
                  <c:v>0.17897694729316943</c:v>
                </c:pt>
                <c:pt idx="278">
                  <c:v>0.62838893005031149</c:v>
                </c:pt>
                <c:pt idx="279">
                  <c:v>-1.3705904008972811</c:v>
                </c:pt>
                <c:pt idx="280">
                  <c:v>0.68930885912362017</c:v>
                </c:pt>
                <c:pt idx="281">
                  <c:v>0.28330122870354957</c:v>
                </c:pt>
                <c:pt idx="282">
                  <c:v>-1.5027938192960455</c:v>
                </c:pt>
                <c:pt idx="283">
                  <c:v>0.59328606702045728</c:v>
                </c:pt>
                <c:pt idx="284">
                  <c:v>-0.89279003035213167</c:v>
                </c:pt>
                <c:pt idx="285">
                  <c:v>0.31597034545691771</c:v>
                </c:pt>
                <c:pt idx="286">
                  <c:v>-0.81496807956723161</c:v>
                </c:pt>
                <c:pt idx="287">
                  <c:v>7.1882007306125359E-2</c:v>
                </c:pt>
                <c:pt idx="288">
                  <c:v>-0.85761053388116382</c:v>
                </c:pt>
                <c:pt idx="289">
                  <c:v>0.41497334797081797</c:v>
                </c:pt>
                <c:pt idx="290">
                  <c:v>0.31597034545691771</c:v>
                </c:pt>
                <c:pt idx="291">
                  <c:v>0.20439133191929973</c:v>
                </c:pt>
                <c:pt idx="292">
                  <c:v>0.29003461136251801</c:v>
                </c:pt>
                <c:pt idx="293">
                  <c:v>0.34242268082220628</c:v>
                </c:pt>
                <c:pt idx="294">
                  <c:v>0.48287358360875376</c:v>
                </c:pt>
                <c:pt idx="295">
                  <c:v>-0.67716072731367893</c:v>
                </c:pt>
                <c:pt idx="296">
                  <c:v>0.59439255037542671</c:v>
                </c:pt>
                <c:pt idx="297">
                  <c:v>0.40823996531184958</c:v>
                </c:pt>
                <c:pt idx="298">
                  <c:v>-4.7691990337874794E-2</c:v>
                </c:pt>
                <c:pt idx="299">
                  <c:v>0.22530928172586284</c:v>
                </c:pt>
                <c:pt idx="300">
                  <c:v>0.1401936785786313</c:v>
                </c:pt>
                <c:pt idx="301">
                  <c:v>-0.24412514432750865</c:v>
                </c:pt>
                <c:pt idx="302">
                  <c:v>0.32469391386177465</c:v>
                </c:pt>
                <c:pt idx="303">
                  <c:v>-0.91829272990265076</c:v>
                </c:pt>
                <c:pt idx="304">
                  <c:v>-0.69122222633527886</c:v>
                </c:pt>
                <c:pt idx="305">
                  <c:v>-0.29242982390206362</c:v>
                </c:pt>
                <c:pt idx="306">
                  <c:v>0.3222192947339193</c:v>
                </c:pt>
                <c:pt idx="307">
                  <c:v>-2.3650020996726601E-2</c:v>
                </c:pt>
                <c:pt idx="308">
                  <c:v>-1.3235807682816401</c:v>
                </c:pt>
                <c:pt idx="309">
                  <c:v>4.1392685158225077E-2</c:v>
                </c:pt>
                <c:pt idx="310">
                  <c:v>0.87506126339170009</c:v>
                </c:pt>
                <c:pt idx="311">
                  <c:v>8.6359830674748214E-2</c:v>
                </c:pt>
                <c:pt idx="312">
                  <c:v>0.40823996531184958</c:v>
                </c:pt>
                <c:pt idx="313">
                  <c:v>-0.21538270736712464</c:v>
                </c:pt>
                <c:pt idx="314">
                  <c:v>-1.1366771398795441</c:v>
                </c:pt>
                <c:pt idx="315">
                  <c:v>0.72181061521254652</c:v>
                </c:pt>
                <c:pt idx="316">
                  <c:v>0.37657695705651195</c:v>
                </c:pt>
                <c:pt idx="317">
                  <c:v>-0.16285365609094005</c:v>
                </c:pt>
                <c:pt idx="318">
                  <c:v>0.79379038469081864</c:v>
                </c:pt>
                <c:pt idx="319">
                  <c:v>0.20411998265592479</c:v>
                </c:pt>
                <c:pt idx="320">
                  <c:v>0.69372694892364695</c:v>
                </c:pt>
                <c:pt idx="321">
                  <c:v>9.691001300805642E-2</c:v>
                </c:pt>
                <c:pt idx="322">
                  <c:v>0.70757017609793638</c:v>
                </c:pt>
                <c:pt idx="323">
                  <c:v>0.13033376849500614</c:v>
                </c:pt>
                <c:pt idx="324">
                  <c:v>6.7070856045370192E-2</c:v>
                </c:pt>
                <c:pt idx="325">
                  <c:v>0.17609125905568124</c:v>
                </c:pt>
                <c:pt idx="326">
                  <c:v>0.38021124171160603</c:v>
                </c:pt>
                <c:pt idx="327">
                  <c:v>0.69196510276736034</c:v>
                </c:pt>
                <c:pt idx="328">
                  <c:v>0.48000694295715063</c:v>
                </c:pt>
                <c:pt idx="329">
                  <c:v>6.445798922691845E-2</c:v>
                </c:pt>
                <c:pt idx="330">
                  <c:v>0.33243845991560533</c:v>
                </c:pt>
                <c:pt idx="331">
                  <c:v>-1.1372724716820253</c:v>
                </c:pt>
                <c:pt idx="332">
                  <c:v>9.3421685162235063E-2</c:v>
                </c:pt>
                <c:pt idx="333">
                  <c:v>0.53529412004277055</c:v>
                </c:pt>
                <c:pt idx="334">
                  <c:v>0.41497334797081797</c:v>
                </c:pt>
                <c:pt idx="335">
                  <c:v>0.36172783601759284</c:v>
                </c:pt>
                <c:pt idx="336">
                  <c:v>0.42975228000240795</c:v>
                </c:pt>
                <c:pt idx="337">
                  <c:v>0.3010299956639812</c:v>
                </c:pt>
                <c:pt idx="338">
                  <c:v>0.10037054511756291</c:v>
                </c:pt>
                <c:pt idx="339">
                  <c:v>-0.22914798835785583</c:v>
                </c:pt>
                <c:pt idx="340">
                  <c:v>2.5305865264770262E-2</c:v>
                </c:pt>
                <c:pt idx="341">
                  <c:v>0.31597034545691771</c:v>
                </c:pt>
                <c:pt idx="342">
                  <c:v>-0.73048705578208373</c:v>
                </c:pt>
                <c:pt idx="343">
                  <c:v>-0.27275162450344054</c:v>
                </c:pt>
                <c:pt idx="344">
                  <c:v>0.23299611039215382</c:v>
                </c:pt>
                <c:pt idx="345">
                  <c:v>0.44824241263443915</c:v>
                </c:pt>
                <c:pt idx="346">
                  <c:v>-0.54714066420414775</c:v>
                </c:pt>
                <c:pt idx="347">
                  <c:v>0.58138068870998683</c:v>
                </c:pt>
                <c:pt idx="348">
                  <c:v>8.6001717619175692E-3</c:v>
                </c:pt>
                <c:pt idx="349">
                  <c:v>0.56761444273084449</c:v>
                </c:pt>
                <c:pt idx="350">
                  <c:v>0.23044892137827391</c:v>
                </c:pt>
                <c:pt idx="351">
                  <c:v>-1.329754146925876</c:v>
                </c:pt>
                <c:pt idx="352">
                  <c:v>-1.0974532206860086</c:v>
                </c:pt>
                <c:pt idx="353">
                  <c:v>-0.87909718238547285</c:v>
                </c:pt>
                <c:pt idx="354">
                  <c:v>-0.72445831159869045</c:v>
                </c:pt>
                <c:pt idx="355">
                  <c:v>-0.60730304674033431</c:v>
                </c:pt>
                <c:pt idx="356">
                  <c:v>-0.22184874961635639</c:v>
                </c:pt>
                <c:pt idx="357">
                  <c:v>6.5952980313869647E-2</c:v>
                </c:pt>
                <c:pt idx="358">
                  <c:v>-0.92811799269387463</c:v>
                </c:pt>
                <c:pt idx="359">
                  <c:v>7.554696139253074E-2</c:v>
                </c:pt>
                <c:pt idx="360">
                  <c:v>-3.6212172654444715E-2</c:v>
                </c:pt>
                <c:pt idx="361">
                  <c:v>7.554696139253074E-2</c:v>
                </c:pt>
                <c:pt idx="362">
                  <c:v>0.28330122870354957</c:v>
                </c:pt>
                <c:pt idx="363">
                  <c:v>0.58658730467175491</c:v>
                </c:pt>
                <c:pt idx="364">
                  <c:v>-0.50031291738159622</c:v>
                </c:pt>
                <c:pt idx="365">
                  <c:v>7.9181246047624818E-2</c:v>
                </c:pt>
                <c:pt idx="366">
                  <c:v>-0.11918640771920865</c:v>
                </c:pt>
                <c:pt idx="367">
                  <c:v>0.22788670461367352</c:v>
                </c:pt>
                <c:pt idx="368">
                  <c:v>-2.2733787572707352E-2</c:v>
                </c:pt>
                <c:pt idx="369">
                  <c:v>0.11394335230683679</c:v>
                </c:pt>
                <c:pt idx="370">
                  <c:v>-0.26760624017703144</c:v>
                </c:pt>
                <c:pt idx="371">
                  <c:v>7.9181246047624818E-2</c:v>
                </c:pt>
                <c:pt idx="372">
                  <c:v>0.50242711998443268</c:v>
                </c:pt>
                <c:pt idx="373">
                  <c:v>3.342375548694973E-2</c:v>
                </c:pt>
                <c:pt idx="374">
                  <c:v>0.58658730467175491</c:v>
                </c:pt>
                <c:pt idx="375">
                  <c:v>0.55144999797287519</c:v>
                </c:pt>
                <c:pt idx="376">
                  <c:v>0.24551266781414982</c:v>
                </c:pt>
                <c:pt idx="377">
                  <c:v>0.13353890837021754</c:v>
                </c:pt>
                <c:pt idx="378">
                  <c:v>0.67577834167408513</c:v>
                </c:pt>
                <c:pt idx="379">
                  <c:v>0.34202768808747175</c:v>
                </c:pt>
                <c:pt idx="380">
                  <c:v>-0.18045606445813131</c:v>
                </c:pt>
                <c:pt idx="381">
                  <c:v>2.1189299069938092E-2</c:v>
                </c:pt>
                <c:pt idx="382">
                  <c:v>0.36172783601759284</c:v>
                </c:pt>
                <c:pt idx="383">
                  <c:v>0.69548167649019743</c:v>
                </c:pt>
                <c:pt idx="384">
                  <c:v>-1.2118316288588322</c:v>
                </c:pt>
                <c:pt idx="385">
                  <c:v>-1.2468767553182873</c:v>
                </c:pt>
                <c:pt idx="386">
                  <c:v>-0.94538694544311219</c:v>
                </c:pt>
                <c:pt idx="387">
                  <c:v>-0.80938820218639507</c:v>
                </c:pt>
                <c:pt idx="388">
                  <c:v>0.49554433754644844</c:v>
                </c:pt>
                <c:pt idx="389">
                  <c:v>-0.34775365899667682</c:v>
                </c:pt>
                <c:pt idx="390">
                  <c:v>0.21748394421390627</c:v>
                </c:pt>
                <c:pt idx="391">
                  <c:v>0.33142729652074304</c:v>
                </c:pt>
                <c:pt idx="392">
                  <c:v>-1.391473966422806</c:v>
                </c:pt>
                <c:pt idx="393">
                  <c:v>0.38916608436453248</c:v>
                </c:pt>
                <c:pt idx="394">
                  <c:v>0.18184358794477254</c:v>
                </c:pt>
                <c:pt idx="395">
                  <c:v>0.6263403673750424</c:v>
                </c:pt>
                <c:pt idx="396">
                  <c:v>-0.58502665202918203</c:v>
                </c:pt>
                <c:pt idx="397">
                  <c:v>0.41497334797081797</c:v>
                </c:pt>
                <c:pt idx="398">
                  <c:v>0.456366033129043</c:v>
                </c:pt>
                <c:pt idx="399">
                  <c:v>0.48000694295715063</c:v>
                </c:pt>
                <c:pt idx="400">
                  <c:v>0.55630250076728727</c:v>
                </c:pt>
                <c:pt idx="401">
                  <c:v>0.52374646681156445</c:v>
                </c:pt>
                <c:pt idx="402">
                  <c:v>-0.35654732351381258</c:v>
                </c:pt>
                <c:pt idx="403">
                  <c:v>-0.6020599913279624</c:v>
                </c:pt>
                <c:pt idx="404">
                  <c:v>-0.22184874961635639</c:v>
                </c:pt>
                <c:pt idx="405">
                  <c:v>-0.72353819582675583</c:v>
                </c:pt>
                <c:pt idx="406">
                  <c:v>-0.18442225167573273</c:v>
                </c:pt>
                <c:pt idx="407">
                  <c:v>0.17897694729316943</c:v>
                </c:pt>
                <c:pt idx="408">
                  <c:v>0.10720996964786837</c:v>
                </c:pt>
                <c:pt idx="409">
                  <c:v>-4.3648054024500883E-3</c:v>
                </c:pt>
                <c:pt idx="410">
                  <c:v>0.11394335230683679</c:v>
                </c:pt>
                <c:pt idx="411">
                  <c:v>-1.0969100130080565</c:v>
                </c:pt>
                <c:pt idx="412">
                  <c:v>8.9905111439397931E-2</c:v>
                </c:pt>
                <c:pt idx="413">
                  <c:v>4.3362278021129498E-2</c:v>
                </c:pt>
                <c:pt idx="414">
                  <c:v>-0.90938929217159337</c:v>
                </c:pt>
                <c:pt idx="415">
                  <c:v>0.7323937598229685</c:v>
                </c:pt>
                <c:pt idx="416">
                  <c:v>0.33041377334919086</c:v>
                </c:pt>
                <c:pt idx="417">
                  <c:v>-9.1514981121350217E-2</c:v>
                </c:pt>
                <c:pt idx="418">
                  <c:v>-1.0087739243075051</c:v>
                </c:pt>
                <c:pt idx="419">
                  <c:v>-1.1598939055432422</c:v>
                </c:pt>
                <c:pt idx="420">
                  <c:v>-0.2636034977233575</c:v>
                </c:pt>
                <c:pt idx="421">
                  <c:v>0.27646180417324412</c:v>
                </c:pt>
                <c:pt idx="422">
                  <c:v>-5.0609993355087209E-2</c:v>
                </c:pt>
                <c:pt idx="423">
                  <c:v>0.88649072517248184</c:v>
                </c:pt>
                <c:pt idx="424">
                  <c:v>-0.78646630588393762</c:v>
                </c:pt>
                <c:pt idx="425">
                  <c:v>1</c:v>
                </c:pt>
                <c:pt idx="426">
                  <c:v>0.10551018476997394</c:v>
                </c:pt>
                <c:pt idx="427">
                  <c:v>-1.2441251443275085</c:v>
                </c:pt>
                <c:pt idx="428">
                  <c:v>0.40654018043395512</c:v>
                </c:pt>
                <c:pt idx="429">
                  <c:v>7.554696139253074E-2</c:v>
                </c:pt>
                <c:pt idx="430">
                  <c:v>0.66275783168157409</c:v>
                </c:pt>
                <c:pt idx="431">
                  <c:v>-3.385826726096737E-2</c:v>
                </c:pt>
                <c:pt idx="432">
                  <c:v>0.67117284271508326</c:v>
                </c:pt>
                <c:pt idx="433">
                  <c:v>-1.6069515335832218</c:v>
                </c:pt>
                <c:pt idx="434">
                  <c:v>-1.2597952644925503</c:v>
                </c:pt>
                <c:pt idx="435">
                  <c:v>-1.3854191330025141</c:v>
                </c:pt>
                <c:pt idx="436">
                  <c:v>-1.1023729087095586</c:v>
                </c:pt>
                <c:pt idx="437">
                  <c:v>-1.3550692920864127</c:v>
                </c:pt>
                <c:pt idx="438">
                  <c:v>-0.41793663708829126</c:v>
                </c:pt>
                <c:pt idx="439">
                  <c:v>7.4816440645174717E-2</c:v>
                </c:pt>
                <c:pt idx="440">
                  <c:v>-1.3334820194451191</c:v>
                </c:pt>
                <c:pt idx="441">
                  <c:v>-1.3829996588791011</c:v>
                </c:pt>
                <c:pt idx="442">
                  <c:v>-0.30653687278046882</c:v>
                </c:pt>
                <c:pt idx="443">
                  <c:v>-0.29328221766324125</c:v>
                </c:pt>
                <c:pt idx="444">
                  <c:v>-0.9318141382538383</c:v>
                </c:pt>
                <c:pt idx="445">
                  <c:v>-1.3635121036466347</c:v>
                </c:pt>
                <c:pt idx="446">
                  <c:v>-0.77469071827413716</c:v>
                </c:pt>
                <c:pt idx="447">
                  <c:v>-0.5072396109731625</c:v>
                </c:pt>
                <c:pt idx="448">
                  <c:v>-1.7734000947926425</c:v>
                </c:pt>
                <c:pt idx="449">
                  <c:v>-0.61798295742513165</c:v>
                </c:pt>
                <c:pt idx="450">
                  <c:v>-1.0409586076789064</c:v>
                </c:pt>
                <c:pt idx="451">
                  <c:v>-0.97469413473522981</c:v>
                </c:pt>
                <c:pt idx="452">
                  <c:v>-0.79860287567954846</c:v>
                </c:pt>
                <c:pt idx="453">
                  <c:v>-0.71219827006977399</c:v>
                </c:pt>
                <c:pt idx="454">
                  <c:v>-0.6020599913279624</c:v>
                </c:pt>
                <c:pt idx="455">
                  <c:v>-0.33535802444387447</c:v>
                </c:pt>
                <c:pt idx="456">
                  <c:v>-1.2549252084179425</c:v>
                </c:pt>
                <c:pt idx="457">
                  <c:v>-1.2430597639532759</c:v>
                </c:pt>
                <c:pt idx="458">
                  <c:v>-0.15193410459600851</c:v>
                </c:pt>
                <c:pt idx="459">
                  <c:v>-1.5865325870141751</c:v>
                </c:pt>
                <c:pt idx="460">
                  <c:v>-1.3496924768680636</c:v>
                </c:pt>
                <c:pt idx="461">
                  <c:v>-1.1237821594083577</c:v>
                </c:pt>
                <c:pt idx="462">
                  <c:v>-0.93107238831792816</c:v>
                </c:pt>
                <c:pt idx="463">
                  <c:v>-1.031517051446065</c:v>
                </c:pt>
                <c:pt idx="464">
                  <c:v>3.7267094568709899E-2</c:v>
                </c:pt>
                <c:pt idx="465">
                  <c:v>-0.21934431489272924</c:v>
                </c:pt>
                <c:pt idx="466">
                  <c:v>-0.93817069270530096</c:v>
                </c:pt>
                <c:pt idx="467">
                  <c:v>-0.89177334362507155</c:v>
                </c:pt>
                <c:pt idx="468">
                  <c:v>-0.99869906697958188</c:v>
                </c:pt>
                <c:pt idx="469">
                  <c:v>-0.33310778893346377</c:v>
                </c:pt>
                <c:pt idx="470">
                  <c:v>-0.8096683018297085</c:v>
                </c:pt>
                <c:pt idx="471">
                  <c:v>-1.341035157335565</c:v>
                </c:pt>
                <c:pt idx="472">
                  <c:v>-1.0969100130080565</c:v>
                </c:pt>
                <c:pt idx="473">
                  <c:v>-1.5376020021010439</c:v>
                </c:pt>
                <c:pt idx="474">
                  <c:v>-1.528855034839367</c:v>
                </c:pt>
                <c:pt idx="475">
                  <c:v>-0.43179827593300502</c:v>
                </c:pt>
                <c:pt idx="476">
                  <c:v>0.22530928172586284</c:v>
                </c:pt>
                <c:pt idx="477">
                  <c:v>-1.0861861476162833</c:v>
                </c:pt>
                <c:pt idx="478">
                  <c:v>-1.4455108399961811</c:v>
                </c:pt>
                <c:pt idx="479">
                  <c:v>-1.3565473235138126</c:v>
                </c:pt>
                <c:pt idx="480">
                  <c:v>-0.13667713987954411</c:v>
                </c:pt>
                <c:pt idx="481">
                  <c:v>-1.3477536589966768</c:v>
                </c:pt>
                <c:pt idx="482">
                  <c:v>-0.52143350440615666</c:v>
                </c:pt>
                <c:pt idx="483">
                  <c:v>-1.3419886033428876</c:v>
                </c:pt>
                <c:pt idx="484">
                  <c:v>-1.114073660198569</c:v>
                </c:pt>
                <c:pt idx="485">
                  <c:v>-1.5686362358410126</c:v>
                </c:pt>
                <c:pt idx="486">
                  <c:v>-0.55299710153383763</c:v>
                </c:pt>
                <c:pt idx="487">
                  <c:v>-1.2955063029907012</c:v>
                </c:pt>
                <c:pt idx="488">
                  <c:v>-0.59963472665006101</c:v>
                </c:pt>
                <c:pt idx="489">
                  <c:v>-0.41566877563246918</c:v>
                </c:pt>
                <c:pt idx="490">
                  <c:v>-0.9880068853407431</c:v>
                </c:pt>
                <c:pt idx="491">
                  <c:v>-0.78198995701563656</c:v>
                </c:pt>
                <c:pt idx="492">
                  <c:v>-1.3403689883929994</c:v>
                </c:pt>
                <c:pt idx="493">
                  <c:v>-1.2572748686953017</c:v>
                </c:pt>
                <c:pt idx="494">
                  <c:v>-1.0319842860063582</c:v>
                </c:pt>
                <c:pt idx="495">
                  <c:v>-0.92081875395237522</c:v>
                </c:pt>
                <c:pt idx="496">
                  <c:v>-0.36957212497497616</c:v>
                </c:pt>
                <c:pt idx="497">
                  <c:v>-0.14387555575769967</c:v>
                </c:pt>
                <c:pt idx="498">
                  <c:v>-0.86902330839438291</c:v>
                </c:pt>
                <c:pt idx="499">
                  <c:v>-0.93144310492763693</c:v>
                </c:pt>
                <c:pt idx="500">
                  <c:v>-1.2097148359667584</c:v>
                </c:pt>
                <c:pt idx="501">
                  <c:v>-1.0429197403421002</c:v>
                </c:pt>
                <c:pt idx="502">
                  <c:v>0.14612803567823801</c:v>
                </c:pt>
                <c:pt idx="503">
                  <c:v>-1.2043980201058202</c:v>
                </c:pt>
                <c:pt idx="504">
                  <c:v>-1.0757207139381184</c:v>
                </c:pt>
                <c:pt idx="505">
                  <c:v>-1.0969100130080565</c:v>
                </c:pt>
                <c:pt idx="506">
                  <c:v>-1.5528419686577808</c:v>
                </c:pt>
                <c:pt idx="507">
                  <c:v>-1.3466909870615211</c:v>
                </c:pt>
                <c:pt idx="508">
                  <c:v>-2</c:v>
                </c:pt>
                <c:pt idx="509">
                  <c:v>-0.9318141382538383</c:v>
                </c:pt>
                <c:pt idx="510">
                  <c:v>-0.72815839346350109</c:v>
                </c:pt>
                <c:pt idx="511">
                  <c:v>-0.54211810326600773</c:v>
                </c:pt>
                <c:pt idx="512">
                  <c:v>-0.41341269532824504</c:v>
                </c:pt>
                <c:pt idx="513">
                  <c:v>-1.3160528692484879</c:v>
                </c:pt>
                <c:pt idx="514">
                  <c:v>-0.32697909287110383</c:v>
                </c:pt>
                <c:pt idx="515">
                  <c:v>-0.1778319206319825</c:v>
                </c:pt>
                <c:pt idx="516">
                  <c:v>-0.8155925145876799</c:v>
                </c:pt>
                <c:pt idx="517">
                  <c:v>-0.84466396253493825</c:v>
                </c:pt>
                <c:pt idx="518">
                  <c:v>-0.64016451766011195</c:v>
                </c:pt>
                <c:pt idx="519">
                  <c:v>-1.563837352959244</c:v>
                </c:pt>
                <c:pt idx="520">
                  <c:v>-1.1426675035687315</c:v>
                </c:pt>
                <c:pt idx="521">
                  <c:v>-1.2660007134616131</c:v>
                </c:pt>
                <c:pt idx="522">
                  <c:v>0.50514997831990605</c:v>
                </c:pt>
                <c:pt idx="523">
                  <c:v>0.25527250510330607</c:v>
                </c:pt>
                <c:pt idx="524">
                  <c:v>0.7307822756663892</c:v>
                </c:pt>
                <c:pt idx="525">
                  <c:v>0.53019969820308221</c:v>
                </c:pt>
                <c:pt idx="526">
                  <c:v>0.36172783601759284</c:v>
                </c:pt>
                <c:pt idx="527">
                  <c:v>0.65321251377534373</c:v>
                </c:pt>
                <c:pt idx="528">
                  <c:v>-1.380697924124392</c:v>
                </c:pt>
                <c:pt idx="529">
                  <c:v>-1.3279021420642825</c:v>
                </c:pt>
                <c:pt idx="530">
                  <c:v>-1.6401645176601121</c:v>
                </c:pt>
                <c:pt idx="531">
                  <c:v>-1.5142785735184201</c:v>
                </c:pt>
                <c:pt idx="532">
                  <c:v>-1.2924298239020637</c:v>
                </c:pt>
                <c:pt idx="533">
                  <c:v>-1.2924298239020637</c:v>
                </c:pt>
                <c:pt idx="534">
                  <c:v>-1.6478174818886375</c:v>
                </c:pt>
                <c:pt idx="535">
                  <c:v>-1.5114492834995557</c:v>
                </c:pt>
                <c:pt idx="536">
                  <c:v>2.3856062735983121</c:v>
                </c:pt>
                <c:pt idx="537">
                  <c:v>-0.19791074211826731</c:v>
                </c:pt>
                <c:pt idx="538">
                  <c:v>-1.4278256863869405</c:v>
                </c:pt>
                <c:pt idx="539">
                  <c:v>-1.6302277114030372</c:v>
                </c:pt>
                <c:pt idx="540">
                  <c:v>-1.6677635845085568</c:v>
                </c:pt>
                <c:pt idx="541">
                  <c:v>0.72427586960078905</c:v>
                </c:pt>
                <c:pt idx="542">
                  <c:v>-0.16247469055039873</c:v>
                </c:pt>
                <c:pt idx="543">
                  <c:v>0.14351442007555132</c:v>
                </c:pt>
                <c:pt idx="544">
                  <c:v>-1.4056074496245732</c:v>
                </c:pt>
                <c:pt idx="545">
                  <c:v>-1.4491603949342149</c:v>
                </c:pt>
                <c:pt idx="546">
                  <c:v>-1.645891560852599</c:v>
                </c:pt>
                <c:pt idx="547">
                  <c:v>-1.2937944581180294</c:v>
                </c:pt>
                <c:pt idx="548">
                  <c:v>-1.6115435472997333</c:v>
                </c:pt>
                <c:pt idx="549">
                  <c:v>0.44715803134221921</c:v>
                </c:pt>
                <c:pt idx="550">
                  <c:v>0.23044892137827391</c:v>
                </c:pt>
                <c:pt idx="551">
                  <c:v>-1.4179366370882913</c:v>
                </c:pt>
                <c:pt idx="552">
                  <c:v>-1.4306260903849541</c:v>
                </c:pt>
                <c:pt idx="553">
                  <c:v>-1.3400837999301498</c:v>
                </c:pt>
                <c:pt idx="554">
                  <c:v>-1.295849483160201</c:v>
                </c:pt>
                <c:pt idx="555">
                  <c:v>-1.7022394889008661</c:v>
                </c:pt>
                <c:pt idx="556">
                  <c:v>-1.5349147124425673</c:v>
                </c:pt>
                <c:pt idx="557">
                  <c:v>-1.0376306643299789</c:v>
                </c:pt>
                <c:pt idx="558">
                  <c:v>-1.401209493236885</c:v>
                </c:pt>
                <c:pt idx="559">
                  <c:v>-1.3344190089820469</c:v>
                </c:pt>
                <c:pt idx="560">
                  <c:v>-1.3575354797578787</c:v>
                </c:pt>
                <c:pt idx="561">
                  <c:v>-1.3400837999301498</c:v>
                </c:pt>
                <c:pt idx="562">
                  <c:v>-1.4073791786780177</c:v>
                </c:pt>
                <c:pt idx="563">
                  <c:v>-1.4179366370882913</c:v>
                </c:pt>
                <c:pt idx="564">
                  <c:v>-1.0241547745324329</c:v>
                </c:pt>
                <c:pt idx="565">
                  <c:v>-1.6395959452700613</c:v>
                </c:pt>
                <c:pt idx="566">
                  <c:v>-1.4436974992327127</c:v>
                </c:pt>
                <c:pt idx="567">
                  <c:v>-1.30189945437661</c:v>
                </c:pt>
                <c:pt idx="568">
                  <c:v>-1.3757179041643317</c:v>
                </c:pt>
                <c:pt idx="569">
                  <c:v>-1.288192770958809</c:v>
                </c:pt>
                <c:pt idx="570">
                  <c:v>-1.6888821573374944</c:v>
                </c:pt>
                <c:pt idx="571">
                  <c:v>-1.7915586435614326</c:v>
                </c:pt>
                <c:pt idx="572">
                  <c:v>-1.5033470607490822</c:v>
                </c:pt>
                <c:pt idx="573">
                  <c:v>-1.2216316566441261</c:v>
                </c:pt>
                <c:pt idx="574">
                  <c:v>-1.2839966563652008</c:v>
                </c:pt>
                <c:pt idx="575">
                  <c:v>-1.3280869875584129</c:v>
                </c:pt>
                <c:pt idx="576">
                  <c:v>-1.4248121550723389</c:v>
                </c:pt>
                <c:pt idx="577">
                  <c:v>-1.4375881670502726</c:v>
                </c:pt>
                <c:pt idx="578">
                  <c:v>-1.324221658325915</c:v>
                </c:pt>
                <c:pt idx="579">
                  <c:v>-1.399571674267869</c:v>
                </c:pt>
                <c:pt idx="580">
                  <c:v>-1.349789645339641</c:v>
                </c:pt>
                <c:pt idx="581">
                  <c:v>-1.3400837999301498</c:v>
                </c:pt>
                <c:pt idx="582">
                  <c:v>-1.5044556624535514</c:v>
                </c:pt>
                <c:pt idx="583">
                  <c:v>-1.3318937620672686</c:v>
                </c:pt>
                <c:pt idx="584">
                  <c:v>-1.4045037781744258</c:v>
                </c:pt>
                <c:pt idx="585">
                  <c:v>-1.592099459857365</c:v>
                </c:pt>
                <c:pt idx="586">
                  <c:v>-1.2806687130162733</c:v>
                </c:pt>
                <c:pt idx="587">
                  <c:v>-1.5810361692963772</c:v>
                </c:pt>
                <c:pt idx="588">
                  <c:v>-1.3626103498707882</c:v>
                </c:pt>
                <c:pt idx="589">
                  <c:v>-1.1219955297319748</c:v>
                </c:pt>
                <c:pt idx="590">
                  <c:v>-1.3133637307377066</c:v>
                </c:pt>
                <c:pt idx="591">
                  <c:v>-1.6360121702515085</c:v>
                </c:pt>
                <c:pt idx="592">
                  <c:v>-1.3979400086720375</c:v>
                </c:pt>
                <c:pt idx="593">
                  <c:v>-1.8164454663811385</c:v>
                </c:pt>
                <c:pt idx="594">
                  <c:v>-1.4592952166892377</c:v>
                </c:pt>
                <c:pt idx="595">
                  <c:v>-1.39211625564301</c:v>
                </c:pt>
                <c:pt idx="596">
                  <c:v>-1.6111885865264763</c:v>
                </c:pt>
                <c:pt idx="597">
                  <c:v>-1.2839966563652008</c:v>
                </c:pt>
                <c:pt idx="598">
                  <c:v>-1.462936857218383</c:v>
                </c:pt>
                <c:pt idx="599">
                  <c:v>-1.5639964643301034</c:v>
                </c:pt>
                <c:pt idx="600">
                  <c:v>-1.5356595153723327</c:v>
                </c:pt>
                <c:pt idx="601">
                  <c:v>-1.5654310959658013</c:v>
                </c:pt>
                <c:pt idx="602">
                  <c:v>-1.2732727909734278</c:v>
                </c:pt>
                <c:pt idx="603">
                  <c:v>-1.2510371387438386</c:v>
                </c:pt>
                <c:pt idx="604">
                  <c:v>-1.3757179041643317</c:v>
                </c:pt>
                <c:pt idx="605">
                  <c:v>-1.2890368810047244</c:v>
                </c:pt>
                <c:pt idx="606">
                  <c:v>-1.2464169411070933</c:v>
                </c:pt>
                <c:pt idx="607">
                  <c:v>-1.2410881076020266</c:v>
                </c:pt>
                <c:pt idx="608">
                  <c:v>-1.4762535331884354</c:v>
                </c:pt>
                <c:pt idx="609">
                  <c:v>-1.2628073572952627</c:v>
                </c:pt>
                <c:pt idx="610">
                  <c:v>-1.2865094569060576</c:v>
                </c:pt>
                <c:pt idx="611">
                  <c:v>-1.344381416458778</c:v>
                </c:pt>
                <c:pt idx="612">
                  <c:v>-1.2097148359667584</c:v>
                </c:pt>
                <c:pt idx="613">
                  <c:v>-1.3139897086847145</c:v>
                </c:pt>
                <c:pt idx="614">
                  <c:v>-1.3343252190061068</c:v>
                </c:pt>
                <c:pt idx="615">
                  <c:v>-1.4308602745275405</c:v>
                </c:pt>
                <c:pt idx="616">
                  <c:v>-1.2586907911004306</c:v>
                </c:pt>
                <c:pt idx="617">
                  <c:v>-1.431798275933005</c:v>
                </c:pt>
                <c:pt idx="618">
                  <c:v>-1.4259687322722812</c:v>
                </c:pt>
                <c:pt idx="619">
                  <c:v>-1.4814860601221125</c:v>
                </c:pt>
                <c:pt idx="620">
                  <c:v>-1.6197887582883939</c:v>
                </c:pt>
                <c:pt idx="621">
                  <c:v>-1.3819519032879073</c:v>
                </c:pt>
                <c:pt idx="622">
                  <c:v>-1.2684112348132612</c:v>
                </c:pt>
                <c:pt idx="623">
                  <c:v>-1.0963674839157622</c:v>
                </c:pt>
                <c:pt idx="624">
                  <c:v>-1.4609239012072235</c:v>
                </c:pt>
                <c:pt idx="625">
                  <c:v>-1.3496924768680636</c:v>
                </c:pt>
                <c:pt idx="626">
                  <c:v>-1.2291479883578558</c:v>
                </c:pt>
                <c:pt idx="627">
                  <c:v>-1.112945621949043</c:v>
                </c:pt>
                <c:pt idx="628">
                  <c:v>-1.5307672574933879</c:v>
                </c:pt>
                <c:pt idx="629">
                  <c:v>-1.1917214904172322</c:v>
                </c:pt>
                <c:pt idx="630">
                  <c:v>-1.3695721249749762</c:v>
                </c:pt>
                <c:pt idx="631">
                  <c:v>-1.2502636844309389</c:v>
                </c:pt>
                <c:pt idx="632">
                  <c:v>-1.2596373105057561</c:v>
                </c:pt>
                <c:pt idx="633">
                  <c:v>-1.4749551929631548</c:v>
                </c:pt>
                <c:pt idx="634">
                  <c:v>-1.4664821379830326</c:v>
                </c:pt>
                <c:pt idx="635">
                  <c:v>-1.3439017979871681</c:v>
                </c:pt>
                <c:pt idx="636">
                  <c:v>-1.4810914263085859</c:v>
                </c:pt>
                <c:pt idx="637">
                  <c:v>-1.4436974992327127</c:v>
                </c:pt>
                <c:pt idx="638">
                  <c:v>-1.1444808443321999</c:v>
                </c:pt>
                <c:pt idx="639">
                  <c:v>1.1760912590556813</c:v>
                </c:pt>
                <c:pt idx="640">
                  <c:v>-1.3279021420642825</c:v>
                </c:pt>
                <c:pt idx="641">
                  <c:v>-1.7316560860489354</c:v>
                </c:pt>
                <c:pt idx="642">
                  <c:v>-1.3115801779972893</c:v>
                </c:pt>
                <c:pt idx="643">
                  <c:v>-1.4329736338409396</c:v>
                </c:pt>
                <c:pt idx="644">
                  <c:v>-0.87160073128219362</c:v>
                </c:pt>
                <c:pt idx="645">
                  <c:v>-0.32275815405334601</c:v>
                </c:pt>
                <c:pt idx="646">
                  <c:v>-1.342944147142896</c:v>
                </c:pt>
                <c:pt idx="647">
                  <c:v>-1.2557070168773237</c:v>
                </c:pt>
                <c:pt idx="648">
                  <c:v>-1.3124710387853658</c:v>
                </c:pt>
                <c:pt idx="649">
                  <c:v>0.23044892137827391</c:v>
                </c:pt>
                <c:pt idx="650">
                  <c:v>0.95616843047536326</c:v>
                </c:pt>
                <c:pt idx="651">
                  <c:v>0.14612803567823801</c:v>
                </c:pt>
                <c:pt idx="652">
                  <c:v>0.53019969820308221</c:v>
                </c:pt>
                <c:pt idx="653">
                  <c:v>0.28555730900777376</c:v>
                </c:pt>
                <c:pt idx="654">
                  <c:v>7.554696139253074E-2</c:v>
                </c:pt>
                <c:pt idx="655">
                  <c:v>0.31175386105575426</c:v>
                </c:pt>
                <c:pt idx="656">
                  <c:v>4.1392685158225077E-2</c:v>
                </c:pt>
                <c:pt idx="657">
                  <c:v>0.25527250510330607</c:v>
                </c:pt>
                <c:pt idx="658">
                  <c:v>-1.2291479883578558</c:v>
                </c:pt>
                <c:pt idx="659">
                  <c:v>0.71979517065845888</c:v>
                </c:pt>
              </c:numCache>
            </c:numRef>
          </c:xVal>
          <c:yVal>
            <c:numRef>
              <c:f>'Exoplanet analysis'!$AA$5:$AA$664</c:f>
              <c:numCache>
                <c:formatCode>0.0000</c:formatCode>
                <c:ptCount val="660"/>
                <c:pt idx="0">
                  <c:v>0.33568533735260769</c:v>
                </c:pt>
                <c:pt idx="1">
                  <c:v>0.55819167322858942</c:v>
                </c:pt>
                <c:pt idx="2">
                  <c:v>1.3288259358781667</c:v>
                </c:pt>
                <c:pt idx="3">
                  <c:v>0.68548538705460871</c:v>
                </c:pt>
                <c:pt idx="4">
                  <c:v>1.9804487205328904</c:v>
                </c:pt>
                <c:pt idx="5">
                  <c:v>0.37470699271877672</c:v>
                </c:pt>
                <c:pt idx="6">
                  <c:v>0.95451165994044807</c:v>
                </c:pt>
                <c:pt idx="7">
                  <c:v>1.3799953858681135</c:v>
                </c:pt>
                <c:pt idx="8">
                  <c:v>-0.10751327334995778</c:v>
                </c:pt>
                <c:pt idx="9">
                  <c:v>1.6022602855348111</c:v>
                </c:pt>
                <c:pt idx="10">
                  <c:v>1.9528769853104087</c:v>
                </c:pt>
                <c:pt idx="11">
                  <c:v>1.4890933897776737E-2</c:v>
                </c:pt>
                <c:pt idx="12">
                  <c:v>-0.17099546957756312</c:v>
                </c:pt>
                <c:pt idx="13">
                  <c:v>0.2285546452074963</c:v>
                </c:pt>
                <c:pt idx="14">
                  <c:v>0.95392988191571004</c:v>
                </c:pt>
                <c:pt idx="15">
                  <c:v>1.6450517516498306</c:v>
                </c:pt>
                <c:pt idx="16">
                  <c:v>3.1807150069168224</c:v>
                </c:pt>
                <c:pt idx="17">
                  <c:v>-2.8364124986797252</c:v>
                </c:pt>
                <c:pt idx="18">
                  <c:v>-1.8747544337324469</c:v>
                </c:pt>
                <c:pt idx="19">
                  <c:v>2.2682479074139885</c:v>
                </c:pt>
                <c:pt idx="20">
                  <c:v>-5.4341066507116373</c:v>
                </c:pt>
                <c:pt idx="21">
                  <c:v>-0.33616530435719411</c:v>
                </c:pt>
                <c:pt idx="22">
                  <c:v>-3.897836155291456</c:v>
                </c:pt>
                <c:pt idx="23">
                  <c:v>-1.9873662221628834</c:v>
                </c:pt>
                <c:pt idx="24">
                  <c:v>-0.96752604153328248</c:v>
                </c:pt>
                <c:pt idx="25">
                  <c:v>0.8224392590083166</c:v>
                </c:pt>
                <c:pt idx="26">
                  <c:v>1.8837173498555901</c:v>
                </c:pt>
                <c:pt idx="27">
                  <c:v>-4.1039977318894438</c:v>
                </c:pt>
                <c:pt idx="28">
                  <c:v>-1.079635820963768</c:v>
                </c:pt>
                <c:pt idx="29">
                  <c:v>-3.7595289188551511</c:v>
                </c:pt>
                <c:pt idx="30">
                  <c:v>-0.50405248675699177</c:v>
                </c:pt>
                <c:pt idx="31">
                  <c:v>1.0757300074940894</c:v>
                </c:pt>
                <c:pt idx="32">
                  <c:v>0.38019528571459538</c:v>
                </c:pt>
                <c:pt idx="33">
                  <c:v>1.6836121208370212</c:v>
                </c:pt>
                <c:pt idx="34">
                  <c:v>-4.7896361038665605</c:v>
                </c:pt>
                <c:pt idx="35">
                  <c:v>-2.9306775798498745</c:v>
                </c:pt>
                <c:pt idx="36">
                  <c:v>-3.9788207244391089</c:v>
                </c:pt>
                <c:pt idx="37">
                  <c:v>-4.189218948181094</c:v>
                </c:pt>
                <c:pt idx="38">
                  <c:v>-3.8755102672561428</c:v>
                </c:pt>
                <c:pt idx="39">
                  <c:v>-4.7101203393207784</c:v>
                </c:pt>
                <c:pt idx="40">
                  <c:v>-3.6272815974521042</c:v>
                </c:pt>
                <c:pt idx="41">
                  <c:v>-3.9549104592712956</c:v>
                </c:pt>
                <c:pt idx="42">
                  <c:v>-4.5883879016311218</c:v>
                </c:pt>
                <c:pt idx="43">
                  <c:v>-3.8605066336639702</c:v>
                </c:pt>
                <c:pt idx="44">
                  <c:v>-4.6543849361278866</c:v>
                </c:pt>
                <c:pt idx="45">
                  <c:v>-4.143196421542477</c:v>
                </c:pt>
                <c:pt idx="46">
                  <c:v>-3.1056079265817553</c:v>
                </c:pt>
                <c:pt idx="47">
                  <c:v>-3.9470919051181195</c:v>
                </c:pt>
                <c:pt idx="48">
                  <c:v>-3.0253396419608922</c:v>
                </c:pt>
                <c:pt idx="49">
                  <c:v>-3.7142368832852517</c:v>
                </c:pt>
                <c:pt idx="50">
                  <c:v>-3.8400593944736712</c:v>
                </c:pt>
                <c:pt idx="51">
                  <c:v>-3.9932600896043371</c:v>
                </c:pt>
                <c:pt idx="52">
                  <c:v>-3.6872149185166525</c:v>
                </c:pt>
                <c:pt idx="53">
                  <c:v>-4.225487792519103</c:v>
                </c:pt>
                <c:pt idx="54">
                  <c:v>-3.7114228144023675</c:v>
                </c:pt>
                <c:pt idx="55">
                  <c:v>-3.1557287900776183</c:v>
                </c:pt>
                <c:pt idx="56">
                  <c:v>-3.9126580541010867</c:v>
                </c:pt>
                <c:pt idx="57">
                  <c:v>-3.2032773583095295</c:v>
                </c:pt>
                <c:pt idx="58">
                  <c:v>-5.2941749962705442</c:v>
                </c:pt>
                <c:pt idx="59">
                  <c:v>-3.5940741240484448</c:v>
                </c:pt>
                <c:pt idx="60">
                  <c:v>-1.1712281096548685</c:v>
                </c:pt>
                <c:pt idx="61">
                  <c:v>-1.3183027846559185</c:v>
                </c:pt>
                <c:pt idx="62">
                  <c:v>2.7370580258963031</c:v>
                </c:pt>
                <c:pt idx="63">
                  <c:v>-3.0236544117430113</c:v>
                </c:pt>
                <c:pt idx="64">
                  <c:v>-6.1840326769827474</c:v>
                </c:pt>
                <c:pt idx="65">
                  <c:v>-5.5514777831356739</c:v>
                </c:pt>
                <c:pt idx="66">
                  <c:v>-3.848393791987097</c:v>
                </c:pt>
                <c:pt idx="67">
                  <c:v>-3.0115687256259114</c:v>
                </c:pt>
                <c:pt idx="68">
                  <c:v>-2.7194255157960847</c:v>
                </c:pt>
                <c:pt idx="69">
                  <c:v>0.11788974604854305</c:v>
                </c:pt>
                <c:pt idx="70">
                  <c:v>-1.5620138660144334E-2</c:v>
                </c:pt>
                <c:pt idx="71">
                  <c:v>-3.002495988106598</c:v>
                </c:pt>
                <c:pt idx="72">
                  <c:v>0.17979635012569634</c:v>
                </c:pt>
                <c:pt idx="73">
                  <c:v>1.9406344947384655</c:v>
                </c:pt>
                <c:pt idx="74">
                  <c:v>-4.3469025752933659</c:v>
                </c:pt>
                <c:pt idx="75">
                  <c:v>-4.6268774736709011</c:v>
                </c:pt>
                <c:pt idx="76">
                  <c:v>-2.7457482835661526</c:v>
                </c:pt>
                <c:pt idx="77">
                  <c:v>-3.7090066478954835</c:v>
                </c:pt>
                <c:pt idx="78">
                  <c:v>-4.6254560814767558</c:v>
                </c:pt>
                <c:pt idx="79">
                  <c:v>-3.8919126057652518</c:v>
                </c:pt>
                <c:pt idx="80">
                  <c:v>-2.707984825881415</c:v>
                </c:pt>
                <c:pt idx="81">
                  <c:v>-1.6827420454729747</c:v>
                </c:pt>
                <c:pt idx="82">
                  <c:v>-2.0184981149589381</c:v>
                </c:pt>
                <c:pt idx="83">
                  <c:v>-2.4239292024940262</c:v>
                </c:pt>
                <c:pt idx="84">
                  <c:v>-0.78947149535085215</c:v>
                </c:pt>
                <c:pt idx="85">
                  <c:v>0.77160367563527887</c:v>
                </c:pt>
                <c:pt idx="86">
                  <c:v>-4.1612903759807613</c:v>
                </c:pt>
                <c:pt idx="87">
                  <c:v>-2.1766124135630132</c:v>
                </c:pt>
                <c:pt idx="88">
                  <c:v>-3.2087934117051571</c:v>
                </c:pt>
                <c:pt idx="89">
                  <c:v>-2.1771437604127488</c:v>
                </c:pt>
                <c:pt idx="90">
                  <c:v>4.9511684796646467</c:v>
                </c:pt>
                <c:pt idx="91">
                  <c:v>1.595720617707264</c:v>
                </c:pt>
                <c:pt idx="92">
                  <c:v>-2.3673286760236083</c:v>
                </c:pt>
                <c:pt idx="93">
                  <c:v>-3.6507438146270643</c:v>
                </c:pt>
                <c:pt idx="94">
                  <c:v>-2.7050728222795675</c:v>
                </c:pt>
                <c:pt idx="95">
                  <c:v>3.4567239553009055E-2</c:v>
                </c:pt>
                <c:pt idx="96">
                  <c:v>-3.4340094579249354</c:v>
                </c:pt>
                <c:pt idx="97">
                  <c:v>1.1473694678432187</c:v>
                </c:pt>
                <c:pt idx="98">
                  <c:v>0.16132158423917375</c:v>
                </c:pt>
                <c:pt idx="99">
                  <c:v>-4.090926145351963</c:v>
                </c:pt>
                <c:pt idx="100">
                  <c:v>-2.3463922593118562</c:v>
                </c:pt>
                <c:pt idx="101">
                  <c:v>-1.4900020633168212</c:v>
                </c:pt>
                <c:pt idx="102">
                  <c:v>-2.0279436096014547</c:v>
                </c:pt>
                <c:pt idx="103">
                  <c:v>-2.639749261969766</c:v>
                </c:pt>
                <c:pt idx="104">
                  <c:v>-5.0257908748326532</c:v>
                </c:pt>
                <c:pt idx="105">
                  <c:v>-1.4097037822834639</c:v>
                </c:pt>
                <c:pt idx="106">
                  <c:v>-3.7641963000257892</c:v>
                </c:pt>
                <c:pt idx="107">
                  <c:v>-3.8384071309357379</c:v>
                </c:pt>
                <c:pt idx="108">
                  <c:v>-4.2478819113298387</c:v>
                </c:pt>
                <c:pt idx="109">
                  <c:v>-4.1088659311701479</c:v>
                </c:pt>
                <c:pt idx="110">
                  <c:v>0.26521851299382621</c:v>
                </c:pt>
                <c:pt idx="111">
                  <c:v>-3.6520188518008294</c:v>
                </c:pt>
                <c:pt idx="112">
                  <c:v>-3.0468171533447967</c:v>
                </c:pt>
                <c:pt idx="113">
                  <c:v>-4.1512634939193953</c:v>
                </c:pt>
                <c:pt idx="114">
                  <c:v>-3.7565811765061423</c:v>
                </c:pt>
                <c:pt idx="115">
                  <c:v>-3.9936820616061661</c:v>
                </c:pt>
                <c:pt idx="116">
                  <c:v>-3.493809304506311</c:v>
                </c:pt>
                <c:pt idx="117">
                  <c:v>-4.3253135269276424</c:v>
                </c:pt>
                <c:pt idx="118">
                  <c:v>-3.9163026319065617</c:v>
                </c:pt>
                <c:pt idx="119">
                  <c:v>-4.148685324533508</c:v>
                </c:pt>
                <c:pt idx="120">
                  <c:v>-4.9036788917631311</c:v>
                </c:pt>
                <c:pt idx="121">
                  <c:v>-3.997564604026385</c:v>
                </c:pt>
                <c:pt idx="122">
                  <c:v>-3.9598344563843177</c:v>
                </c:pt>
                <c:pt idx="123">
                  <c:v>-4.1838157723511769</c:v>
                </c:pt>
                <c:pt idx="124">
                  <c:v>-4.0884920863942922</c:v>
                </c:pt>
                <c:pt idx="125">
                  <c:v>-3.5279117929096602</c:v>
                </c:pt>
                <c:pt idx="126">
                  <c:v>-4.2378184457763002</c:v>
                </c:pt>
                <c:pt idx="127">
                  <c:v>-4.1554336508813678</c:v>
                </c:pt>
                <c:pt idx="128">
                  <c:v>-3.6398944426491577</c:v>
                </c:pt>
                <c:pt idx="129">
                  <c:v>-4.3895424504735736</c:v>
                </c:pt>
                <c:pt idx="130">
                  <c:v>-3.8961007166455279</c:v>
                </c:pt>
                <c:pt idx="131">
                  <c:v>-3.5173939018708267</c:v>
                </c:pt>
                <c:pt idx="132">
                  <c:v>-3.9089885746504116</c:v>
                </c:pt>
                <c:pt idx="133">
                  <c:v>-4.8689996132816917</c:v>
                </c:pt>
                <c:pt idx="134">
                  <c:v>-4.263104552886734</c:v>
                </c:pt>
                <c:pt idx="135">
                  <c:v>-3.8444958071440154</c:v>
                </c:pt>
                <c:pt idx="136">
                  <c:v>-3.8786624072196108</c:v>
                </c:pt>
                <c:pt idx="137">
                  <c:v>-4.0541156552643471</c:v>
                </c:pt>
                <c:pt idx="138">
                  <c:v>-3.6473089078761296</c:v>
                </c:pt>
                <c:pt idx="139">
                  <c:v>-4.1568825869586501</c:v>
                </c:pt>
                <c:pt idx="140">
                  <c:v>-3.719918351527475</c:v>
                </c:pt>
                <c:pt idx="141">
                  <c:v>-4.0589503181387752</c:v>
                </c:pt>
                <c:pt idx="142">
                  <c:v>-3.8851405809181263</c:v>
                </c:pt>
                <c:pt idx="143">
                  <c:v>-0.46734007952691248</c:v>
                </c:pt>
                <c:pt idx="144">
                  <c:v>-4.0340336659666365</c:v>
                </c:pt>
                <c:pt idx="145">
                  <c:v>-3.7171588627623984</c:v>
                </c:pt>
                <c:pt idx="146">
                  <c:v>-1.2351096247293638</c:v>
                </c:pt>
                <c:pt idx="147">
                  <c:v>-4.0763271902189819</c:v>
                </c:pt>
                <c:pt idx="148">
                  <c:v>-4.1684660330374435</c:v>
                </c:pt>
                <c:pt idx="149">
                  <c:v>-4.0310252795167143</c:v>
                </c:pt>
                <c:pt idx="150">
                  <c:v>-3.885361985582811</c:v>
                </c:pt>
                <c:pt idx="151">
                  <c:v>-4.2970559365726801</c:v>
                </c:pt>
                <c:pt idx="152">
                  <c:v>-4.5007476981509322</c:v>
                </c:pt>
                <c:pt idx="153">
                  <c:v>-4.1555817948830711</c:v>
                </c:pt>
                <c:pt idx="154">
                  <c:v>-3.8426339663908706</c:v>
                </c:pt>
                <c:pt idx="155">
                  <c:v>-4.2589942860369376</c:v>
                </c:pt>
                <c:pt idx="156">
                  <c:v>-4.0414494592150989</c:v>
                </c:pt>
                <c:pt idx="157">
                  <c:v>-3.8305395681917576</c:v>
                </c:pt>
                <c:pt idx="158">
                  <c:v>-4.0431685412061231</c:v>
                </c:pt>
                <c:pt idx="159">
                  <c:v>-4.1748493722482038</c:v>
                </c:pt>
                <c:pt idx="160">
                  <c:v>-4.2553322866001748</c:v>
                </c:pt>
                <c:pt idx="161">
                  <c:v>-4.9157389879975195</c:v>
                </c:pt>
                <c:pt idx="162">
                  <c:v>-3.9424377910818369</c:v>
                </c:pt>
                <c:pt idx="163">
                  <c:v>-4.3225073786980195</c:v>
                </c:pt>
                <c:pt idx="164">
                  <c:v>-3.7979493674332367</c:v>
                </c:pt>
                <c:pt idx="165">
                  <c:v>-4.3223652096949854</c:v>
                </c:pt>
                <c:pt idx="166">
                  <c:v>-4.5475110178810132</c:v>
                </c:pt>
                <c:pt idx="167">
                  <c:v>-0.34971005842666514</c:v>
                </c:pt>
                <c:pt idx="168">
                  <c:v>4.3302293191186551E-2</c:v>
                </c:pt>
                <c:pt idx="169">
                  <c:v>-2.4815745042850366</c:v>
                </c:pt>
                <c:pt idx="170">
                  <c:v>-0.63355776636129435</c:v>
                </c:pt>
                <c:pt idx="171">
                  <c:v>0.58616527676231467</c:v>
                </c:pt>
                <c:pt idx="172">
                  <c:v>0.9481959691626427</c:v>
                </c:pt>
                <c:pt idx="173">
                  <c:v>-1.0222872627456474</c:v>
                </c:pt>
                <c:pt idx="174">
                  <c:v>-3.2744574948338339</c:v>
                </c:pt>
                <c:pt idx="175">
                  <c:v>-1.8112919127539309</c:v>
                </c:pt>
                <c:pt idx="176">
                  <c:v>-3.9079075909643906</c:v>
                </c:pt>
                <c:pt idx="177">
                  <c:v>-3.4596163365739314</c:v>
                </c:pt>
                <c:pt idx="178">
                  <c:v>-1.7335261619616575</c:v>
                </c:pt>
                <c:pt idx="179">
                  <c:v>1.9206485108246909</c:v>
                </c:pt>
                <c:pt idx="180">
                  <c:v>0.91918298048902325</c:v>
                </c:pt>
                <c:pt idx="181">
                  <c:v>1.9580485005941752</c:v>
                </c:pt>
                <c:pt idx="182">
                  <c:v>1.0017770202634466</c:v>
                </c:pt>
                <c:pt idx="183">
                  <c:v>-1.7123709211367131</c:v>
                </c:pt>
                <c:pt idx="184">
                  <c:v>-2.9747905720728274</c:v>
                </c:pt>
                <c:pt idx="185">
                  <c:v>0.9077712406085553</c:v>
                </c:pt>
                <c:pt idx="186">
                  <c:v>0.4361834055491437</c:v>
                </c:pt>
                <c:pt idx="187">
                  <c:v>6.947483221159842E-2</c:v>
                </c:pt>
                <c:pt idx="188">
                  <c:v>1.2866427990695446</c:v>
                </c:pt>
                <c:pt idx="189">
                  <c:v>-1.452064803705867</c:v>
                </c:pt>
                <c:pt idx="190">
                  <c:v>-3.3149788680854715</c:v>
                </c:pt>
                <c:pt idx="191">
                  <c:v>-2.1244252890198436</c:v>
                </c:pt>
                <c:pt idx="192">
                  <c:v>1.0572802040903955</c:v>
                </c:pt>
                <c:pt idx="193">
                  <c:v>4.2893302055829391E-2</c:v>
                </c:pt>
                <c:pt idx="194">
                  <c:v>0.28553802480402907</c:v>
                </c:pt>
                <c:pt idx="195">
                  <c:v>1.161840229046273</c:v>
                </c:pt>
                <c:pt idx="196">
                  <c:v>2.1755152476935073</c:v>
                </c:pt>
                <c:pt idx="197">
                  <c:v>-1.3478173375010409</c:v>
                </c:pt>
                <c:pt idx="198">
                  <c:v>1.1591891734362776</c:v>
                </c:pt>
                <c:pt idx="199">
                  <c:v>-0.58608441823863688</c:v>
                </c:pt>
                <c:pt idx="200">
                  <c:v>0.72645464925228909</c:v>
                </c:pt>
                <c:pt idx="201">
                  <c:v>-2.2797544080357994</c:v>
                </c:pt>
                <c:pt idx="202">
                  <c:v>-9.9039409133311773E-2</c:v>
                </c:pt>
                <c:pt idx="203">
                  <c:v>1.5040589651625491</c:v>
                </c:pt>
                <c:pt idx="204">
                  <c:v>-1.9164727001803687</c:v>
                </c:pt>
                <c:pt idx="205">
                  <c:v>-3.2754318455529159</c:v>
                </c:pt>
                <c:pt idx="206">
                  <c:v>1.1234219005280326</c:v>
                </c:pt>
                <c:pt idx="207">
                  <c:v>0.10391041186902371</c:v>
                </c:pt>
                <c:pt idx="208">
                  <c:v>1.4007783802822531</c:v>
                </c:pt>
                <c:pt idx="209">
                  <c:v>0.97415145970679773</c:v>
                </c:pt>
                <c:pt idx="210">
                  <c:v>0.87648596069051565</c:v>
                </c:pt>
                <c:pt idx="211">
                  <c:v>1.2570651776438557</c:v>
                </c:pt>
                <c:pt idx="212">
                  <c:v>-0.27128373215256296</c:v>
                </c:pt>
                <c:pt idx="213">
                  <c:v>2.3024794513582845</c:v>
                </c:pt>
                <c:pt idx="214">
                  <c:v>0.33291002255830093</c:v>
                </c:pt>
                <c:pt idx="215">
                  <c:v>-0.15352809243606003</c:v>
                </c:pt>
                <c:pt idx="216">
                  <c:v>-2.439497136674448</c:v>
                </c:pt>
                <c:pt idx="217">
                  <c:v>0.92497255204587292</c:v>
                </c:pt>
                <c:pt idx="218">
                  <c:v>2.1344147965587146</c:v>
                </c:pt>
                <c:pt idx="219">
                  <c:v>1.1110038438177008</c:v>
                </c:pt>
                <c:pt idx="220">
                  <c:v>1.5821204825081716</c:v>
                </c:pt>
                <c:pt idx="221">
                  <c:v>-1.118606003343988</c:v>
                </c:pt>
                <c:pt idx="222">
                  <c:v>-0.456716130391841</c:v>
                </c:pt>
                <c:pt idx="223">
                  <c:v>0.99123797707076777</c:v>
                </c:pt>
                <c:pt idx="224">
                  <c:v>2.072460688094746</c:v>
                </c:pt>
                <c:pt idx="225">
                  <c:v>4.0928571915508638E-3</c:v>
                </c:pt>
                <c:pt idx="226">
                  <c:v>2.4752495360518605</c:v>
                </c:pt>
                <c:pt idx="227">
                  <c:v>1.4428176052212014</c:v>
                </c:pt>
                <c:pt idx="228">
                  <c:v>1.3304089023448942</c:v>
                </c:pt>
                <c:pt idx="229">
                  <c:v>-1.0401682100078713</c:v>
                </c:pt>
                <c:pt idx="230">
                  <c:v>1.9902451841452999</c:v>
                </c:pt>
                <c:pt idx="231">
                  <c:v>-3.5689709945024592</c:v>
                </c:pt>
                <c:pt idx="232">
                  <c:v>-2.8307418283986161</c:v>
                </c:pt>
                <c:pt idx="233">
                  <c:v>-1.8655834801556241</c:v>
                </c:pt>
                <c:pt idx="234">
                  <c:v>0.85176253187255857</c:v>
                </c:pt>
                <c:pt idx="235">
                  <c:v>7.74475318718892E-2</c:v>
                </c:pt>
                <c:pt idx="236">
                  <c:v>-4.0935600191211021</c:v>
                </c:pt>
                <c:pt idx="237">
                  <c:v>0.35302669284728094</c:v>
                </c:pt>
                <c:pt idx="238">
                  <c:v>2.3899796715381854</c:v>
                </c:pt>
                <c:pt idx="239">
                  <c:v>1.5291245422656545</c:v>
                </c:pt>
                <c:pt idx="240">
                  <c:v>0.51902652942567806</c:v>
                </c:pt>
                <c:pt idx="241">
                  <c:v>0.32196245468966528</c:v>
                </c:pt>
                <c:pt idx="242">
                  <c:v>1.9173072367124138</c:v>
                </c:pt>
                <c:pt idx="243">
                  <c:v>-0.66868638165742855</c:v>
                </c:pt>
                <c:pt idx="244">
                  <c:v>0.33299813629742725</c:v>
                </c:pt>
                <c:pt idx="245">
                  <c:v>2.1866249145008538</c:v>
                </c:pt>
                <c:pt idx="246">
                  <c:v>-0.58404564579210816</c:v>
                </c:pt>
                <c:pt idx="247">
                  <c:v>2.5345774210666416E-2</c:v>
                </c:pt>
                <c:pt idx="248">
                  <c:v>-0.91749822063160413</c:v>
                </c:pt>
                <c:pt idx="249">
                  <c:v>0.82282392264893756</c:v>
                </c:pt>
                <c:pt idx="250">
                  <c:v>-3.9033791546726753</c:v>
                </c:pt>
                <c:pt idx="251">
                  <c:v>0.52644947572374845</c:v>
                </c:pt>
                <c:pt idx="252">
                  <c:v>-2.8714744896630329</c:v>
                </c:pt>
                <c:pt idx="253">
                  <c:v>-0.28300665433782868</c:v>
                </c:pt>
                <c:pt idx="254">
                  <c:v>1.0556479779936252</c:v>
                </c:pt>
                <c:pt idx="255">
                  <c:v>6.3674200437394066E-3</c:v>
                </c:pt>
                <c:pt idx="256">
                  <c:v>0.51611845986478344</c:v>
                </c:pt>
                <c:pt idx="257">
                  <c:v>1.6421856765778886</c:v>
                </c:pt>
                <c:pt idx="258">
                  <c:v>-1.3346720862175434</c:v>
                </c:pt>
                <c:pt idx="259">
                  <c:v>1.1503253605873871</c:v>
                </c:pt>
                <c:pt idx="260">
                  <c:v>-2.580181130711475</c:v>
                </c:pt>
                <c:pt idx="261">
                  <c:v>-0.17017802176301108</c:v>
                </c:pt>
                <c:pt idx="262">
                  <c:v>0.34484327998228459</c:v>
                </c:pt>
                <c:pt idx="263">
                  <c:v>0.97328865113788854</c:v>
                </c:pt>
                <c:pt idx="264">
                  <c:v>-8.4569763720572039E-2</c:v>
                </c:pt>
                <c:pt idx="265">
                  <c:v>-1.5956209344453671</c:v>
                </c:pt>
                <c:pt idx="266">
                  <c:v>1.3657573877499158</c:v>
                </c:pt>
                <c:pt idx="267">
                  <c:v>0.36803271804343202</c:v>
                </c:pt>
                <c:pt idx="268">
                  <c:v>0.34975790940506074</c:v>
                </c:pt>
                <c:pt idx="269">
                  <c:v>1.2158910372142022</c:v>
                </c:pt>
                <c:pt idx="270">
                  <c:v>-2.3652721730322028</c:v>
                </c:pt>
                <c:pt idx="271">
                  <c:v>0.19644438380262264</c:v>
                </c:pt>
                <c:pt idx="272">
                  <c:v>1.1411233451610618</c:v>
                </c:pt>
                <c:pt idx="273">
                  <c:v>0.26091015532816697</c:v>
                </c:pt>
                <c:pt idx="274">
                  <c:v>-0.86793917558926226</c:v>
                </c:pt>
                <c:pt idx="275">
                  <c:v>0.4177888485222131</c:v>
                </c:pt>
                <c:pt idx="276">
                  <c:v>0.78342580407069118</c:v>
                </c:pt>
                <c:pt idx="277">
                  <c:v>0.53816446398510964</c:v>
                </c:pt>
                <c:pt idx="278">
                  <c:v>1.8840193289501987</c:v>
                </c:pt>
                <c:pt idx="279">
                  <c:v>-4.1178873311690474</c:v>
                </c:pt>
                <c:pt idx="280">
                  <c:v>2.0627714513706459</c:v>
                </c:pt>
                <c:pt idx="281">
                  <c:v>0.85489164871593892</c:v>
                </c:pt>
                <c:pt idx="282">
                  <c:v>-4.5293351430210658</c:v>
                </c:pt>
                <c:pt idx="283">
                  <c:v>1.8145658948528909</c:v>
                </c:pt>
                <c:pt idx="284">
                  <c:v>-2.6421136208824181</c:v>
                </c:pt>
                <c:pt idx="285">
                  <c:v>0.94942459300430204</c:v>
                </c:pt>
                <c:pt idx="286">
                  <c:v>-2.4429937008962184</c:v>
                </c:pt>
                <c:pt idx="287">
                  <c:v>0.21960811138229169</c:v>
                </c:pt>
                <c:pt idx="288">
                  <c:v>-2.5781909135560261</c:v>
                </c:pt>
                <c:pt idx="289">
                  <c:v>1.2447046055484206</c:v>
                </c:pt>
                <c:pt idx="290">
                  <c:v>0.95092396062073337</c:v>
                </c:pt>
                <c:pt idx="291">
                  <c:v>0.60978659658760381</c:v>
                </c:pt>
                <c:pt idx="292">
                  <c:v>0.86636605788753629</c:v>
                </c:pt>
                <c:pt idx="293">
                  <c:v>1.0141014108940678</c:v>
                </c:pt>
                <c:pt idx="294">
                  <c:v>1.462008037202341</c:v>
                </c:pt>
                <c:pt idx="295">
                  <c:v>-2.0210455696311245</c:v>
                </c:pt>
                <c:pt idx="296">
                  <c:v>1.7986841167590499</c:v>
                </c:pt>
                <c:pt idx="297">
                  <c:v>1.2218159281298362</c:v>
                </c:pt>
                <c:pt idx="298">
                  <c:v>-0.14464139569547499</c:v>
                </c:pt>
                <c:pt idx="299">
                  <c:v>0.63920657617914522</c:v>
                </c:pt>
                <c:pt idx="300">
                  <c:v>0.42012168351269896</c:v>
                </c:pt>
                <c:pt idx="301">
                  <c:v>-0.73291799512328437</c:v>
                </c:pt>
                <c:pt idx="302">
                  <c:v>0.97397798712279315</c:v>
                </c:pt>
                <c:pt idx="303">
                  <c:v>-2.6701249830439497</c:v>
                </c:pt>
                <c:pt idx="304">
                  <c:v>-1.9891473276268872</c:v>
                </c:pt>
                <c:pt idx="305">
                  <c:v>-0.78453748815694646</c:v>
                </c:pt>
                <c:pt idx="306">
                  <c:v>0.96602777576896126</c:v>
                </c:pt>
                <c:pt idx="307">
                  <c:v>-7.0503066822264093E-2</c:v>
                </c:pt>
                <c:pt idx="308">
                  <c:v>-3.970721683391385</c:v>
                </c:pt>
                <c:pt idx="309">
                  <c:v>0.20377315423897044</c:v>
                </c:pt>
                <c:pt idx="310">
                  <c:v>2.654897950374929</c:v>
                </c:pt>
                <c:pt idx="311">
                  <c:v>8.0480200287866219E-2</c:v>
                </c:pt>
                <c:pt idx="312">
                  <c:v>1.2243884301872192</c:v>
                </c:pt>
                <c:pt idx="313">
                  <c:v>-0.64713754000265189</c:v>
                </c:pt>
                <c:pt idx="314">
                  <c:v>-3.4102214314927264</c:v>
                </c:pt>
                <c:pt idx="315">
                  <c:v>2.1330132399085353</c:v>
                </c:pt>
                <c:pt idx="316">
                  <c:v>1.1291792773192175</c:v>
                </c:pt>
                <c:pt idx="317">
                  <c:v>-0.48857745370265759</c:v>
                </c:pt>
                <c:pt idx="318">
                  <c:v>2.3809933636770779</c:v>
                </c:pt>
                <c:pt idx="319">
                  <c:v>0.61270475941300717</c:v>
                </c:pt>
                <c:pt idx="320">
                  <c:v>2.0819965472111139</c:v>
                </c:pt>
                <c:pt idx="321">
                  <c:v>0.29089178151425699</c:v>
                </c:pt>
                <c:pt idx="322">
                  <c:v>2.132515799125652</c:v>
                </c:pt>
                <c:pt idx="323">
                  <c:v>0.38907523055742205</c:v>
                </c:pt>
                <c:pt idx="324">
                  <c:v>0.20276211378135911</c:v>
                </c:pt>
                <c:pt idx="325">
                  <c:v>0.51032055666324572</c:v>
                </c:pt>
                <c:pt idx="326">
                  <c:v>1.0969038366014174</c:v>
                </c:pt>
                <c:pt idx="327">
                  <c:v>2.0769851986952719</c:v>
                </c:pt>
                <c:pt idx="328">
                  <c:v>1.4446184808396134</c:v>
                </c:pt>
                <c:pt idx="329">
                  <c:v>0.19100013759373161</c:v>
                </c:pt>
                <c:pt idx="330">
                  <c:v>0.99592575997348731</c:v>
                </c:pt>
                <c:pt idx="331">
                  <c:v>-3.6899847073843532</c:v>
                </c:pt>
                <c:pt idx="332">
                  <c:v>0.29143850781247876</c:v>
                </c:pt>
                <c:pt idx="333">
                  <c:v>1.6060958809747246</c:v>
                </c:pt>
                <c:pt idx="334">
                  <c:v>1.2749387212996715</c:v>
                </c:pt>
                <c:pt idx="335">
                  <c:v>1.0879469816667651</c:v>
                </c:pt>
                <c:pt idx="336">
                  <c:v>1.2915218234118393</c:v>
                </c:pt>
                <c:pt idx="337">
                  <c:v>0.92571390732544245</c:v>
                </c:pt>
                <c:pt idx="338">
                  <c:v>0.30168352231182999</c:v>
                </c:pt>
                <c:pt idx="339">
                  <c:v>-0.67618799384971484</c:v>
                </c:pt>
                <c:pt idx="340">
                  <c:v>7.3496142356755473E-2</c:v>
                </c:pt>
                <c:pt idx="341">
                  <c:v>0.94607880492966201</c:v>
                </c:pt>
                <c:pt idx="342">
                  <c:v>-2.2447641981648294</c:v>
                </c:pt>
                <c:pt idx="343">
                  <c:v>-0.82857599594111919</c:v>
                </c:pt>
                <c:pt idx="344">
                  <c:v>0.688618836242615</c:v>
                </c:pt>
                <c:pt idx="345">
                  <c:v>1.3342230168242528</c:v>
                </c:pt>
                <c:pt idx="346">
                  <c:v>-1.6430656123036933</c:v>
                </c:pt>
                <c:pt idx="347">
                  <c:v>1.7453689969575259</c:v>
                </c:pt>
                <c:pt idx="348">
                  <c:v>3.0689398817137045E-2</c:v>
                </c:pt>
                <c:pt idx="349">
                  <c:v>1.7087274632636398</c:v>
                </c:pt>
                <c:pt idx="350">
                  <c:v>0.69721903059121382</c:v>
                </c:pt>
                <c:pt idx="351">
                  <c:v>-3.9692464588266096</c:v>
                </c:pt>
                <c:pt idx="352">
                  <c:v>-3.2724543090287419</c:v>
                </c:pt>
                <c:pt idx="353">
                  <c:v>-2.6180333184906868</c:v>
                </c:pt>
                <c:pt idx="354">
                  <c:v>-2.1600111259490471</c:v>
                </c:pt>
                <c:pt idx="355">
                  <c:v>-1.8106738106254912</c:v>
                </c:pt>
                <c:pt idx="356">
                  <c:v>-0.64620659519151635</c:v>
                </c:pt>
                <c:pt idx="357">
                  <c:v>0.20964593841037724</c:v>
                </c:pt>
                <c:pt idx="358">
                  <c:v>-2.8089730622097377</c:v>
                </c:pt>
                <c:pt idx="359">
                  <c:v>0.21382050970751604</c:v>
                </c:pt>
                <c:pt idx="360">
                  <c:v>-0.11141376129627151</c:v>
                </c:pt>
                <c:pt idx="361">
                  <c:v>0.22351435498351072</c:v>
                </c:pt>
                <c:pt idx="362">
                  <c:v>0.78368654501247748</c:v>
                </c:pt>
                <c:pt idx="363">
                  <c:v>1.7690481047481659</c:v>
                </c:pt>
                <c:pt idx="364">
                  <c:v>-1.4910061199754983</c:v>
                </c:pt>
                <c:pt idx="365">
                  <c:v>0.22323426534552473</c:v>
                </c:pt>
                <c:pt idx="366">
                  <c:v>-0.34599603149834041</c:v>
                </c:pt>
                <c:pt idx="367">
                  <c:v>0.58414633134650451</c:v>
                </c:pt>
                <c:pt idx="368">
                  <c:v>-8.0073139422047884E-2</c:v>
                </c:pt>
                <c:pt idx="369">
                  <c:v>0.35459253973859717</c:v>
                </c:pt>
                <c:pt idx="370">
                  <c:v>-0.79418841335661794</c:v>
                </c:pt>
                <c:pt idx="371">
                  <c:v>0.28187280476427695</c:v>
                </c:pt>
                <c:pt idx="372">
                  <c:v>1.5251142374284501</c:v>
                </c:pt>
                <c:pt idx="373">
                  <c:v>0.10288741575277761</c:v>
                </c:pt>
                <c:pt idx="374">
                  <c:v>1.7608142330761702</c:v>
                </c:pt>
                <c:pt idx="375">
                  <c:v>1.6522715928890808</c:v>
                </c:pt>
                <c:pt idx="376">
                  <c:v>0.73803470338052901</c:v>
                </c:pt>
                <c:pt idx="377">
                  <c:v>0.40211339038950072</c:v>
                </c:pt>
                <c:pt idx="378">
                  <c:v>1.9804214485879743</c:v>
                </c:pt>
                <c:pt idx="379">
                  <c:v>1.0263921192676664</c:v>
                </c:pt>
                <c:pt idx="380">
                  <c:v>-0.54092582465466355</c:v>
                </c:pt>
                <c:pt idx="381">
                  <c:v>6.3744276398210661E-2</c:v>
                </c:pt>
                <c:pt idx="382">
                  <c:v>1.107485770560996</c:v>
                </c:pt>
                <c:pt idx="383">
                  <c:v>2.1108680299080196</c:v>
                </c:pt>
                <c:pt idx="384">
                  <c:v>-3.6361994797380657</c:v>
                </c:pt>
                <c:pt idx="385">
                  <c:v>-3.7405720844829928</c:v>
                </c:pt>
                <c:pt idx="386">
                  <c:v>-2.8357001782009488</c:v>
                </c:pt>
                <c:pt idx="387">
                  <c:v>-2.4284352083536898</c:v>
                </c:pt>
                <c:pt idx="388">
                  <c:v>1.4878347113980781</c:v>
                </c:pt>
                <c:pt idx="389">
                  <c:v>-1.0382184997681825</c:v>
                </c:pt>
                <c:pt idx="390">
                  <c:v>0.59703029412008646</c:v>
                </c:pt>
                <c:pt idx="391">
                  <c:v>1.0120594942774455</c:v>
                </c:pt>
                <c:pt idx="392">
                  <c:v>-4.2206370372646616</c:v>
                </c:pt>
                <c:pt idx="393">
                  <c:v>1.1646953788014935</c:v>
                </c:pt>
                <c:pt idx="394">
                  <c:v>0.54877611942958837</c:v>
                </c:pt>
                <c:pt idx="395">
                  <c:v>1.8921642148503168</c:v>
                </c:pt>
                <c:pt idx="396">
                  <c:v>-1.7530344282515506</c:v>
                </c:pt>
                <c:pt idx="397">
                  <c:v>1.2556981741214646</c:v>
                </c:pt>
                <c:pt idx="398">
                  <c:v>1.3667491760217994</c:v>
                </c:pt>
                <c:pt idx="399">
                  <c:v>1.4360145264170101</c:v>
                </c:pt>
                <c:pt idx="400">
                  <c:v>1.674654069506909</c:v>
                </c:pt>
                <c:pt idx="401">
                  <c:v>1.5720874142167762</c:v>
                </c:pt>
                <c:pt idx="402">
                  <c:v>-1.1172081978160699</c:v>
                </c:pt>
                <c:pt idx="403">
                  <c:v>-1.8069192042748752</c:v>
                </c:pt>
                <c:pt idx="404">
                  <c:v>-0.65272339213209196</c:v>
                </c:pt>
                <c:pt idx="405">
                  <c:v>-2.1691250619725935</c:v>
                </c:pt>
                <c:pt idx="406">
                  <c:v>-0.55374364519188113</c:v>
                </c:pt>
                <c:pt idx="407">
                  <c:v>0.48382582837094273</c:v>
                </c:pt>
                <c:pt idx="408">
                  <c:v>0.32184066784250598</c:v>
                </c:pt>
                <c:pt idx="409">
                  <c:v>-9.4113901084214198E-4</c:v>
                </c:pt>
                <c:pt idx="410">
                  <c:v>0.3883515287603706</c:v>
                </c:pt>
                <c:pt idx="411">
                  <c:v>-3.2411715071214311</c:v>
                </c:pt>
                <c:pt idx="412">
                  <c:v>0.27011913457873399</c:v>
                </c:pt>
                <c:pt idx="413">
                  <c:v>0.12906715726125548</c:v>
                </c:pt>
                <c:pt idx="414">
                  <c:v>-2.7429321877253288</c:v>
                </c:pt>
                <c:pt idx="415">
                  <c:v>2.1868087309680817</c:v>
                </c:pt>
                <c:pt idx="416">
                  <c:v>0.98774327858503219</c:v>
                </c:pt>
                <c:pt idx="417">
                  <c:v>-0.27074770113579905</c:v>
                </c:pt>
                <c:pt idx="418">
                  <c:v>-3.3152317894275316</c:v>
                </c:pt>
                <c:pt idx="419">
                  <c:v>-3.4791515601160339</c:v>
                </c:pt>
                <c:pt idx="420">
                  <c:v>-0.79005367550774475</c:v>
                </c:pt>
                <c:pt idx="421">
                  <c:v>0.83706204483835889</c:v>
                </c:pt>
                <c:pt idx="422">
                  <c:v>-0.15507981234514634</c:v>
                </c:pt>
                <c:pt idx="423">
                  <c:v>2.6850735894075255</c:v>
                </c:pt>
                <c:pt idx="424">
                  <c:v>-2.359382068249797</c:v>
                </c:pt>
                <c:pt idx="425">
                  <c:v>2.6800605699473814</c:v>
                </c:pt>
                <c:pt idx="426">
                  <c:v>0.43990500415164568</c:v>
                </c:pt>
                <c:pt idx="427">
                  <c:v>-3.7403037688720651</c:v>
                </c:pt>
                <c:pt idx="428">
                  <c:v>1.214297870534562</c:v>
                </c:pt>
                <c:pt idx="429">
                  <c:v>0.21895196500405431</c:v>
                </c:pt>
                <c:pt idx="430">
                  <c:v>1.9788259380560151</c:v>
                </c:pt>
                <c:pt idx="431">
                  <c:v>-6.8424383354607918E-2</c:v>
                </c:pt>
                <c:pt idx="432">
                  <c:v>2.0144944771193058</c:v>
                </c:pt>
                <c:pt idx="433">
                  <c:v>-4.8203129993947131</c:v>
                </c:pt>
                <c:pt idx="434">
                  <c:v>-3.7789360983993991</c:v>
                </c:pt>
                <c:pt idx="435">
                  <c:v>-4.1529981356412495</c:v>
                </c:pt>
                <c:pt idx="436">
                  <c:v>-3.3003121505125557</c:v>
                </c:pt>
                <c:pt idx="437">
                  <c:v>-4.0648648161685861</c:v>
                </c:pt>
                <c:pt idx="438">
                  <c:v>-1.2534062945020548</c:v>
                </c:pt>
                <c:pt idx="439">
                  <c:v>0.23366233833282973</c:v>
                </c:pt>
                <c:pt idx="440">
                  <c:v>-3.9976821831323832</c:v>
                </c:pt>
                <c:pt idx="441">
                  <c:v>-4.1509234596345408</c:v>
                </c:pt>
                <c:pt idx="442">
                  <c:v>-0.91959381458513856</c:v>
                </c:pt>
                <c:pt idx="443">
                  <c:v>-0.89597004737337627</c:v>
                </c:pt>
                <c:pt idx="444">
                  <c:v>-2.8005523905157066</c:v>
                </c:pt>
                <c:pt idx="445">
                  <c:v>-4.0905638507516544</c:v>
                </c:pt>
                <c:pt idx="446">
                  <c:v>-2.3028748547818534</c:v>
                </c:pt>
                <c:pt idx="447">
                  <c:v>-1.506984626736632</c:v>
                </c:pt>
                <c:pt idx="448">
                  <c:v>-5.3201557489016311</c:v>
                </c:pt>
                <c:pt idx="449">
                  <c:v>-1.8540087327119528</c:v>
                </c:pt>
                <c:pt idx="450">
                  <c:v>-3.1214450605731514</c:v>
                </c:pt>
                <c:pt idx="451">
                  <c:v>-2.917877515706238</c:v>
                </c:pt>
                <c:pt idx="452">
                  <c:v>-2.435866856298603</c:v>
                </c:pt>
                <c:pt idx="453">
                  <c:v>-2.1372365428646556</c:v>
                </c:pt>
                <c:pt idx="454">
                  <c:v>-1.8090108695464957</c:v>
                </c:pt>
                <c:pt idx="455">
                  <c:v>-1.0004838684289172</c:v>
                </c:pt>
                <c:pt idx="456">
                  <c:v>-3.7639426567051917</c:v>
                </c:pt>
                <c:pt idx="457">
                  <c:v>-3.7292025366494754</c:v>
                </c:pt>
                <c:pt idx="458">
                  <c:v>-0.47681075709101695</c:v>
                </c:pt>
                <c:pt idx="459">
                  <c:v>-4.7159607044223586</c:v>
                </c:pt>
                <c:pt idx="460">
                  <c:v>-4.0481785238200247</c:v>
                </c:pt>
                <c:pt idx="461">
                  <c:v>-3.3711050912577329</c:v>
                </c:pt>
                <c:pt idx="462">
                  <c:v>-2.7935016130188237</c:v>
                </c:pt>
                <c:pt idx="463">
                  <c:v>-3.0939576127624084</c:v>
                </c:pt>
                <c:pt idx="464">
                  <c:v>0.11184022447059649</c:v>
                </c:pt>
                <c:pt idx="465">
                  <c:v>-0.65784945480651558</c:v>
                </c:pt>
                <c:pt idx="466">
                  <c:v>-2.7963962326561003</c:v>
                </c:pt>
                <c:pt idx="467">
                  <c:v>-2.6575627763555625</c:v>
                </c:pt>
                <c:pt idx="468">
                  <c:v>-2.968353929697928</c:v>
                </c:pt>
                <c:pt idx="469">
                  <c:v>-1.100443021498303</c:v>
                </c:pt>
                <c:pt idx="470">
                  <c:v>-2.4289922679279261</c:v>
                </c:pt>
                <c:pt idx="471">
                  <c:v>-4.0237617063127251</c:v>
                </c:pt>
                <c:pt idx="472">
                  <c:v>-3.2799298100438312</c:v>
                </c:pt>
                <c:pt idx="473">
                  <c:v>-4.6148689450395253</c:v>
                </c:pt>
                <c:pt idx="474">
                  <c:v>-4.5862659241004211</c:v>
                </c:pt>
                <c:pt idx="475">
                  <c:v>-1.3508077362960811</c:v>
                </c:pt>
                <c:pt idx="476">
                  <c:v>0.62288342052739953</c:v>
                </c:pt>
                <c:pt idx="477">
                  <c:v>-3.2699956559971137</c:v>
                </c:pt>
                <c:pt idx="478">
                  <c:v>-4.2378763461752946</c:v>
                </c:pt>
                <c:pt idx="479">
                  <c:v>-4.0802728943451188</c:v>
                </c:pt>
                <c:pt idx="480">
                  <c:v>-0.4202117570245108</c:v>
                </c:pt>
                <c:pt idx="481">
                  <c:v>-4.0423839361608698</c:v>
                </c:pt>
                <c:pt idx="482">
                  <c:v>-1.5528327208544177</c:v>
                </c:pt>
                <c:pt idx="483">
                  <c:v>-4.0263647448851501</c:v>
                </c:pt>
                <c:pt idx="484">
                  <c:v>-3.3410399754301499</c:v>
                </c:pt>
                <c:pt idx="485">
                  <c:v>-4.5737676712609208</c:v>
                </c:pt>
                <c:pt idx="486">
                  <c:v>-1.6579719344803254</c:v>
                </c:pt>
                <c:pt idx="487">
                  <c:v>-3.8864580142458345</c:v>
                </c:pt>
                <c:pt idx="488">
                  <c:v>-1.8157378058635074</c:v>
                </c:pt>
                <c:pt idx="489">
                  <c:v>-1.2631276172424701</c:v>
                </c:pt>
                <c:pt idx="490">
                  <c:v>-2.9620550420421288</c:v>
                </c:pt>
                <c:pt idx="491">
                  <c:v>-2.3434847685714808</c:v>
                </c:pt>
                <c:pt idx="492">
                  <c:v>-4.0228320836969536</c:v>
                </c:pt>
                <c:pt idx="493">
                  <c:v>-3.7722738534757254</c:v>
                </c:pt>
                <c:pt idx="494">
                  <c:v>-3.0965457891978891</c:v>
                </c:pt>
                <c:pt idx="495">
                  <c:v>-2.7678605204184343</c:v>
                </c:pt>
                <c:pt idx="496">
                  <c:v>-1.1107715095552007</c:v>
                </c:pt>
                <c:pt idx="497">
                  <c:v>-0.43227805745019909</c:v>
                </c:pt>
                <c:pt idx="498">
                  <c:v>-2.6072293741048664</c:v>
                </c:pt>
                <c:pt idx="499">
                  <c:v>-2.7947662368861743</c:v>
                </c:pt>
                <c:pt idx="500">
                  <c:v>-3.627542755270555</c:v>
                </c:pt>
                <c:pt idx="501">
                  <c:v>-3.1271340762922661</c:v>
                </c:pt>
                <c:pt idx="502">
                  <c:v>0.43507920229105512</c:v>
                </c:pt>
                <c:pt idx="503">
                  <c:v>-3.6136685511021369</c:v>
                </c:pt>
                <c:pt idx="504">
                  <c:v>-3.247355484184562</c:v>
                </c:pt>
                <c:pt idx="505">
                  <c:v>-3.2787331327069875</c:v>
                </c:pt>
                <c:pt idx="506">
                  <c:v>-4.6674871967157561</c:v>
                </c:pt>
                <c:pt idx="507">
                  <c:v>-4.0397980053873228</c:v>
                </c:pt>
                <c:pt idx="508">
                  <c:v>-6.1161992259195888</c:v>
                </c:pt>
                <c:pt idx="509">
                  <c:v>-2.7991540802318817</c:v>
                </c:pt>
                <c:pt idx="510">
                  <c:v>-2.1832363196688997</c:v>
                </c:pt>
                <c:pt idx="511">
                  <c:v>-1.6253172098529418</c:v>
                </c:pt>
                <c:pt idx="512">
                  <c:v>-1.241154967349807</c:v>
                </c:pt>
                <c:pt idx="513">
                  <c:v>-3.9473832097434469</c:v>
                </c:pt>
                <c:pt idx="514">
                  <c:v>-0.96397733576914701</c:v>
                </c:pt>
                <c:pt idx="515">
                  <c:v>-0.51551855730912466</c:v>
                </c:pt>
                <c:pt idx="516">
                  <c:v>-2.4173104744673903</c:v>
                </c:pt>
                <c:pt idx="517">
                  <c:v>-2.5574074332134673</c:v>
                </c:pt>
                <c:pt idx="518">
                  <c:v>-1.9423007777906152</c:v>
                </c:pt>
                <c:pt idx="519">
                  <c:v>-4.720804747725011</c:v>
                </c:pt>
                <c:pt idx="520">
                  <c:v>-3.4163750525649919</c:v>
                </c:pt>
                <c:pt idx="521">
                  <c:v>-3.8165144020232438</c:v>
                </c:pt>
                <c:pt idx="522">
                  <c:v>1.5111399239737939</c:v>
                </c:pt>
                <c:pt idx="523">
                  <c:v>0.74816001382299158</c:v>
                </c:pt>
                <c:pt idx="524">
                  <c:v>2.1951151127251616</c:v>
                </c:pt>
                <c:pt idx="525">
                  <c:v>1.5901040956807349</c:v>
                </c:pt>
                <c:pt idx="526">
                  <c:v>1.0887048522673621</c:v>
                </c:pt>
                <c:pt idx="527">
                  <c:v>1.9684984978834348</c:v>
                </c:pt>
                <c:pt idx="528">
                  <c:v>-4.0699563161655048</c:v>
                </c:pt>
                <c:pt idx="529">
                  <c:v>-4.0038100587051222</c:v>
                </c:pt>
                <c:pt idx="530">
                  <c:v>-4.9202333556105309</c:v>
                </c:pt>
                <c:pt idx="531">
                  <c:v>-4.5687010357344127</c:v>
                </c:pt>
                <c:pt idx="532">
                  <c:v>-3.8683020672876665</c:v>
                </c:pt>
                <c:pt idx="533">
                  <c:v>-3.8700326103179421</c:v>
                </c:pt>
                <c:pt idx="534">
                  <c:v>-4.8895756663108934</c:v>
                </c:pt>
                <c:pt idx="535">
                  <c:v>-4.1512970729819951</c:v>
                </c:pt>
                <c:pt idx="536">
                  <c:v>5.160726614540895</c:v>
                </c:pt>
                <c:pt idx="537">
                  <c:v>-0.55655359550491834</c:v>
                </c:pt>
                <c:pt idx="538">
                  <c:v>-4.2822542625083369</c:v>
                </c:pt>
                <c:pt idx="539">
                  <c:v>-4.8906199829116437</c:v>
                </c:pt>
                <c:pt idx="540">
                  <c:v>-5.0021996352269777</c:v>
                </c:pt>
                <c:pt idx="541">
                  <c:v>1.9483971293486757</c:v>
                </c:pt>
                <c:pt idx="542">
                  <c:v>-0.46830179589674231</c:v>
                </c:pt>
                <c:pt idx="543">
                  <c:v>0.44969124876658978</c:v>
                </c:pt>
                <c:pt idx="544">
                  <c:v>-4.2174149431949006</c:v>
                </c:pt>
                <c:pt idx="545">
                  <c:v>-4.3477965586301188</c:v>
                </c:pt>
                <c:pt idx="546">
                  <c:v>-4.9266237850843195</c:v>
                </c:pt>
                <c:pt idx="547">
                  <c:v>-3.881081695401047</c:v>
                </c:pt>
                <c:pt idx="548">
                  <c:v>-4.8316461139485298</c:v>
                </c:pt>
                <c:pt idx="549">
                  <c:v>1.3604079669066207</c:v>
                </c:pt>
                <c:pt idx="550">
                  <c:v>0.71282478282090556</c:v>
                </c:pt>
                <c:pt idx="551">
                  <c:v>-4.2286702031721042</c:v>
                </c:pt>
                <c:pt idx="552">
                  <c:v>-4.2913695964386962</c:v>
                </c:pt>
                <c:pt idx="553">
                  <c:v>-4.0192273676205188</c:v>
                </c:pt>
                <c:pt idx="554">
                  <c:v>-3.8887492203211078</c:v>
                </c:pt>
                <c:pt idx="555">
                  <c:v>-5.1055038250033284</c:v>
                </c:pt>
                <c:pt idx="556">
                  <c:v>-4.6272861189942391</c:v>
                </c:pt>
                <c:pt idx="557">
                  <c:v>-3.0847255213481737</c:v>
                </c:pt>
                <c:pt idx="558">
                  <c:v>-4.2028517649235209</c:v>
                </c:pt>
                <c:pt idx="559">
                  <c:v>-4.0025622114739932</c:v>
                </c:pt>
                <c:pt idx="560">
                  <c:v>-4.0694533863366296</c:v>
                </c:pt>
                <c:pt idx="561">
                  <c:v>-4.0199424415339768</c:v>
                </c:pt>
                <c:pt idx="562">
                  <c:v>-4.2209784661389032</c:v>
                </c:pt>
                <c:pt idx="563">
                  <c:v>-4.2534049363016244</c:v>
                </c:pt>
                <c:pt idx="564">
                  <c:v>-3.071643634090826</c:v>
                </c:pt>
                <c:pt idx="565">
                  <c:v>-4.9184116622178076</c:v>
                </c:pt>
                <c:pt idx="566">
                  <c:v>-4.3375569499237141</c:v>
                </c:pt>
                <c:pt idx="567">
                  <c:v>-3.9045486836364911</c:v>
                </c:pt>
                <c:pt idx="568">
                  <c:v>-4.1274447448206288</c:v>
                </c:pt>
                <c:pt idx="569">
                  <c:v>-3.9011297347502141</c:v>
                </c:pt>
                <c:pt idx="570">
                  <c:v>-5.0806711807727112</c:v>
                </c:pt>
                <c:pt idx="571">
                  <c:v>-5.3745050888009684</c:v>
                </c:pt>
                <c:pt idx="572">
                  <c:v>-4.5346909184582369</c:v>
                </c:pt>
                <c:pt idx="573">
                  <c:v>-3.6648231967965663</c:v>
                </c:pt>
                <c:pt idx="574">
                  <c:v>-3.8492462049089813</c:v>
                </c:pt>
                <c:pt idx="575">
                  <c:v>-3.987326471113104</c:v>
                </c:pt>
                <c:pt idx="576">
                  <c:v>-4.294596574695098</c:v>
                </c:pt>
                <c:pt idx="577">
                  <c:v>-4.333193154118371</c:v>
                </c:pt>
                <c:pt idx="578">
                  <c:v>-3.9734307951383032</c:v>
                </c:pt>
                <c:pt idx="579">
                  <c:v>-4.1948159301762962</c:v>
                </c:pt>
                <c:pt idx="580">
                  <c:v>-4.0505573772301968</c:v>
                </c:pt>
                <c:pt idx="581">
                  <c:v>-4.0214097514951614</c:v>
                </c:pt>
                <c:pt idx="582">
                  <c:v>-4.4981948694219716</c:v>
                </c:pt>
                <c:pt idx="583">
                  <c:v>-3.9960670469662629</c:v>
                </c:pt>
                <c:pt idx="584">
                  <c:v>-4.2137080687603019</c:v>
                </c:pt>
                <c:pt idx="585">
                  <c:v>-4.7773119402272641</c:v>
                </c:pt>
                <c:pt idx="586">
                  <c:v>-3.8500978977539821</c:v>
                </c:pt>
                <c:pt idx="587">
                  <c:v>-4.7420823640512726</c:v>
                </c:pt>
                <c:pt idx="588">
                  <c:v>-4.0882239807265917</c:v>
                </c:pt>
                <c:pt idx="589">
                  <c:v>-3.3651618669148173</c:v>
                </c:pt>
                <c:pt idx="590">
                  <c:v>-3.9405169695221445</c:v>
                </c:pt>
                <c:pt idx="591">
                  <c:v>-4.9030651880008467</c:v>
                </c:pt>
                <c:pt idx="592">
                  <c:v>-4.1777558531498675</c:v>
                </c:pt>
                <c:pt idx="593">
                  <c:v>-5.4477772491340044</c:v>
                </c:pt>
                <c:pt idx="594">
                  <c:v>-4.3775990862355121</c:v>
                </c:pt>
                <c:pt idx="595">
                  <c:v>-4.1761367453429035</c:v>
                </c:pt>
                <c:pt idx="596">
                  <c:v>-4.8328971527324898</c:v>
                </c:pt>
                <c:pt idx="597">
                  <c:v>-3.851689828443317</c:v>
                </c:pt>
                <c:pt idx="598">
                  <c:v>-4.3869724173553557</c:v>
                </c:pt>
                <c:pt idx="599">
                  <c:v>-4.7009485265185535</c:v>
                </c:pt>
                <c:pt idx="600">
                  <c:v>-4.6071313141926415</c:v>
                </c:pt>
                <c:pt idx="601">
                  <c:v>-4.6994567260129765</c:v>
                </c:pt>
                <c:pt idx="602">
                  <c:v>-3.8208405866711885</c:v>
                </c:pt>
                <c:pt idx="603">
                  <c:v>-3.7507223734810133</c:v>
                </c:pt>
                <c:pt idx="604">
                  <c:v>-4.1235756122905434</c:v>
                </c:pt>
                <c:pt idx="605">
                  <c:v>-3.8658511553690942</c:v>
                </c:pt>
                <c:pt idx="606">
                  <c:v>-3.7388011455188348</c:v>
                </c:pt>
                <c:pt idx="607">
                  <c:v>-3.7218992792189343</c:v>
                </c:pt>
                <c:pt idx="608">
                  <c:v>-4.428229259001804</c:v>
                </c:pt>
                <c:pt idx="609">
                  <c:v>-3.7878716126349485</c:v>
                </c:pt>
                <c:pt idx="610">
                  <c:v>-3.8572083310095713</c:v>
                </c:pt>
                <c:pt idx="611">
                  <c:v>-4.0330474249823469</c:v>
                </c:pt>
                <c:pt idx="612">
                  <c:v>-3.6289749720984354</c:v>
                </c:pt>
                <c:pt idx="613">
                  <c:v>-3.9417310467020723</c:v>
                </c:pt>
                <c:pt idx="614">
                  <c:v>-4.002218412145619</c:v>
                </c:pt>
                <c:pt idx="615">
                  <c:v>-4.2915315838644066</c:v>
                </c:pt>
                <c:pt idx="616">
                  <c:v>-3.7746198743889554</c:v>
                </c:pt>
                <c:pt idx="617">
                  <c:v>-4.2947203491437866</c:v>
                </c:pt>
                <c:pt idx="618">
                  <c:v>-4.2774974742274541</c:v>
                </c:pt>
                <c:pt idx="619">
                  <c:v>-4.4452454675259627</c:v>
                </c:pt>
                <c:pt idx="620">
                  <c:v>-4.8564691110842748</c:v>
                </c:pt>
                <c:pt idx="621">
                  <c:v>-4.1445835167362546</c:v>
                </c:pt>
                <c:pt idx="622">
                  <c:v>-3.8042710020534267</c:v>
                </c:pt>
                <c:pt idx="623">
                  <c:v>-3.2869184850032793</c:v>
                </c:pt>
                <c:pt idx="624">
                  <c:v>-4.3876697783731675</c:v>
                </c:pt>
                <c:pt idx="625">
                  <c:v>-4.048073451460918</c:v>
                </c:pt>
                <c:pt idx="626">
                  <c:v>-3.8602709293580162</c:v>
                </c:pt>
                <c:pt idx="627">
                  <c:v>-3.3382737160860478</c:v>
                </c:pt>
                <c:pt idx="628">
                  <c:v>-4.5917230646247562</c:v>
                </c:pt>
                <c:pt idx="629">
                  <c:v>-3.5737218264829962</c:v>
                </c:pt>
                <c:pt idx="630">
                  <c:v>-4.1069704442850448</c:v>
                </c:pt>
                <c:pt idx="631">
                  <c:v>-3.7489224828308974</c:v>
                </c:pt>
                <c:pt idx="632">
                  <c:v>-3.8211908416665605</c:v>
                </c:pt>
                <c:pt idx="633">
                  <c:v>-4.425837564417761</c:v>
                </c:pt>
                <c:pt idx="634">
                  <c:v>-4.4006442391579075</c:v>
                </c:pt>
                <c:pt idx="635">
                  <c:v>-4.0302812247522919</c:v>
                </c:pt>
                <c:pt idx="636">
                  <c:v>-4.4423575544671632</c:v>
                </c:pt>
                <c:pt idx="637">
                  <c:v>-4.3424566872289141</c:v>
                </c:pt>
                <c:pt idx="638">
                  <c:v>-3.4344074632143347</c:v>
                </c:pt>
                <c:pt idx="639">
                  <c:v>3.7777673066533608</c:v>
                </c:pt>
                <c:pt idx="640">
                  <c:v>-3.993974311708413</c:v>
                </c:pt>
                <c:pt idx="641">
                  <c:v>-5.1946833001016017</c:v>
                </c:pt>
                <c:pt idx="642">
                  <c:v>-3.9334630959844601</c:v>
                </c:pt>
                <c:pt idx="643">
                  <c:v>-4.2984519576788056</c:v>
                </c:pt>
                <c:pt idx="644">
                  <c:v>-2.6148529062953174</c:v>
                </c:pt>
                <c:pt idx="645">
                  <c:v>-0.9683386053309424</c:v>
                </c:pt>
                <c:pt idx="646">
                  <c:v>-3.9644941242732794</c:v>
                </c:pt>
                <c:pt idx="647">
                  <c:v>-3.7731829172448403</c:v>
                </c:pt>
                <c:pt idx="648">
                  <c:v>-3.9362099273882536</c:v>
                </c:pt>
                <c:pt idx="649">
                  <c:v>0.6709826925588025</c:v>
                </c:pt>
                <c:pt idx="650">
                  <c:v>2.9258737083895552</c:v>
                </c:pt>
                <c:pt idx="651">
                  <c:v>0.45860863109981509</c:v>
                </c:pt>
                <c:pt idx="652">
                  <c:v>1.5912642459806507</c:v>
                </c:pt>
                <c:pt idx="653">
                  <c:v>0.85625507720460003</c:v>
                </c:pt>
                <c:pt idx="654">
                  <c:v>0.23159386910197705</c:v>
                </c:pt>
                <c:pt idx="655">
                  <c:v>0.93317758961773078</c:v>
                </c:pt>
                <c:pt idx="656">
                  <c:v>0.15887278189178847</c:v>
                </c:pt>
                <c:pt idx="657">
                  <c:v>0.75477293830174319</c:v>
                </c:pt>
                <c:pt idx="658">
                  <c:v>-3.6924154117449541</c:v>
                </c:pt>
                <c:pt idx="659">
                  <c:v>2.1496515753848056</c:v>
                </c:pt>
              </c:numCache>
            </c:numRef>
          </c:yVal>
        </c:ser>
        <c:axId val="133909504"/>
        <c:axId val="111192704"/>
      </c:scatterChart>
      <c:valAx>
        <c:axId val="133909504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400"/>
                  <a:t>x</a:t>
                </a:r>
                <a:r>
                  <a:rPr lang="en-GB" sz="1400" baseline="0"/>
                  <a:t> = log( a/AU )</a:t>
                </a:r>
                <a:endParaRPr lang="en-GB" sz="1400"/>
              </a:p>
            </c:rich>
          </c:tx>
          <c:layout/>
        </c:title>
        <c:numFmt formatCode="0.0" sourceLinked="0"/>
        <c:tickLblPos val="nextTo"/>
        <c:crossAx val="111192704"/>
        <c:crosses val="autoZero"/>
        <c:crossBetween val="midCat"/>
      </c:valAx>
      <c:valAx>
        <c:axId val="111192704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 baseline="0"/>
                </a:pPr>
                <a:r>
                  <a:rPr lang="en-GB" sz="1400" baseline="0"/>
                  <a:t>y = 2log( T/Yr) + log( M/Msun + m/Msun )</a:t>
                </a:r>
              </a:p>
            </c:rich>
          </c:tx>
          <c:layout/>
        </c:title>
        <c:numFmt formatCode="0.0" sourceLinked="0"/>
        <c:tickLblPos val="nextTo"/>
        <c:crossAx val="133909504"/>
        <c:crosses val="autoZero"/>
        <c:crossBetween val="midCat"/>
      </c:valAx>
    </c:plotArea>
    <c:legend>
      <c:legendPos val="t"/>
      <c:layout/>
      <c:txPr>
        <a:bodyPr/>
        <a:lstStyle/>
        <a:p>
          <a:pPr>
            <a:defRPr sz="1400" baseline="0"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1053801</xdr:colOff>
      <xdr:row>7</xdr:row>
      <xdr:rowOff>66787</xdr:rowOff>
    </xdr:from>
    <xdr:to>
      <xdr:col>10</xdr:col>
      <xdr:colOff>11206</xdr:colOff>
      <xdr:row>35</xdr:row>
      <xdr:rowOff>112507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64"/>
  <sheetViews>
    <sheetView tabSelected="1" zoomScale="85" zoomScaleNormal="85" workbookViewId="0">
      <selection activeCell="AE24" sqref="AE24"/>
    </sheetView>
  </sheetViews>
  <sheetFormatPr defaultRowHeight="14.4"/>
  <cols>
    <col min="1" max="1" width="19.88671875" style="2" bestFit="1" customWidth="1"/>
    <col min="2" max="2" width="15.77734375" style="2" customWidth="1"/>
    <col min="3" max="3" width="12" style="2" bestFit="1" customWidth="1"/>
    <col min="4" max="4" width="10.21875" style="2" customWidth="1"/>
    <col min="5" max="9" width="8.88671875" style="2"/>
    <col min="10" max="10" width="10.6640625" style="2" customWidth="1"/>
    <col min="11" max="12" width="8.88671875" style="2"/>
    <col min="13" max="13" width="5.6640625" style="2" customWidth="1"/>
    <col min="14" max="14" width="8.88671875" style="6"/>
    <col min="15" max="15" width="9.88671875" style="6" customWidth="1"/>
    <col min="16" max="16" width="8.88671875" style="6"/>
    <col min="17" max="17" width="4.21875" style="6" customWidth="1"/>
    <col min="18" max="18" width="8.5546875" style="6" customWidth="1"/>
    <col min="19" max="19" width="8.21875" style="6" customWidth="1"/>
    <col min="20" max="20" width="8.77734375" style="6" customWidth="1"/>
    <col min="21" max="21" width="5.88671875" style="6" customWidth="1"/>
    <col min="22" max="22" width="9.33203125" style="6" customWidth="1"/>
    <col min="23" max="23" width="8.88671875" style="6" customWidth="1"/>
    <col min="24" max="24" width="8.88671875" style="6"/>
    <col min="25" max="25" width="4.109375" style="6" customWidth="1"/>
    <col min="26" max="26" width="8.88671875" style="6"/>
    <col min="27" max="27" width="7.33203125" style="6" customWidth="1"/>
    <col min="28" max="28" width="7.77734375" style="6" customWidth="1"/>
    <col min="29" max="16384" width="8.88671875" style="2"/>
  </cols>
  <sheetData>
    <row r="1" spans="1:28">
      <c r="A1" s="1" t="s">
        <v>1208</v>
      </c>
      <c r="C1" s="1" t="s">
        <v>1210</v>
      </c>
      <c r="E1" s="1" t="s">
        <v>1211</v>
      </c>
      <c r="G1" s="1" t="s">
        <v>1212</v>
      </c>
    </row>
    <row r="2" spans="1:28">
      <c r="A2" s="2" t="s">
        <v>1209</v>
      </c>
      <c r="C2" s="2">
        <f>1.98847E+30</f>
        <v>1.98847E+30</v>
      </c>
      <c r="E2" s="3">
        <v>1.8979999999999999E+27</v>
      </c>
      <c r="G2" s="2">
        <f>365.2422</f>
        <v>365.24220000000003</v>
      </c>
    </row>
    <row r="4" spans="1:28" s="5" customFormat="1" ht="57.6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8</v>
      </c>
      <c r="I4" s="4" t="s">
        <v>7</v>
      </c>
      <c r="J4" s="4" t="s">
        <v>1205</v>
      </c>
      <c r="K4" s="4" t="s">
        <v>1206</v>
      </c>
      <c r="L4" s="4" t="s">
        <v>1207</v>
      </c>
      <c r="N4" s="7" t="s">
        <v>1224</v>
      </c>
      <c r="O4" s="7" t="s">
        <v>1213</v>
      </c>
      <c r="P4" s="7" t="s">
        <v>1221</v>
      </c>
      <c r="Q4" s="7"/>
      <c r="R4" s="7" t="s">
        <v>1214</v>
      </c>
      <c r="S4" s="7" t="s">
        <v>1215</v>
      </c>
      <c r="T4" s="7" t="s">
        <v>1216</v>
      </c>
      <c r="U4" s="7"/>
      <c r="V4" s="7" t="s">
        <v>1218</v>
      </c>
      <c r="W4" s="7" t="s">
        <v>1217</v>
      </c>
      <c r="X4" s="7" t="s">
        <v>1219</v>
      </c>
      <c r="Y4" s="7"/>
      <c r="Z4" s="7" t="s">
        <v>1222</v>
      </c>
      <c r="AA4" s="7" t="s">
        <v>1220</v>
      </c>
      <c r="AB4" s="7" t="s">
        <v>1223</v>
      </c>
    </row>
    <row r="5" spans="1:28">
      <c r="A5" s="2" t="s">
        <v>9</v>
      </c>
      <c r="B5" s="2" t="s">
        <v>10</v>
      </c>
      <c r="C5" s="2">
        <v>2.7</v>
      </c>
      <c r="D5" s="2">
        <v>19.399999999999999</v>
      </c>
      <c r="E5" s="2">
        <v>17.899999999999999</v>
      </c>
      <c r="F5" s="2">
        <v>20.9</v>
      </c>
      <c r="G5" s="2">
        <v>326.02999999999997</v>
      </c>
      <c r="H5" s="2">
        <v>325.70999999999998</v>
      </c>
      <c r="I5" s="2">
        <v>326.34999999999997</v>
      </c>
      <c r="J5" s="2">
        <v>1.29</v>
      </c>
      <c r="K5" s="2">
        <v>1.24</v>
      </c>
      <c r="L5" s="2">
        <v>1.34</v>
      </c>
      <c r="N5" s="6">
        <f>O5 - LOG(K5)</f>
        <v>1.7168025137013918E-2</v>
      </c>
      <c r="O5" s="6">
        <f>LOG(J5)</f>
        <v>0.11058971029924898</v>
      </c>
      <c r="P5" s="6">
        <f>LOG(L5) - O5</f>
        <v>1.6515088065558667E-2</v>
      </c>
      <c r="R5" s="6">
        <f>2*LOG(H5/$G$2)</f>
        <v>-9.9499714997128952E-2</v>
      </c>
      <c r="S5" s="6">
        <f>2*LOG(G5/$G$2)</f>
        <v>-9.8646772134166769E-2</v>
      </c>
      <c r="T5" s="6">
        <f>2*LOG(I5/$G$2)</f>
        <v>-9.7794666028186442E-2</v>
      </c>
      <c r="V5" s="6">
        <f>LOG( C5 + E5*$E$2/$C$2 )</f>
        <v>0.43410332055254702</v>
      </c>
      <c r="W5" s="6">
        <f>LOG( C5 + D5*$E$2/$C$2 )</f>
        <v>0.43433210948677448</v>
      </c>
      <c r="X5" s="6">
        <f>LOG( C5 + F5*$E$2/$C$2 )</f>
        <v>0.43456077795707937</v>
      </c>
      <c r="Z5" s="6">
        <f>AA5-(R5+V5)</f>
        <v>1.0817317971896223E-3</v>
      </c>
      <c r="AA5" s="6">
        <f>S5+W5</f>
        <v>0.33568533735260769</v>
      </c>
      <c r="AB5" s="6">
        <f>T5+X5-AA5</f>
        <v>1.0807745762852483E-3</v>
      </c>
    </row>
    <row r="6" spans="1:28">
      <c r="A6" s="2" t="s">
        <v>11</v>
      </c>
      <c r="B6" s="2" t="s">
        <v>12</v>
      </c>
      <c r="C6" s="2">
        <v>1.8</v>
      </c>
      <c r="D6" s="2">
        <v>10.5</v>
      </c>
      <c r="E6" s="2">
        <v>8.0299999999999994</v>
      </c>
      <c r="F6" s="2">
        <v>12.97</v>
      </c>
      <c r="G6" s="2">
        <v>516.22</v>
      </c>
      <c r="H6" s="2">
        <v>512.97</v>
      </c>
      <c r="I6" s="2">
        <v>519.47</v>
      </c>
      <c r="J6" s="2">
        <v>1.54</v>
      </c>
      <c r="K6" s="2">
        <v>1.47</v>
      </c>
      <c r="L6" s="2">
        <v>1.61</v>
      </c>
      <c r="N6" s="6">
        <f t="shared" ref="N6:N69" si="0">O6 - LOG(K6)</f>
        <v>2.0203386088286979E-2</v>
      </c>
      <c r="O6" s="6">
        <f t="shared" ref="O6:O69" si="1">LOG(J6)</f>
        <v>0.18752072083646307</v>
      </c>
      <c r="P6" s="6">
        <f t="shared" ref="P6:P69" si="2">LOG(L6) - O6</f>
        <v>1.930515519538667E-2</v>
      </c>
      <c r="R6" s="6">
        <f t="shared" ref="R6:R69" si="3">2*LOG(H6/$G$2)</f>
        <v>0.29502203396992688</v>
      </c>
      <c r="S6" s="6">
        <f t="shared" ref="S6:S69" si="4">2*LOG(G6/$G$2)</f>
        <v>0.30050775286663184</v>
      </c>
      <c r="T6" s="6">
        <f t="shared" ref="T6:T69" si="5">2*LOG(I6/$G$2)</f>
        <v>0.30595904311417643</v>
      </c>
      <c r="V6" s="6">
        <f t="shared" ref="V6:V69" si="6">LOG( C6 + E6*$E$2/$C$2 )</f>
        <v>0.2571178668292658</v>
      </c>
      <c r="W6" s="6">
        <f t="shared" ref="W6:W69" si="7">LOG( C6 + D6*$E$2/$C$2 )</f>
        <v>0.25768392036195753</v>
      </c>
      <c r="X6" s="6">
        <f t="shared" ref="X6:X69" si="8">LOG( C6 + F6*$E$2/$C$2 )</f>
        <v>0.2582492370684234</v>
      </c>
      <c r="Z6" s="6">
        <f t="shared" ref="Z6:Z69" si="9">AA6-(R6+V6)</f>
        <v>6.0517724293966957E-3</v>
      </c>
      <c r="AA6" s="6">
        <f t="shared" ref="AA6:AA69" si="10">S6+W6</f>
        <v>0.55819167322858942</v>
      </c>
      <c r="AB6" s="6">
        <f t="shared" ref="AB6:AB69" si="11">T6+X6-AA6</f>
        <v>6.0166069540104061E-3</v>
      </c>
    </row>
    <row r="7" spans="1:28">
      <c r="A7" s="2" t="s">
        <v>13</v>
      </c>
      <c r="B7" s="2" t="s">
        <v>14</v>
      </c>
      <c r="C7" s="2">
        <v>0.9</v>
      </c>
      <c r="D7" s="2">
        <v>4.6399999999999997</v>
      </c>
      <c r="E7" s="2">
        <v>4.4499999999999993</v>
      </c>
      <c r="F7" s="2">
        <v>4.83</v>
      </c>
      <c r="G7" s="2">
        <v>1773.4</v>
      </c>
      <c r="H7" s="2">
        <v>1770.9</v>
      </c>
      <c r="I7" s="2">
        <v>1775.9</v>
      </c>
      <c r="J7" s="2">
        <v>2.77</v>
      </c>
      <c r="K7" s="2">
        <v>2.72</v>
      </c>
      <c r="L7" s="2">
        <v>2.82</v>
      </c>
      <c r="N7" s="6">
        <f t="shared" si="0"/>
        <v>7.9108650302498473E-3</v>
      </c>
      <c r="O7" s="6">
        <f t="shared" si="1"/>
        <v>0.44247976906444858</v>
      </c>
      <c r="P7" s="6">
        <f t="shared" si="2"/>
        <v>7.7693392549124662E-3</v>
      </c>
      <c r="R7" s="6">
        <f t="shared" si="3"/>
        <v>1.3712261757895372</v>
      </c>
      <c r="S7" s="6">
        <f t="shared" si="4"/>
        <v>1.3724515081652617</v>
      </c>
      <c r="T7" s="6">
        <f t="shared" si="5"/>
        <v>1.3736751143797978</v>
      </c>
      <c r="V7" s="6">
        <f t="shared" si="6"/>
        <v>-4.371266547657033E-2</v>
      </c>
      <c r="W7" s="6">
        <f t="shared" si="7"/>
        <v>-4.3625572287095113E-2</v>
      </c>
      <c r="X7" s="6">
        <f t="shared" si="8"/>
        <v>-4.3538496559741013E-2</v>
      </c>
      <c r="Z7" s="6">
        <f t="shared" si="9"/>
        <v>1.3124255651997263E-3</v>
      </c>
      <c r="AA7" s="6">
        <f t="shared" si="10"/>
        <v>1.3288259358781667</v>
      </c>
      <c r="AB7" s="6">
        <f t="shared" si="11"/>
        <v>1.3106819418902127E-3</v>
      </c>
    </row>
    <row r="8" spans="1:28">
      <c r="A8" s="2" t="s">
        <v>15</v>
      </c>
      <c r="B8" s="2" t="s">
        <v>16</v>
      </c>
      <c r="C8" s="2">
        <v>1.01</v>
      </c>
      <c r="D8" s="2">
        <v>1.68</v>
      </c>
      <c r="E8" s="2">
        <v>1.6099999999999999</v>
      </c>
      <c r="F8" s="2">
        <v>1.75</v>
      </c>
      <c r="G8" s="2">
        <v>799.5</v>
      </c>
      <c r="H8" s="2">
        <v>798.9</v>
      </c>
      <c r="I8" s="2">
        <v>800.1</v>
      </c>
      <c r="J8" s="2">
        <v>1.68</v>
      </c>
      <c r="K8" s="2">
        <v>1.65</v>
      </c>
      <c r="L8" s="2">
        <v>1.71</v>
      </c>
      <c r="N8" s="6">
        <f t="shared" si="0"/>
        <v>7.825337511956576E-3</v>
      </c>
      <c r="O8" s="6">
        <f t="shared" si="1"/>
        <v>0.22530928172586284</v>
      </c>
      <c r="P8" s="6">
        <f t="shared" si="2"/>
        <v>7.6868286662909735E-3</v>
      </c>
      <c r="R8" s="6">
        <f t="shared" si="3"/>
        <v>0.67982294222502992</v>
      </c>
      <c r="S8" s="6">
        <f t="shared" si="4"/>
        <v>0.68047503607232973</v>
      </c>
      <c r="T8" s="6">
        <f t="shared" si="5"/>
        <v>0.68112664072689988</v>
      </c>
      <c r="V8" s="6">
        <f t="shared" si="6"/>
        <v>4.9816654106972355E-3</v>
      </c>
      <c r="W8" s="6">
        <f t="shared" si="7"/>
        <v>5.0103509822789346E-3</v>
      </c>
      <c r="X8" s="6">
        <f t="shared" si="8"/>
        <v>5.0390346592758635E-3</v>
      </c>
      <c r="Z8" s="6">
        <f t="shared" si="9"/>
        <v>6.8077941888156079E-4</v>
      </c>
      <c r="AA8" s="6">
        <f t="shared" si="10"/>
        <v>0.68548538705460871</v>
      </c>
      <c r="AB8" s="6">
        <f t="shared" si="11"/>
        <v>6.8028833156708046E-4</v>
      </c>
    </row>
    <row r="9" spans="1:28">
      <c r="A9" s="2" t="s">
        <v>17</v>
      </c>
      <c r="B9" s="2" t="s">
        <v>18</v>
      </c>
      <c r="C9" s="2">
        <v>0.9</v>
      </c>
      <c r="D9" s="2">
        <v>20</v>
      </c>
      <c r="E9" s="2">
        <v>14</v>
      </c>
      <c r="F9" s="2">
        <v>26</v>
      </c>
      <c r="G9" s="2">
        <v>3725</v>
      </c>
      <c r="H9" s="2">
        <v>2825</v>
      </c>
      <c r="I9" s="2">
        <v>4625</v>
      </c>
      <c r="J9" s="2">
        <v>3.9</v>
      </c>
      <c r="K9" s="2">
        <v>2.2000000000000002</v>
      </c>
      <c r="L9" s="2">
        <v>5.6</v>
      </c>
      <c r="N9" s="6">
        <f t="shared" si="0"/>
        <v>0.24864192620429293</v>
      </c>
      <c r="O9" s="6">
        <f t="shared" si="1"/>
        <v>0.59106460702649921</v>
      </c>
      <c r="P9" s="6">
        <f t="shared" si="2"/>
        <v>0.15712341997970114</v>
      </c>
      <c r="R9" s="6">
        <f t="shared" si="3"/>
        <v>1.7768750042187373</v>
      </c>
      <c r="S9" s="6">
        <f t="shared" si="4"/>
        <v>2.0170906540764459</v>
      </c>
      <c r="T9" s="6">
        <f t="shared" si="5"/>
        <v>2.2050615740579254</v>
      </c>
      <c r="V9" s="6">
        <f t="shared" si="6"/>
        <v>-3.9356567455290238E-2</v>
      </c>
      <c r="W9" s="6">
        <f t="shared" si="7"/>
        <v>-3.6641933543555494E-2</v>
      </c>
      <c r="X9" s="6">
        <f t="shared" si="8"/>
        <v>-3.3944162577476761E-2</v>
      </c>
      <c r="Z9" s="6">
        <f t="shared" si="9"/>
        <v>0.24293028376944337</v>
      </c>
      <c r="AA9" s="6">
        <f t="shared" si="10"/>
        <v>1.9804487205328904</v>
      </c>
      <c r="AB9" s="6">
        <f t="shared" si="11"/>
        <v>0.19066869094755812</v>
      </c>
    </row>
    <row r="10" spans="1:28">
      <c r="A10" s="2" t="s">
        <v>19</v>
      </c>
      <c r="B10" s="2" t="s">
        <v>20</v>
      </c>
      <c r="C10" s="2">
        <v>1.54</v>
      </c>
      <c r="D10" s="2">
        <v>1.99</v>
      </c>
      <c r="E10" s="2">
        <v>1.6099999999999999</v>
      </c>
      <c r="F10" s="2">
        <v>2.25</v>
      </c>
      <c r="G10" s="2">
        <v>452.8</v>
      </c>
      <c r="H10" s="2">
        <v>448.3</v>
      </c>
      <c r="I10" s="2">
        <v>454.90000000000003</v>
      </c>
      <c r="J10" s="2">
        <v>1.333</v>
      </c>
      <c r="K10" s="2">
        <v>1.3240000000000001</v>
      </c>
      <c r="L10" s="2">
        <v>1.337</v>
      </c>
      <c r="N10" s="6">
        <f t="shared" si="0"/>
        <v>2.942164310178047E-3</v>
      </c>
      <c r="O10" s="6">
        <f t="shared" si="1"/>
        <v>0.1248301494138592</v>
      </c>
      <c r="P10" s="6">
        <f t="shared" si="2"/>
        <v>1.3012578481251535E-3</v>
      </c>
      <c r="R10" s="6">
        <f t="shared" si="3"/>
        <v>0.17797557763940641</v>
      </c>
      <c r="S10" s="6">
        <f t="shared" si="4"/>
        <v>0.18665093626825269</v>
      </c>
      <c r="T10" s="6">
        <f t="shared" si="5"/>
        <v>0.19066997356773305</v>
      </c>
      <c r="V10" s="6">
        <f t="shared" si="6"/>
        <v>0.18795388251958001</v>
      </c>
      <c r="W10" s="6">
        <f t="shared" si="7"/>
        <v>0.18805605645052406</v>
      </c>
      <c r="X10" s="6">
        <f t="shared" si="8"/>
        <v>0.18812595108209115</v>
      </c>
      <c r="Z10" s="6">
        <f t="shared" si="9"/>
        <v>8.777532559790302E-3</v>
      </c>
      <c r="AA10" s="6">
        <f t="shared" si="10"/>
        <v>0.37470699271877672</v>
      </c>
      <c r="AB10" s="6">
        <f t="shared" si="11"/>
        <v>4.0889319310474792E-3</v>
      </c>
    </row>
    <row r="11" spans="1:28">
      <c r="A11" s="2" t="s">
        <v>21</v>
      </c>
      <c r="B11" s="2" t="s">
        <v>20</v>
      </c>
      <c r="C11" s="2">
        <v>1.54</v>
      </c>
      <c r="D11" s="2">
        <v>0.86</v>
      </c>
      <c r="E11" s="2">
        <v>0.64</v>
      </c>
      <c r="F11" s="2">
        <v>1.21</v>
      </c>
      <c r="G11" s="2">
        <v>883</v>
      </c>
      <c r="H11" s="2">
        <v>869</v>
      </c>
      <c r="I11" s="2">
        <v>915</v>
      </c>
      <c r="J11" s="2">
        <v>2.08</v>
      </c>
      <c r="K11" s="2">
        <v>2.06</v>
      </c>
      <c r="L11" s="2">
        <v>2.13</v>
      </c>
      <c r="N11" s="6">
        <f t="shared" si="0"/>
        <v>4.1961145936081357E-3</v>
      </c>
      <c r="O11" s="6">
        <f t="shared" si="1"/>
        <v>0.31806333496276157</v>
      </c>
      <c r="P11" s="6">
        <f t="shared" si="2"/>
        <v>1.0316268475976109E-2</v>
      </c>
      <c r="R11" s="6">
        <f t="shared" si="3"/>
        <v>0.75287765280515562</v>
      </c>
      <c r="S11" s="6">
        <f t="shared" si="4"/>
        <v>0.76675950706295981</v>
      </c>
      <c r="T11" s="6">
        <f t="shared" si="5"/>
        <v>0.79768028804071922</v>
      </c>
      <c r="V11" s="6">
        <f t="shared" si="6"/>
        <v>0.18769296107028896</v>
      </c>
      <c r="W11" s="6">
        <f t="shared" si="7"/>
        <v>0.18775215287748825</v>
      </c>
      <c r="X11" s="6">
        <f t="shared" si="8"/>
        <v>0.18784630503811287</v>
      </c>
      <c r="Z11" s="6">
        <f t="shared" si="9"/>
        <v>1.394104606500346E-2</v>
      </c>
      <c r="AA11" s="6">
        <f t="shared" si="10"/>
        <v>0.95451165994044807</v>
      </c>
      <c r="AB11" s="6">
        <f t="shared" si="11"/>
        <v>3.1014933138383993E-2</v>
      </c>
    </row>
    <row r="12" spans="1:28">
      <c r="A12" s="2" t="s">
        <v>22</v>
      </c>
      <c r="B12" s="2" t="s">
        <v>23</v>
      </c>
      <c r="C12" s="2">
        <v>0.12</v>
      </c>
      <c r="D12" s="2">
        <v>30</v>
      </c>
      <c r="E12" s="2">
        <v>5</v>
      </c>
      <c r="F12" s="2">
        <v>55</v>
      </c>
      <c r="G12" s="2">
        <v>4640</v>
      </c>
      <c r="H12" s="2">
        <v>4615</v>
      </c>
      <c r="I12" s="2">
        <v>4665</v>
      </c>
      <c r="J12" s="2">
        <v>2.8969999999999998</v>
      </c>
      <c r="K12" s="2">
        <v>2.8919999999999999</v>
      </c>
      <c r="L12" s="2">
        <v>2.9019999999999997</v>
      </c>
      <c r="N12" s="6">
        <f t="shared" si="0"/>
        <v>7.5020658126861983E-4</v>
      </c>
      <c r="O12" s="6">
        <f t="shared" si="1"/>
        <v>0.4619484952037618</v>
      </c>
      <c r="P12" s="6">
        <f t="shared" si="2"/>
        <v>7.4891289795520066E-4</v>
      </c>
      <c r="R12" s="6">
        <f t="shared" si="3"/>
        <v>2.2031815106316843</v>
      </c>
      <c r="S12" s="6">
        <f t="shared" si="4"/>
        <v>2.2078740610175847</v>
      </c>
      <c r="T12" s="6">
        <f t="shared" si="5"/>
        <v>2.2125413960728602</v>
      </c>
      <c r="V12" s="6">
        <f t="shared" si="6"/>
        <v>-0.90388107597094258</v>
      </c>
      <c r="W12" s="6">
        <f t="shared" si="7"/>
        <v>-0.82787867514947122</v>
      </c>
      <c r="X12" s="6">
        <f t="shared" si="8"/>
        <v>-0.76321681975975719</v>
      </c>
      <c r="Z12" s="6">
        <f t="shared" si="9"/>
        <v>8.0694951207371801E-2</v>
      </c>
      <c r="AA12" s="6">
        <f t="shared" si="10"/>
        <v>1.3799953858681135</v>
      </c>
      <c r="AB12" s="6">
        <f t="shared" si="11"/>
        <v>6.9329190444989308E-2</v>
      </c>
    </row>
    <row r="13" spans="1:28">
      <c r="A13" s="2" t="s">
        <v>24</v>
      </c>
      <c r="B13" s="2" t="s">
        <v>25</v>
      </c>
      <c r="C13" s="2">
        <v>0.6</v>
      </c>
      <c r="D13" s="2">
        <v>1.9</v>
      </c>
      <c r="E13" s="2">
        <v>1.7999999999999998</v>
      </c>
      <c r="F13" s="2">
        <v>2</v>
      </c>
      <c r="G13" s="2">
        <v>416</v>
      </c>
      <c r="H13" s="2">
        <v>414</v>
      </c>
      <c r="I13" s="2">
        <v>418</v>
      </c>
      <c r="J13" s="2">
        <v>0.92</v>
      </c>
      <c r="K13" s="2">
        <v>0.9</v>
      </c>
      <c r="L13" s="2">
        <v>0.94000000000000006</v>
      </c>
      <c r="N13" s="6">
        <f t="shared" si="0"/>
        <v>9.5453179062304008E-3</v>
      </c>
      <c r="O13" s="6">
        <f t="shared" si="1"/>
        <v>-3.6212172654444715E-2</v>
      </c>
      <c r="P13" s="6">
        <f t="shared" si="2"/>
        <v>9.340026254143402E-3</v>
      </c>
      <c r="R13" s="6">
        <f t="shared" si="3"/>
        <v>0.10883878214962062</v>
      </c>
      <c r="S13" s="6">
        <f t="shared" si="4"/>
        <v>0.11302476116130811</v>
      </c>
      <c r="T13" s="6">
        <f t="shared" si="5"/>
        <v>0.1171906634578931</v>
      </c>
      <c r="V13" s="6">
        <f t="shared" si="6"/>
        <v>-0.22060692098492238</v>
      </c>
      <c r="W13" s="6">
        <f t="shared" si="7"/>
        <v>-0.22053803451126588</v>
      </c>
      <c r="X13" s="6">
        <f t="shared" si="8"/>
        <v>-0.22046915896244001</v>
      </c>
      <c r="Z13" s="6">
        <f t="shared" si="9"/>
        <v>4.2548654853439838E-3</v>
      </c>
      <c r="AA13" s="6">
        <f t="shared" si="10"/>
        <v>-0.10751327334995778</v>
      </c>
      <c r="AB13" s="6">
        <f t="shared" si="11"/>
        <v>4.2347778454108614E-3</v>
      </c>
    </row>
    <row r="14" spans="1:28">
      <c r="A14" s="2" t="s">
        <v>26</v>
      </c>
      <c r="B14" s="2" t="s">
        <v>27</v>
      </c>
      <c r="C14" s="2">
        <v>0.08</v>
      </c>
      <c r="D14" s="2">
        <v>20</v>
      </c>
      <c r="E14" s="2">
        <v>0</v>
      </c>
      <c r="F14" s="2">
        <v>100</v>
      </c>
      <c r="G14" s="2">
        <v>7340</v>
      </c>
      <c r="H14" s="2">
        <v>6756</v>
      </c>
      <c r="I14" s="2">
        <v>7924</v>
      </c>
      <c r="J14" s="2">
        <v>3.53</v>
      </c>
      <c r="K14" s="2">
        <v>3.38</v>
      </c>
      <c r="L14" s="2">
        <v>3.6799999999999997</v>
      </c>
      <c r="N14" s="6">
        <f t="shared" si="0"/>
        <v>1.8858005110167886E-2</v>
      </c>
      <c r="O14" s="6">
        <f t="shared" si="1"/>
        <v>0.54777470538782258</v>
      </c>
      <c r="P14" s="6">
        <f t="shared" si="2"/>
        <v>1.8073113285695053E-2</v>
      </c>
      <c r="R14" s="6">
        <f t="shared" si="3"/>
        <v>2.5342173817057647</v>
      </c>
      <c r="S14" s="6">
        <f t="shared" si="4"/>
        <v>2.6062302197399636</v>
      </c>
      <c r="T14" s="6">
        <f t="shared" si="5"/>
        <v>2.6727270336408417</v>
      </c>
      <c r="V14" s="6">
        <f t="shared" si="6"/>
        <v>-1.0969100130080565</v>
      </c>
      <c r="W14" s="6">
        <f t="shared" si="7"/>
        <v>-1.0039699342051525</v>
      </c>
      <c r="X14" s="6">
        <f t="shared" si="8"/>
        <v>-0.75584595710528268</v>
      </c>
      <c r="Z14" s="6">
        <f t="shared" si="9"/>
        <v>0.16495291683710289</v>
      </c>
      <c r="AA14" s="6">
        <f t="shared" si="10"/>
        <v>1.6022602855348111</v>
      </c>
      <c r="AB14" s="6">
        <f t="shared" si="11"/>
        <v>0.31462079100074791</v>
      </c>
    </row>
    <row r="15" spans="1:28">
      <c r="A15" s="2" t="s">
        <v>28</v>
      </c>
      <c r="B15" s="2" t="s">
        <v>29</v>
      </c>
      <c r="C15" s="2">
        <v>0.13</v>
      </c>
      <c r="D15" s="2">
        <v>30</v>
      </c>
      <c r="E15" s="2">
        <v>10</v>
      </c>
      <c r="F15" s="2">
        <v>100</v>
      </c>
      <c r="G15" s="2">
        <v>8686</v>
      </c>
      <c r="H15" s="2">
        <v>8616.6</v>
      </c>
      <c r="I15" s="2">
        <v>8755.4</v>
      </c>
      <c r="J15" s="2">
        <v>4.4800000000000004</v>
      </c>
      <c r="K15" s="2">
        <v>4.08</v>
      </c>
      <c r="L15" s="2">
        <v>4.8800000000000008</v>
      </c>
      <c r="N15" s="6">
        <f t="shared" si="0"/>
        <v>4.0617850908264086E-2</v>
      </c>
      <c r="O15" s="6">
        <f t="shared" si="1"/>
        <v>0.651278013998144</v>
      </c>
      <c r="P15" s="6">
        <f t="shared" si="2"/>
        <v>3.7141808004566679E-2</v>
      </c>
      <c r="R15" s="6">
        <f t="shared" si="3"/>
        <v>2.7455099650783321</v>
      </c>
      <c r="S15" s="6">
        <f t="shared" si="4"/>
        <v>2.7524777499602431</v>
      </c>
      <c r="T15" s="6">
        <f t="shared" si="5"/>
        <v>2.7593900840875767</v>
      </c>
      <c r="V15" s="6">
        <f t="shared" si="6"/>
        <v>-0.85528563570497651</v>
      </c>
      <c r="W15" s="6">
        <f t="shared" si="7"/>
        <v>-0.79960076464983443</v>
      </c>
      <c r="X15" s="6">
        <f t="shared" si="8"/>
        <v>-0.64694923868186938</v>
      </c>
      <c r="Z15" s="6">
        <f t="shared" si="9"/>
        <v>6.2652655937053048E-2</v>
      </c>
      <c r="AA15" s="6">
        <f t="shared" si="10"/>
        <v>1.9528769853104087</v>
      </c>
      <c r="AB15" s="6">
        <f t="shared" si="11"/>
        <v>0.15956386009529888</v>
      </c>
    </row>
    <row r="16" spans="1:28">
      <c r="A16" s="2" t="s">
        <v>30</v>
      </c>
      <c r="B16" s="2" t="s">
        <v>31</v>
      </c>
      <c r="C16" s="2">
        <v>1.22</v>
      </c>
      <c r="D16" s="2">
        <v>9.8800000000000008</v>
      </c>
      <c r="E16" s="2">
        <v>8.9400000000000013</v>
      </c>
      <c r="F16" s="2">
        <v>10.82</v>
      </c>
      <c r="G16" s="2">
        <v>335.1</v>
      </c>
      <c r="H16" s="2">
        <v>332.6</v>
      </c>
      <c r="I16" s="2">
        <v>337.6</v>
      </c>
      <c r="J16" s="2">
        <v>0.995</v>
      </c>
      <c r="K16" s="2">
        <v>0.98299999999999998</v>
      </c>
      <c r="L16" s="2">
        <v>1.0069999999999999</v>
      </c>
      <c r="N16" s="6">
        <f t="shared" si="0"/>
        <v>5.2695629135898368E-3</v>
      </c>
      <c r="O16" s="6">
        <f t="shared" si="1"/>
        <v>-2.176919254274547E-3</v>
      </c>
      <c r="P16" s="6">
        <f t="shared" si="2"/>
        <v>5.2063898078925086E-3</v>
      </c>
      <c r="R16" s="6">
        <f t="shared" si="3"/>
        <v>-8.1317410325176434E-2</v>
      </c>
      <c r="S16" s="6">
        <f t="shared" si="4"/>
        <v>-7.4813044421634306E-2</v>
      </c>
      <c r="T16" s="6">
        <f t="shared" si="5"/>
        <v>-6.8357024184942383E-2</v>
      </c>
      <c r="V16" s="6">
        <f t="shared" si="6"/>
        <v>8.9386916554534748E-2</v>
      </c>
      <c r="W16" s="6">
        <f t="shared" si="7"/>
        <v>8.9703978319411043E-2</v>
      </c>
      <c r="X16" s="6">
        <f t="shared" si="8"/>
        <v>9.0020808778495595E-2</v>
      </c>
      <c r="Z16" s="6">
        <f t="shared" si="9"/>
        <v>6.8214276684184227E-3</v>
      </c>
      <c r="AA16" s="6">
        <f t="shared" si="10"/>
        <v>1.4890933897776737E-2</v>
      </c>
      <c r="AB16" s="6">
        <f t="shared" si="11"/>
        <v>6.772850695776475E-3</v>
      </c>
    </row>
    <row r="17" spans="1:28">
      <c r="A17" s="2" t="s">
        <v>32</v>
      </c>
      <c r="B17" s="2" t="s">
        <v>33</v>
      </c>
      <c r="C17" s="2">
        <v>1.234</v>
      </c>
      <c r="D17" s="2">
        <v>7.1</v>
      </c>
      <c r="E17" s="2">
        <v>5.5</v>
      </c>
      <c r="F17" s="2">
        <v>8.6999999999999993</v>
      </c>
      <c r="G17" s="2">
        <v>269.3</v>
      </c>
      <c r="H17" s="2">
        <v>267.34000000000003</v>
      </c>
      <c r="I17" s="2">
        <v>271.26</v>
      </c>
      <c r="J17" s="2">
        <v>0.87</v>
      </c>
      <c r="K17" s="2">
        <v>0.83</v>
      </c>
      <c r="L17" s="2">
        <v>0.91</v>
      </c>
      <c r="N17" s="6">
        <f t="shared" si="0"/>
        <v>2.0441160242544644E-2</v>
      </c>
      <c r="O17" s="6">
        <f t="shared" si="1"/>
        <v>-6.0480747381381476E-2</v>
      </c>
      <c r="P17" s="6">
        <f t="shared" si="2"/>
        <v>1.9522139702475093E-2</v>
      </c>
      <c r="R17" s="6">
        <f t="shared" si="3"/>
        <v>-0.27103401266058902</v>
      </c>
      <c r="S17" s="6">
        <f t="shared" si="4"/>
        <v>-0.26468919326915641</v>
      </c>
      <c r="T17" s="6">
        <f t="shared" si="5"/>
        <v>-0.25839038525630154</v>
      </c>
      <c r="V17" s="6">
        <f t="shared" si="6"/>
        <v>9.3158845184628525E-2</v>
      </c>
      <c r="W17" s="6">
        <f t="shared" si="7"/>
        <v>9.3693723691593303E-2</v>
      </c>
      <c r="X17" s="6">
        <f t="shared" si="8"/>
        <v>9.422794425068387E-2</v>
      </c>
      <c r="Z17" s="6">
        <f t="shared" si="9"/>
        <v>6.8796978983973744E-3</v>
      </c>
      <c r="AA17" s="6">
        <f t="shared" si="10"/>
        <v>-0.17099546957756312</v>
      </c>
      <c r="AB17" s="6">
        <f t="shared" si="11"/>
        <v>6.8330285719454542E-3</v>
      </c>
    </row>
    <row r="18" spans="1:28">
      <c r="A18" s="2" t="s">
        <v>34</v>
      </c>
      <c r="B18" s="2" t="s">
        <v>35</v>
      </c>
      <c r="C18" s="2">
        <v>0.98</v>
      </c>
      <c r="D18" s="2">
        <v>3.88</v>
      </c>
      <c r="E18" s="2">
        <v>3.03</v>
      </c>
      <c r="F18" s="2">
        <v>4.7299999999999995</v>
      </c>
      <c r="G18" s="2">
        <v>479.1</v>
      </c>
      <c r="H18" s="2">
        <v>472.90000000000003</v>
      </c>
      <c r="I18" s="2">
        <v>485.3</v>
      </c>
      <c r="J18" s="2">
        <v>1.19</v>
      </c>
      <c r="K18" s="2">
        <v>1.18</v>
      </c>
      <c r="L18" s="2">
        <v>1.2</v>
      </c>
      <c r="N18" s="6">
        <f t="shared" si="0"/>
        <v>3.6649540864053809E-3</v>
      </c>
      <c r="O18" s="6">
        <f t="shared" si="1"/>
        <v>7.554696139253074E-2</v>
      </c>
      <c r="P18" s="6">
        <f t="shared" si="2"/>
        <v>3.6342846550940777E-3</v>
      </c>
      <c r="R18" s="6">
        <f t="shared" si="3"/>
        <v>0.22437672793867525</v>
      </c>
      <c r="S18" s="6">
        <f t="shared" si="4"/>
        <v>0.23569044162411337</v>
      </c>
      <c r="T18" s="6">
        <f t="shared" si="5"/>
        <v>0.24685868253839383</v>
      </c>
      <c r="V18" s="6">
        <f t="shared" si="6"/>
        <v>-7.4941364716482346E-3</v>
      </c>
      <c r="W18" s="6">
        <f t="shared" si="7"/>
        <v>-7.1357964166170601E-3</v>
      </c>
      <c r="X18" s="6">
        <f t="shared" si="8"/>
        <v>-6.7777517872585243E-3</v>
      </c>
      <c r="Z18" s="6">
        <f t="shared" si="9"/>
        <v>1.1672053740469285E-2</v>
      </c>
      <c r="AA18" s="6">
        <f t="shared" si="10"/>
        <v>0.2285546452074963</v>
      </c>
      <c r="AB18" s="6">
        <f t="shared" si="11"/>
        <v>1.1526285543638992E-2</v>
      </c>
    </row>
    <row r="19" spans="1:28">
      <c r="A19" s="2" t="s">
        <v>36</v>
      </c>
      <c r="B19" s="2" t="s">
        <v>37</v>
      </c>
      <c r="C19" s="2">
        <v>1.03</v>
      </c>
      <c r="D19" s="2">
        <v>2.5299999999999998</v>
      </c>
      <c r="E19" s="2">
        <v>2.4699999999999998</v>
      </c>
      <c r="F19" s="2">
        <v>2.5999999999999996</v>
      </c>
      <c r="G19" s="2">
        <v>1078</v>
      </c>
      <c r="H19" s="2">
        <v>1076</v>
      </c>
      <c r="I19" s="2">
        <v>1080</v>
      </c>
      <c r="J19" s="2">
        <v>2.1</v>
      </c>
      <c r="K19" s="2">
        <v>2.08</v>
      </c>
      <c r="L19" s="2">
        <v>2.12</v>
      </c>
      <c r="N19" s="6">
        <f t="shared" si="0"/>
        <v>4.1559597711577356E-3</v>
      </c>
      <c r="O19" s="6">
        <f t="shared" si="1"/>
        <v>0.3222192947339193</v>
      </c>
      <c r="P19" s="6">
        <f t="shared" si="2"/>
        <v>4.1165661948321386E-3</v>
      </c>
      <c r="R19" s="6">
        <f t="shared" si="3"/>
        <v>0.93846264256856338</v>
      </c>
      <c r="S19" s="6">
        <f t="shared" si="4"/>
        <v>0.9400756216092625</v>
      </c>
      <c r="T19" s="6">
        <f t="shared" si="5"/>
        <v>0.94168561088172209</v>
      </c>
      <c r="V19" s="6">
        <f t="shared" si="6"/>
        <v>1.3830168436385357E-2</v>
      </c>
      <c r="W19" s="6">
        <f t="shared" si="7"/>
        <v>1.3854260306447545E-2</v>
      </c>
      <c r="X19" s="6">
        <f t="shared" si="8"/>
        <v>1.3882365799150939E-2</v>
      </c>
      <c r="Z19" s="6">
        <f t="shared" si="9"/>
        <v>1.6370709107612624E-3</v>
      </c>
      <c r="AA19" s="6">
        <f t="shared" si="10"/>
        <v>0.95392988191571004</v>
      </c>
      <c r="AB19" s="6">
        <f t="shared" si="11"/>
        <v>1.6380947651629674E-3</v>
      </c>
    </row>
    <row r="20" spans="1:28">
      <c r="A20" s="2" t="s">
        <v>38</v>
      </c>
      <c r="B20" s="2" t="s">
        <v>37</v>
      </c>
      <c r="C20" s="2">
        <v>1.03</v>
      </c>
      <c r="D20" s="2">
        <v>0.54</v>
      </c>
      <c r="E20" s="2">
        <v>0.46700000000000003</v>
      </c>
      <c r="F20" s="2">
        <v>0.60600000000000009</v>
      </c>
      <c r="G20" s="2">
        <v>2391</v>
      </c>
      <c r="H20" s="2">
        <v>2304</v>
      </c>
      <c r="I20" s="2">
        <v>2491</v>
      </c>
      <c r="J20" s="2">
        <v>3.6</v>
      </c>
      <c r="K20" s="2">
        <v>3.5</v>
      </c>
      <c r="L20" s="2">
        <v>3.7</v>
      </c>
      <c r="N20" s="6">
        <f t="shared" si="0"/>
        <v>1.2234456417011597E-2</v>
      </c>
      <c r="O20" s="6">
        <f t="shared" si="1"/>
        <v>0.55630250076728727</v>
      </c>
      <c r="P20" s="6">
        <f t="shared" si="2"/>
        <v>1.1899223299707717E-2</v>
      </c>
      <c r="R20" s="6">
        <f t="shared" si="3"/>
        <v>1.5998030494101716</v>
      </c>
      <c r="S20" s="6">
        <f t="shared" si="4"/>
        <v>1.6319972521393722</v>
      </c>
      <c r="T20" s="6">
        <f t="shared" si="5"/>
        <v>1.6675855549808356</v>
      </c>
      <c r="V20" s="6">
        <f t="shared" si="6"/>
        <v>1.3025133529034861E-2</v>
      </c>
      <c r="W20" s="6">
        <f t="shared" si="7"/>
        <v>1.3054499510458506E-2</v>
      </c>
      <c r="X20" s="6">
        <f t="shared" si="8"/>
        <v>1.3081047866783711E-2</v>
      </c>
      <c r="Z20" s="6">
        <f t="shared" si="9"/>
        <v>3.2223568710624262E-2</v>
      </c>
      <c r="AA20" s="6">
        <f t="shared" si="10"/>
        <v>1.6450517516498306</v>
      </c>
      <c r="AB20" s="6">
        <f t="shared" si="11"/>
        <v>3.5614851197788733E-2</v>
      </c>
    </row>
    <row r="21" spans="1:28">
      <c r="A21" s="2" t="s">
        <v>39</v>
      </c>
      <c r="B21" s="2" t="s">
        <v>37</v>
      </c>
      <c r="C21" s="2">
        <v>1.03</v>
      </c>
      <c r="D21" s="2">
        <v>1.64</v>
      </c>
      <c r="E21" s="2">
        <v>1.1599999999999999</v>
      </c>
      <c r="F21" s="2">
        <v>1.93</v>
      </c>
      <c r="G21" s="2">
        <v>14002</v>
      </c>
      <c r="H21" s="2">
        <v>8907</v>
      </c>
      <c r="I21" s="2">
        <v>18020</v>
      </c>
      <c r="J21" s="2">
        <v>11.6</v>
      </c>
      <c r="K21" s="2">
        <v>8.6999999999999993</v>
      </c>
      <c r="L21" s="2">
        <v>13.7</v>
      </c>
      <c r="N21" s="6">
        <f t="shared" si="0"/>
        <v>0.12493873660829991</v>
      </c>
      <c r="O21" s="6">
        <f t="shared" si="1"/>
        <v>1.0644579892269184</v>
      </c>
      <c r="P21" s="6">
        <f t="shared" si="2"/>
        <v>7.2262577929488314E-2</v>
      </c>
      <c r="R21" s="6">
        <f t="shared" si="3"/>
        <v>2.7743010045392369</v>
      </c>
      <c r="S21" s="6">
        <f t="shared" si="4"/>
        <v>3.1672182465396768</v>
      </c>
      <c r="T21" s="6">
        <f t="shared" si="5"/>
        <v>3.3863476731939111</v>
      </c>
      <c r="V21" s="6">
        <f t="shared" si="6"/>
        <v>1.3303829199501307E-2</v>
      </c>
      <c r="W21" s="6">
        <f t="shared" si="7"/>
        <v>1.3496760377145719E-2</v>
      </c>
      <c r="X21" s="6">
        <f t="shared" si="8"/>
        <v>1.3613281443884573E-2</v>
      </c>
      <c r="Z21" s="6">
        <f t="shared" si="9"/>
        <v>0.39311017317808439</v>
      </c>
      <c r="AA21" s="6">
        <f t="shared" si="10"/>
        <v>3.1807150069168224</v>
      </c>
      <c r="AB21" s="6">
        <f t="shared" si="11"/>
        <v>0.21924594772097317</v>
      </c>
    </row>
    <row r="22" spans="1:28">
      <c r="A22" s="2" t="s">
        <v>40</v>
      </c>
      <c r="B22" s="2" t="s">
        <v>41</v>
      </c>
      <c r="C22" s="2">
        <v>0.90500000000000003</v>
      </c>
      <c r="D22" s="2">
        <v>0.8</v>
      </c>
      <c r="E22" s="2">
        <v>0.78800000000000003</v>
      </c>
      <c r="F22" s="2">
        <v>0.81200000000000006</v>
      </c>
      <c r="G22" s="2">
        <v>14.651</v>
      </c>
      <c r="H22" s="2">
        <v>14.6509</v>
      </c>
      <c r="I22" s="2">
        <v>14.6511</v>
      </c>
      <c r="J22" s="2">
        <v>0.1134</v>
      </c>
      <c r="K22" s="2">
        <v>0.1128</v>
      </c>
      <c r="L22" s="2">
        <v>0.114</v>
      </c>
      <c r="N22" s="6">
        <f t="shared" si="0"/>
        <v>2.3039549095643652E-3</v>
      </c>
      <c r="O22" s="6">
        <f t="shared" si="1"/>
        <v>-0.94538694544311219</v>
      </c>
      <c r="P22" s="6">
        <f t="shared" si="2"/>
        <v>2.2917967795847982E-3</v>
      </c>
      <c r="R22" s="6">
        <f t="shared" si="3"/>
        <v>-2.7934332919367519</v>
      </c>
      <c r="S22" s="6">
        <f t="shared" si="4"/>
        <v>-2.7934273633862907</v>
      </c>
      <c r="T22" s="6">
        <f t="shared" si="5"/>
        <v>-2.7934214348762945</v>
      </c>
      <c r="V22" s="6">
        <f t="shared" si="6"/>
        <v>-4.2990627294382723E-2</v>
      </c>
      <c r="W22" s="6">
        <f t="shared" si="7"/>
        <v>-4.2985135293434472E-2</v>
      </c>
      <c r="X22" s="6">
        <f t="shared" si="8"/>
        <v>-4.2979643361936083E-2</v>
      </c>
      <c r="Z22" s="6">
        <f t="shared" si="9"/>
        <v>1.1420551409457858E-5</v>
      </c>
      <c r="AA22" s="6">
        <f t="shared" si="10"/>
        <v>-2.8364124986797252</v>
      </c>
      <c r="AB22" s="6">
        <f t="shared" si="11"/>
        <v>1.1420441494713884E-5</v>
      </c>
    </row>
    <row r="23" spans="1:28">
      <c r="A23" s="2" t="s">
        <v>42</v>
      </c>
      <c r="B23" s="2" t="s">
        <v>41</v>
      </c>
      <c r="C23" s="2">
        <v>0.90500000000000003</v>
      </c>
      <c r="D23" s="2">
        <v>0.16900000000000001</v>
      </c>
      <c r="E23" s="2">
        <v>0.161</v>
      </c>
      <c r="F23" s="2">
        <v>0.17700000000000002</v>
      </c>
      <c r="G23" s="2">
        <v>44.3446</v>
      </c>
      <c r="H23" s="2">
        <v>44.337600000000002</v>
      </c>
      <c r="I23" s="2">
        <v>44.351599999999998</v>
      </c>
      <c r="J23" s="2">
        <v>0.24030000000000001</v>
      </c>
      <c r="K23" s="2">
        <v>0.23860000000000001</v>
      </c>
      <c r="L23" s="2">
        <v>0.24200000000000002</v>
      </c>
      <c r="N23" s="6">
        <f t="shared" si="0"/>
        <v>3.0833314695770664E-3</v>
      </c>
      <c r="O23" s="6">
        <f t="shared" si="1"/>
        <v>-0.61924622919609984</v>
      </c>
      <c r="P23" s="6">
        <f t="shared" si="2"/>
        <v>3.0615951765311511E-3</v>
      </c>
      <c r="R23" s="6">
        <f t="shared" si="3"/>
        <v>-1.8316175380952817</v>
      </c>
      <c r="S23" s="6">
        <f t="shared" si="4"/>
        <v>-1.8314804164911882</v>
      </c>
      <c r="T23" s="6">
        <f t="shared" si="5"/>
        <v>-1.8313433165306654</v>
      </c>
      <c r="V23" s="6">
        <f t="shared" si="6"/>
        <v>-4.3277681003751629E-2</v>
      </c>
      <c r="W23" s="6">
        <f t="shared" si="7"/>
        <v>-4.327401724125874E-2</v>
      </c>
      <c r="X23" s="6">
        <f t="shared" si="8"/>
        <v>-4.3270353509673606E-2</v>
      </c>
      <c r="Z23" s="6">
        <f t="shared" si="9"/>
        <v>1.4078536658646001E-4</v>
      </c>
      <c r="AA23" s="6">
        <f t="shared" si="10"/>
        <v>-1.8747544337324469</v>
      </c>
      <c r="AB23" s="6">
        <f t="shared" si="11"/>
        <v>1.4076369210780371E-4</v>
      </c>
    </row>
    <row r="24" spans="1:28">
      <c r="A24" s="2" t="s">
        <v>43</v>
      </c>
      <c r="B24" s="2" t="s">
        <v>41</v>
      </c>
      <c r="C24" s="2">
        <v>0.90500000000000003</v>
      </c>
      <c r="D24" s="2">
        <v>3.835</v>
      </c>
      <c r="E24" s="2">
        <v>3.7549999999999999</v>
      </c>
      <c r="F24" s="2">
        <v>3.915</v>
      </c>
      <c r="G24" s="2">
        <v>5218</v>
      </c>
      <c r="H24" s="2">
        <v>4988</v>
      </c>
      <c r="I24" s="2">
        <v>5448</v>
      </c>
      <c r="J24" s="2">
        <v>5.76</v>
      </c>
      <c r="K24" s="2">
        <v>5.7</v>
      </c>
      <c r="L24" s="2">
        <v>5.8199999999999994</v>
      </c>
      <c r="N24" s="6">
        <f t="shared" si="0"/>
        <v>4.5476277507205953E-3</v>
      </c>
      <c r="O24" s="6">
        <f t="shared" si="1"/>
        <v>0.76042248342321206</v>
      </c>
      <c r="P24" s="6">
        <f t="shared" si="2"/>
        <v>4.5005012266763345E-3</v>
      </c>
      <c r="R24" s="6">
        <f t="shared" si="3"/>
        <v>2.2706909895208329</v>
      </c>
      <c r="S24" s="6">
        <f t="shared" si="4"/>
        <v>2.3098462494362266</v>
      </c>
      <c r="T24" s="6">
        <f t="shared" si="5"/>
        <v>2.3473122977172802</v>
      </c>
      <c r="V24" s="6">
        <f t="shared" si="6"/>
        <v>-4.1634839937123524E-2</v>
      </c>
      <c r="W24" s="6">
        <f t="shared" si="7"/>
        <v>-4.1598342022238222E-2</v>
      </c>
      <c r="X24" s="6">
        <f t="shared" si="8"/>
        <v>-4.1561847174363634E-2</v>
      </c>
      <c r="Z24" s="6">
        <f t="shared" si="9"/>
        <v>3.9191757830279172E-2</v>
      </c>
      <c r="AA24" s="6">
        <f t="shared" si="10"/>
        <v>2.2682479074139885</v>
      </c>
      <c r="AB24" s="6">
        <f t="shared" si="11"/>
        <v>3.7502543128927979E-2</v>
      </c>
    </row>
    <row r="25" spans="1:28">
      <c r="A25" s="2" t="s">
        <v>44</v>
      </c>
      <c r="B25" s="2" t="s">
        <v>41</v>
      </c>
      <c r="C25" s="2">
        <v>0.90500000000000003</v>
      </c>
      <c r="D25" s="2">
        <v>2.6177516282300001E-2</v>
      </c>
      <c r="E25" s="2">
        <v>2.4950445206567692E-2</v>
      </c>
      <c r="F25" s="2">
        <v>2.740458735803231E-2</v>
      </c>
      <c r="G25" s="2">
        <v>0.73654169999999997</v>
      </c>
      <c r="H25" s="2">
        <v>0.7365389</v>
      </c>
      <c r="I25" s="2">
        <v>0.73654449999999994</v>
      </c>
      <c r="J25" s="2">
        <v>1.5599999999999999E-2</v>
      </c>
      <c r="K25" s="2">
        <v>1.5489999999999999E-2</v>
      </c>
      <c r="L25" s="2">
        <v>1.5709999999999998E-2</v>
      </c>
      <c r="N25" s="6">
        <f t="shared" si="0"/>
        <v>3.0731805952557423E-3</v>
      </c>
      <c r="O25" s="6">
        <f t="shared" si="1"/>
        <v>-1.8068754016455384</v>
      </c>
      <c r="P25" s="6">
        <f t="shared" si="2"/>
        <v>3.0515866855116425E-3</v>
      </c>
      <c r="R25" s="6">
        <f t="shared" si="3"/>
        <v>-5.3907705223534474</v>
      </c>
      <c r="S25" s="6">
        <f t="shared" si="4"/>
        <v>-5.3907672203629131</v>
      </c>
      <c r="T25" s="6">
        <f t="shared" si="5"/>
        <v>-5.3907639183849314</v>
      </c>
      <c r="V25" s="6">
        <f t="shared" si="6"/>
        <v>-4.3339992393488812E-2</v>
      </c>
      <c r="W25" s="6">
        <f t="shared" si="7"/>
        <v>-4.3339430348724256E-2</v>
      </c>
      <c r="X25" s="6">
        <f t="shared" si="8"/>
        <v>-4.333886830468707E-2</v>
      </c>
      <c r="Z25" s="6">
        <f t="shared" si="9"/>
        <v>3.8640352988394966E-6</v>
      </c>
      <c r="AA25" s="6">
        <f t="shared" si="10"/>
        <v>-5.4341066507116373</v>
      </c>
      <c r="AB25" s="6">
        <f t="shared" si="11"/>
        <v>3.8640220187957652E-6</v>
      </c>
    </row>
    <row r="26" spans="1:28">
      <c r="A26" s="2" t="s">
        <v>45</v>
      </c>
      <c r="B26" s="2" t="s">
        <v>41</v>
      </c>
      <c r="C26" s="2">
        <v>0.90500000000000003</v>
      </c>
      <c r="D26" s="2">
        <v>0.14399999999999999</v>
      </c>
      <c r="E26" s="2">
        <v>0.10399999999999998</v>
      </c>
      <c r="F26" s="2">
        <v>0.184</v>
      </c>
      <c r="G26" s="2">
        <v>260.7</v>
      </c>
      <c r="H26" s="2">
        <v>259.59999999999997</v>
      </c>
      <c r="I26" s="2">
        <v>261.8</v>
      </c>
      <c r="J26" s="2">
        <v>0.78100000000000003</v>
      </c>
      <c r="K26" s="2">
        <v>0.77500000000000002</v>
      </c>
      <c r="L26" s="2">
        <v>0.78700000000000003</v>
      </c>
      <c r="N26" s="6">
        <f t="shared" si="0"/>
        <v>3.3493313709900413E-3</v>
      </c>
      <c r="O26" s="6">
        <f t="shared" si="1"/>
        <v>-0.10734896612269966</v>
      </c>
      <c r="P26" s="6">
        <f t="shared" si="2"/>
        <v>3.3236984817642395E-3</v>
      </c>
      <c r="R26" s="6">
        <f t="shared" si="3"/>
        <v>-0.29655252383551411</v>
      </c>
      <c r="S26" s="6">
        <f t="shared" si="4"/>
        <v>-0.29287983775551962</v>
      </c>
      <c r="T26" s="6">
        <f t="shared" si="5"/>
        <v>-0.28922261566270335</v>
      </c>
      <c r="V26" s="6">
        <f t="shared" si="6"/>
        <v>-4.3303786206192039E-2</v>
      </c>
      <c r="W26" s="6">
        <f t="shared" si="7"/>
        <v>-4.328546660167449E-2</v>
      </c>
      <c r="X26" s="6">
        <f t="shared" si="8"/>
        <v>-4.3267147769890164E-2</v>
      </c>
      <c r="Z26" s="6">
        <f t="shared" si="9"/>
        <v>3.6910056845120276E-3</v>
      </c>
      <c r="AA26" s="6">
        <f t="shared" si="10"/>
        <v>-0.33616530435719411</v>
      </c>
      <c r="AB26" s="6">
        <f t="shared" si="11"/>
        <v>3.6755409246005954E-3</v>
      </c>
    </row>
    <row r="27" spans="1:28">
      <c r="A27" s="2" t="s">
        <v>46</v>
      </c>
      <c r="B27" s="2" t="s">
        <v>47</v>
      </c>
      <c r="C27" s="2">
        <v>0.95</v>
      </c>
      <c r="D27" s="2">
        <v>1.6E-2</v>
      </c>
      <c r="E27" s="2">
        <v>1.44E-2</v>
      </c>
      <c r="F27" s="2">
        <v>1.7600000000000001E-2</v>
      </c>
      <c r="G27" s="2">
        <v>4.2149999999999999</v>
      </c>
      <c r="H27" s="2">
        <v>4.2143999999999995</v>
      </c>
      <c r="I27" s="2">
        <v>4.2156000000000002</v>
      </c>
      <c r="J27" s="2">
        <v>5.0201000000000003E-2</v>
      </c>
      <c r="K27" s="2">
        <v>5.0196000000000005E-2</v>
      </c>
      <c r="L27" s="2">
        <v>5.0206000000000001E-2</v>
      </c>
      <c r="N27" s="6">
        <f t="shared" si="0"/>
        <v>4.3257715097277938E-5</v>
      </c>
      <c r="O27" s="6">
        <f t="shared" si="1"/>
        <v>-1.2992876316566475</v>
      </c>
      <c r="P27" s="6">
        <f t="shared" si="2"/>
        <v>4.3253406860177535E-5</v>
      </c>
      <c r="R27" s="6">
        <f t="shared" si="3"/>
        <v>-3.8756903935287981</v>
      </c>
      <c r="S27" s="6">
        <f t="shared" si="4"/>
        <v>-3.8755667421706552</v>
      </c>
      <c r="T27" s="6">
        <f t="shared" si="5"/>
        <v>-3.8754431084128766</v>
      </c>
      <c r="V27" s="6">
        <f t="shared" si="6"/>
        <v>-2.2270111274785228E-2</v>
      </c>
      <c r="W27" s="6">
        <f t="shared" si="7"/>
        <v>-2.2269413120800559E-2</v>
      </c>
      <c r="X27" s="6">
        <f t="shared" si="8"/>
        <v>-2.2268714967938266E-2</v>
      </c>
      <c r="Z27" s="6">
        <f t="shared" si="9"/>
        <v>1.2434951212725309E-4</v>
      </c>
      <c r="AA27" s="6">
        <f t="shared" si="10"/>
        <v>-3.897836155291456</v>
      </c>
      <c r="AB27" s="6">
        <f t="shared" si="11"/>
        <v>1.2433191064120663E-4</v>
      </c>
    </row>
    <row r="28" spans="1:28">
      <c r="A28" s="2" t="s">
        <v>48</v>
      </c>
      <c r="B28" s="2" t="s">
        <v>47</v>
      </c>
      <c r="C28" s="2">
        <v>0.95</v>
      </c>
      <c r="D28" s="2">
        <v>5.7299999999999997E-2</v>
      </c>
      <c r="E28" s="2">
        <v>5.3799999999999994E-2</v>
      </c>
      <c r="F28" s="2">
        <v>6.08E-2</v>
      </c>
      <c r="G28" s="2">
        <v>38.021000000000001</v>
      </c>
      <c r="H28" s="2">
        <v>37.987000000000002</v>
      </c>
      <c r="I28" s="2">
        <v>38.055</v>
      </c>
      <c r="J28" s="2">
        <v>0.2175</v>
      </c>
      <c r="K28" s="2">
        <v>0.21740000000000001</v>
      </c>
      <c r="L28" s="2">
        <v>0.21759999999999999</v>
      </c>
      <c r="N28" s="6">
        <f t="shared" si="0"/>
        <v>1.9972154038039314E-4</v>
      </c>
      <c r="O28" s="6">
        <f t="shared" si="1"/>
        <v>-0.66254073870934382</v>
      </c>
      <c r="P28" s="6">
        <f t="shared" si="2"/>
        <v>1.9962973548603991E-4</v>
      </c>
      <c r="R28" s="6">
        <f t="shared" si="3"/>
        <v>-1.9658919065542853</v>
      </c>
      <c r="S28" s="6">
        <f t="shared" si="4"/>
        <v>-1.965114829753444</v>
      </c>
      <c r="T28" s="6">
        <f t="shared" si="5"/>
        <v>-1.9643384475373533</v>
      </c>
      <c r="V28" s="6">
        <f t="shared" si="6"/>
        <v>-2.2252919559369262E-2</v>
      </c>
      <c r="W28" s="6">
        <f t="shared" si="7"/>
        <v>-2.2251392409439439E-2</v>
      </c>
      <c r="X28" s="6">
        <f t="shared" si="8"/>
        <v>-2.2249865264879657E-2</v>
      </c>
      <c r="Z28" s="6">
        <f t="shared" si="9"/>
        <v>7.7860395077111733E-4</v>
      </c>
      <c r="AA28" s="6">
        <f t="shared" si="10"/>
        <v>-1.9873662221628834</v>
      </c>
      <c r="AB28" s="6">
        <f t="shared" si="11"/>
        <v>7.7790936065036398E-4</v>
      </c>
    </row>
    <row r="29" spans="1:28">
      <c r="A29" s="2" t="s">
        <v>49</v>
      </c>
      <c r="B29" s="2" t="s">
        <v>47</v>
      </c>
      <c r="C29" s="2">
        <v>0.95</v>
      </c>
      <c r="D29" s="2">
        <v>7.1999999999999995E-2</v>
      </c>
      <c r="E29" s="2">
        <v>6.4000000000000001E-2</v>
      </c>
      <c r="F29" s="2">
        <v>7.9999999999999988E-2</v>
      </c>
      <c r="G29" s="2">
        <v>123.01</v>
      </c>
      <c r="H29" s="2">
        <v>122.46000000000001</v>
      </c>
      <c r="I29" s="2">
        <v>123.56</v>
      </c>
      <c r="J29" s="2">
        <v>0.47599999999999998</v>
      </c>
      <c r="K29" s="2">
        <v>0.47499999999999998</v>
      </c>
      <c r="L29" s="2">
        <v>0.47699999999999998</v>
      </c>
      <c r="N29" s="6">
        <f t="shared" si="0"/>
        <v>9.1334309562657312E-4</v>
      </c>
      <c r="O29" s="6">
        <f t="shared" si="1"/>
        <v>-0.32239304727950685</v>
      </c>
      <c r="P29" s="6">
        <f t="shared" si="2"/>
        <v>9.1142631962076726E-4</v>
      </c>
      <c r="R29" s="6">
        <f t="shared" si="3"/>
        <v>-0.94917338989274902</v>
      </c>
      <c r="S29" s="6">
        <f t="shared" si="4"/>
        <v>-0.94528106309490789</v>
      </c>
      <c r="T29" s="6">
        <f t="shared" si="5"/>
        <v>-0.94140610083335119</v>
      </c>
      <c r="V29" s="6">
        <f t="shared" si="6"/>
        <v>-2.224846902312428E-2</v>
      </c>
      <c r="W29" s="6">
        <f t="shared" si="7"/>
        <v>-2.2244978438374568E-2</v>
      </c>
      <c r="X29" s="6">
        <f t="shared" si="8"/>
        <v>-2.2241487881679692E-2</v>
      </c>
      <c r="Z29" s="6">
        <f t="shared" si="9"/>
        <v>3.895817382590816E-3</v>
      </c>
      <c r="AA29" s="6">
        <f t="shared" si="10"/>
        <v>-0.96752604153328248</v>
      </c>
      <c r="AB29" s="6">
        <f t="shared" si="11"/>
        <v>3.8784528182516098E-3</v>
      </c>
    </row>
    <row r="30" spans="1:28">
      <c r="A30" s="2" t="s">
        <v>50</v>
      </c>
      <c r="B30" s="2" t="s">
        <v>51</v>
      </c>
      <c r="C30" s="2">
        <v>1.52</v>
      </c>
      <c r="D30" s="2">
        <v>2.6</v>
      </c>
      <c r="E30" s="2">
        <v>2</v>
      </c>
      <c r="F30" s="2">
        <v>3.2</v>
      </c>
      <c r="G30" s="2">
        <v>763</v>
      </c>
      <c r="H30" s="2">
        <v>746</v>
      </c>
      <c r="I30" s="2">
        <v>780</v>
      </c>
      <c r="J30" s="2">
        <v>1.9</v>
      </c>
      <c r="K30" s="2">
        <v>1.7999999999999998</v>
      </c>
      <c r="L30" s="2">
        <v>2</v>
      </c>
      <c r="N30" s="6">
        <f t="shared" si="0"/>
        <v>2.3481095849522904E-2</v>
      </c>
      <c r="O30" s="6">
        <f t="shared" si="1"/>
        <v>0.27875360095282892</v>
      </c>
      <c r="P30" s="6">
        <f t="shared" si="2"/>
        <v>2.2276394711152281E-2</v>
      </c>
      <c r="R30" s="6">
        <f t="shared" si="3"/>
        <v>0.62031575485316026</v>
      </c>
      <c r="S30" s="6">
        <f t="shared" si="4"/>
        <v>0.63988717581758359</v>
      </c>
      <c r="T30" s="6">
        <f t="shared" si="5"/>
        <v>0.65902730528878339</v>
      </c>
      <c r="V30" s="6">
        <f t="shared" si="6"/>
        <v>0.18238868684520282</v>
      </c>
      <c r="W30" s="6">
        <f t="shared" si="7"/>
        <v>0.18255208319073302</v>
      </c>
      <c r="X30" s="6">
        <f t="shared" si="8"/>
        <v>0.18271541808412395</v>
      </c>
      <c r="Z30" s="6">
        <f t="shared" si="9"/>
        <v>1.9734817309953523E-2</v>
      </c>
      <c r="AA30" s="6">
        <f t="shared" si="10"/>
        <v>0.8224392590083166</v>
      </c>
      <c r="AB30" s="6">
        <f t="shared" si="11"/>
        <v>1.9303464364590739E-2</v>
      </c>
    </row>
    <row r="31" spans="1:28">
      <c r="A31" s="2" t="s">
        <v>52</v>
      </c>
      <c r="B31" s="2" t="s">
        <v>52</v>
      </c>
      <c r="C31" s="2">
        <v>1.52</v>
      </c>
      <c r="D31" s="2">
        <v>1.6</v>
      </c>
      <c r="E31" s="2">
        <v>1.2000000000000002</v>
      </c>
      <c r="F31" s="2">
        <v>1.8</v>
      </c>
      <c r="G31" s="2">
        <v>2590</v>
      </c>
      <c r="H31" s="2">
        <v>2290</v>
      </c>
      <c r="I31" s="2">
        <v>2770</v>
      </c>
      <c r="J31" s="2">
        <v>4.2</v>
      </c>
      <c r="K31" s="2">
        <v>3.8800000000000003</v>
      </c>
      <c r="L31" s="2">
        <v>4.4000000000000004</v>
      </c>
      <c r="N31" s="6">
        <f t="shared" si="0"/>
        <v>3.4417564803693179E-2</v>
      </c>
      <c r="O31" s="6">
        <f t="shared" si="1"/>
        <v>0.62324929039790045</v>
      </c>
      <c r="P31" s="6">
        <f t="shared" si="2"/>
        <v>2.0203386088286979E-2</v>
      </c>
      <c r="R31" s="6">
        <f t="shared" si="3"/>
        <v>1.5945090645875986</v>
      </c>
      <c r="S31" s="6">
        <f t="shared" si="4"/>
        <v>1.7014376280703263</v>
      </c>
      <c r="T31" s="6">
        <f t="shared" si="5"/>
        <v>1.7597976380367197</v>
      </c>
      <c r="V31" s="6">
        <f t="shared" si="6"/>
        <v>0.18217072937898593</v>
      </c>
      <c r="W31" s="6">
        <f t="shared" si="7"/>
        <v>0.18227972178526392</v>
      </c>
      <c r="X31" s="6">
        <f t="shared" si="8"/>
        <v>0.18233420773266804</v>
      </c>
      <c r="Z31" s="6">
        <f t="shared" si="9"/>
        <v>0.10703755588900554</v>
      </c>
      <c r="AA31" s="6">
        <f t="shared" si="10"/>
        <v>1.8837173498555901</v>
      </c>
      <c r="AB31" s="6">
        <f t="shared" si="11"/>
        <v>5.8414495913797548E-2</v>
      </c>
    </row>
    <row r="32" spans="1:28">
      <c r="A32" s="2" t="s">
        <v>53</v>
      </c>
      <c r="B32" s="2" t="s">
        <v>54</v>
      </c>
      <c r="C32" s="2">
        <v>0.7</v>
      </c>
      <c r="D32" s="2">
        <v>2.7E-2</v>
      </c>
      <c r="E32" s="2">
        <v>2.3E-2</v>
      </c>
      <c r="F32" s="2">
        <v>3.1E-2</v>
      </c>
      <c r="G32" s="2">
        <v>3.8727999999999998</v>
      </c>
      <c r="H32" s="2">
        <v>3.8723999999999998</v>
      </c>
      <c r="I32" s="2">
        <v>3.8731999999999998</v>
      </c>
      <c r="J32" s="2">
        <v>4.2799999999999998E-2</v>
      </c>
      <c r="K32" s="2">
        <v>4.2099999999999999E-2</v>
      </c>
      <c r="L32" s="2">
        <v>4.3499999999999997E-2</v>
      </c>
      <c r="N32" s="6">
        <f t="shared" si="0"/>
        <v>7.1616731775037135E-3</v>
      </c>
      <c r="O32" s="6">
        <f t="shared" si="1"/>
        <v>-1.368556230986828</v>
      </c>
      <c r="P32" s="6">
        <f t="shared" si="2"/>
        <v>7.0454879414652005E-3</v>
      </c>
      <c r="R32" s="6">
        <f t="shared" si="3"/>
        <v>-3.949201477189118</v>
      </c>
      <c r="S32" s="6">
        <f t="shared" si="4"/>
        <v>-3.9491117608265109</v>
      </c>
      <c r="T32" s="6">
        <f t="shared" si="5"/>
        <v>-3.9490220537297303</v>
      </c>
      <c r="V32" s="6">
        <f t="shared" si="6"/>
        <v>-0.15488833975509506</v>
      </c>
      <c r="W32" s="6">
        <f t="shared" si="7"/>
        <v>-0.15488597106293325</v>
      </c>
      <c r="X32" s="6">
        <f t="shared" si="8"/>
        <v>-0.15488360238369039</v>
      </c>
      <c r="Z32" s="6">
        <f t="shared" si="9"/>
        <v>9.2085054768986652E-5</v>
      </c>
      <c r="AA32" s="6">
        <f t="shared" si="10"/>
        <v>-4.1039977318894438</v>
      </c>
      <c r="AB32" s="6">
        <f t="shared" si="11"/>
        <v>9.2075776023214928E-5</v>
      </c>
    </row>
    <row r="33" spans="1:28">
      <c r="A33" s="2" t="s">
        <v>55</v>
      </c>
      <c r="B33" s="2" t="s">
        <v>54</v>
      </c>
      <c r="C33" s="2">
        <v>0.7</v>
      </c>
      <c r="D33" s="2">
        <v>0.17</v>
      </c>
      <c r="E33" s="2">
        <v>0.14000000000000001</v>
      </c>
      <c r="F33" s="2">
        <v>0.2</v>
      </c>
      <c r="G33" s="2">
        <v>125.94</v>
      </c>
      <c r="H33" s="2">
        <v>125.5</v>
      </c>
      <c r="I33" s="2">
        <v>126.38</v>
      </c>
      <c r="J33" s="2">
        <v>0.435</v>
      </c>
      <c r="K33" s="2">
        <v>0.42799999999999999</v>
      </c>
      <c r="L33" s="2">
        <v>0.442</v>
      </c>
      <c r="N33" s="6">
        <f t="shared" si="0"/>
        <v>7.0454879414653115E-3</v>
      </c>
      <c r="O33" s="6">
        <f t="shared" si="1"/>
        <v>-0.36151074304536268</v>
      </c>
      <c r="P33" s="6">
        <f t="shared" si="2"/>
        <v>6.9330123944545963E-3</v>
      </c>
      <c r="R33" s="6">
        <f t="shared" si="3"/>
        <v>-0.92787444845806333</v>
      </c>
      <c r="S33" s="6">
        <f t="shared" si="4"/>
        <v>-0.92483452216008921</v>
      </c>
      <c r="T33" s="6">
        <f t="shared" si="5"/>
        <v>-0.92180519803623884</v>
      </c>
      <c r="V33" s="6">
        <f t="shared" si="6"/>
        <v>-0.15481906084641778</v>
      </c>
      <c r="W33" s="6">
        <f t="shared" si="7"/>
        <v>-0.15480129880367877</v>
      </c>
      <c r="X33" s="6">
        <f t="shared" si="8"/>
        <v>-0.15478353748735305</v>
      </c>
      <c r="Z33" s="6">
        <f t="shared" si="9"/>
        <v>3.0576883407131827E-3</v>
      </c>
      <c r="AA33" s="6">
        <f t="shared" si="10"/>
        <v>-1.079635820963768</v>
      </c>
      <c r="AB33" s="6">
        <f t="shared" si="11"/>
        <v>3.0470854401760672E-3</v>
      </c>
    </row>
    <row r="34" spans="1:28">
      <c r="A34" s="2" t="s">
        <v>56</v>
      </c>
      <c r="B34" s="2" t="s">
        <v>57</v>
      </c>
      <c r="C34" s="2">
        <v>0.74</v>
      </c>
      <c r="D34" s="2">
        <v>4.4999999999999998E-2</v>
      </c>
      <c r="E34" s="2">
        <v>3.7999999999999999E-2</v>
      </c>
      <c r="F34" s="2">
        <v>5.1999999999999998E-2</v>
      </c>
      <c r="G34" s="2">
        <v>5.6</v>
      </c>
      <c r="H34" s="2">
        <v>5.58</v>
      </c>
      <c r="I34" s="2">
        <v>5.6199999999999992</v>
      </c>
      <c r="J34" s="2">
        <v>5.6000000000000001E-2</v>
      </c>
      <c r="K34" s="2">
        <v>5.3999999999999999E-2</v>
      </c>
      <c r="L34" s="2">
        <v>5.8000000000000003E-2</v>
      </c>
      <c r="N34" s="6">
        <f t="shared" si="0"/>
        <v>1.5794267183232069E-2</v>
      </c>
      <c r="O34" s="6">
        <f t="shared" si="1"/>
        <v>-1.2518119729937995</v>
      </c>
      <c r="P34" s="6">
        <f t="shared" si="2"/>
        <v>1.5239966556736873E-2</v>
      </c>
      <c r="R34" s="6">
        <f t="shared" si="3"/>
        <v>-3.6318935022170198</v>
      </c>
      <c r="S34" s="6">
        <f t="shared" si="4"/>
        <v>-3.6287858460797766</v>
      </c>
      <c r="T34" s="6">
        <f t="shared" si="5"/>
        <v>-3.6256892689540554</v>
      </c>
      <c r="V34" s="6">
        <f t="shared" si="6"/>
        <v>-0.13074699384495933</v>
      </c>
      <c r="W34" s="6">
        <f t="shared" si="7"/>
        <v>-0.13074307277537445</v>
      </c>
      <c r="X34" s="6">
        <f t="shared" si="8"/>
        <v>-0.130739151741191</v>
      </c>
      <c r="Z34" s="6">
        <f t="shared" si="9"/>
        <v>3.1115772068281977E-3</v>
      </c>
      <c r="AA34" s="6">
        <f t="shared" si="10"/>
        <v>-3.7595289188551511</v>
      </c>
      <c r="AB34" s="6">
        <f t="shared" si="11"/>
        <v>3.1004981599047632E-3</v>
      </c>
    </row>
    <row r="35" spans="1:28">
      <c r="A35" s="2" t="s">
        <v>58</v>
      </c>
      <c r="B35" s="2" t="s">
        <v>57</v>
      </c>
      <c r="C35" s="2">
        <v>0.74</v>
      </c>
      <c r="D35" s="2">
        <v>0.33</v>
      </c>
      <c r="E35" s="2">
        <v>0.30000000000000004</v>
      </c>
      <c r="F35" s="2">
        <v>0.36</v>
      </c>
      <c r="G35" s="2">
        <v>237.6</v>
      </c>
      <c r="H35" s="2">
        <v>236.1</v>
      </c>
      <c r="I35" s="2">
        <v>239.1</v>
      </c>
      <c r="J35" s="2">
        <v>0.68</v>
      </c>
      <c r="K35" s="2">
        <v>0.66</v>
      </c>
      <c r="L35" s="2">
        <v>0.70000000000000007</v>
      </c>
      <c r="N35" s="6">
        <f t="shared" si="0"/>
        <v>1.2964977164367647E-2</v>
      </c>
      <c r="O35" s="6">
        <f t="shared" si="1"/>
        <v>-0.16749108729376366</v>
      </c>
      <c r="P35" s="6">
        <f t="shared" si="2"/>
        <v>1.2589127308020531E-2</v>
      </c>
      <c r="R35" s="6">
        <f t="shared" si="3"/>
        <v>-0.37896992593472334</v>
      </c>
      <c r="S35" s="6">
        <f t="shared" si="4"/>
        <v>-0.37346902747386551</v>
      </c>
      <c r="T35" s="6">
        <f t="shared" si="5"/>
        <v>-0.36800274786062775</v>
      </c>
      <c r="V35" s="6">
        <f t="shared" si="6"/>
        <v>-0.13060025794116623</v>
      </c>
      <c r="W35" s="6">
        <f t="shared" si="7"/>
        <v>-0.13058345928312629</v>
      </c>
      <c r="X35" s="6">
        <f t="shared" si="8"/>
        <v>-0.13056666127483899</v>
      </c>
      <c r="Z35" s="6">
        <f t="shared" si="9"/>
        <v>5.5176971188978241E-3</v>
      </c>
      <c r="AA35" s="6">
        <f t="shared" si="10"/>
        <v>-0.50405248675699177</v>
      </c>
      <c r="AB35" s="6">
        <f t="shared" si="11"/>
        <v>5.483077621525001E-3</v>
      </c>
    </row>
    <row r="36" spans="1:28">
      <c r="A36" s="2" t="s">
        <v>59</v>
      </c>
      <c r="B36" s="2" t="s">
        <v>60</v>
      </c>
      <c r="C36" s="2">
        <v>0.57099999999999995</v>
      </c>
      <c r="D36" s="2">
        <v>0.53</v>
      </c>
      <c r="E36" s="2">
        <v>0.48000000000000004</v>
      </c>
      <c r="F36" s="2">
        <v>0.58000000000000007</v>
      </c>
      <c r="G36" s="2">
        <v>1667</v>
      </c>
      <c r="H36" s="2">
        <v>1634</v>
      </c>
      <c r="I36" s="2">
        <v>1700</v>
      </c>
      <c r="J36" s="2">
        <v>2.2799999999999998</v>
      </c>
      <c r="K36" s="2">
        <v>2.21</v>
      </c>
      <c r="L36" s="2">
        <v>2.3499999999999996</v>
      </c>
      <c r="N36" s="6">
        <f t="shared" si="0"/>
        <v>1.3542573315343032E-2</v>
      </c>
      <c r="O36" s="6">
        <f t="shared" si="1"/>
        <v>0.35793484700045375</v>
      </c>
      <c r="P36" s="6">
        <f t="shared" si="2"/>
        <v>1.3133015271282467E-2</v>
      </c>
      <c r="R36" s="6">
        <f t="shared" si="3"/>
        <v>1.301342204300616</v>
      </c>
      <c r="S36" s="6">
        <f t="shared" si="4"/>
        <v>1.3187092995638334</v>
      </c>
      <c r="T36" s="6">
        <f t="shared" si="5"/>
        <v>1.3357359426643705</v>
      </c>
      <c r="V36" s="6">
        <f t="shared" si="6"/>
        <v>-0.24301556051232165</v>
      </c>
      <c r="W36" s="6">
        <f t="shared" si="7"/>
        <v>-0.242979292069744</v>
      </c>
      <c r="X36" s="6">
        <f t="shared" si="8"/>
        <v>-0.2429430266557337</v>
      </c>
      <c r="Z36" s="6">
        <f t="shared" si="9"/>
        <v>1.7403363705795094E-2</v>
      </c>
      <c r="AA36" s="6">
        <f t="shared" si="10"/>
        <v>1.0757300074940894</v>
      </c>
      <c r="AB36" s="6">
        <f t="shared" si="11"/>
        <v>1.7062908514547281E-2</v>
      </c>
    </row>
    <row r="37" spans="1:28">
      <c r="A37" s="2" t="s">
        <v>61</v>
      </c>
      <c r="B37" s="2" t="s">
        <v>62</v>
      </c>
      <c r="C37" s="2">
        <v>0.74</v>
      </c>
      <c r="D37" s="2">
        <v>5.0999999999999996</v>
      </c>
      <c r="E37" s="2">
        <v>4.9799999999999995</v>
      </c>
      <c r="F37" s="2">
        <v>5.22</v>
      </c>
      <c r="G37" s="2">
        <v>655.6</v>
      </c>
      <c r="H37" s="2">
        <v>655</v>
      </c>
      <c r="I37" s="2">
        <v>656.2</v>
      </c>
      <c r="J37" s="2">
        <v>1.34</v>
      </c>
      <c r="K37" s="2">
        <v>1.32</v>
      </c>
      <c r="L37" s="2">
        <v>1.36</v>
      </c>
      <c r="N37" s="6">
        <f t="shared" si="0"/>
        <v>6.5308671589577594E-3</v>
      </c>
      <c r="O37" s="6">
        <f t="shared" si="1"/>
        <v>0.12710479836480765</v>
      </c>
      <c r="P37" s="6">
        <f t="shared" si="2"/>
        <v>6.4341100054098876E-3</v>
      </c>
      <c r="R37" s="6">
        <f t="shared" si="3"/>
        <v>0.50732069989138873</v>
      </c>
      <c r="S37" s="6">
        <f t="shared" si="4"/>
        <v>0.5081159897047457</v>
      </c>
      <c r="T37" s="6">
        <f t="shared" si="5"/>
        <v>0.50891055200788049</v>
      </c>
      <c r="V37" s="6">
        <f t="shared" si="6"/>
        <v>-0.12798749174120383</v>
      </c>
      <c r="W37" s="6">
        <f t="shared" si="7"/>
        <v>-0.12792070399015029</v>
      </c>
      <c r="X37" s="6">
        <f t="shared" si="8"/>
        <v>-0.12785392650843708</v>
      </c>
      <c r="Z37" s="6">
        <f t="shared" si="9"/>
        <v>8.6207756441047945E-4</v>
      </c>
      <c r="AA37" s="6">
        <f t="shared" si="10"/>
        <v>0.38019528571459538</v>
      </c>
      <c r="AB37" s="6">
        <f t="shared" si="11"/>
        <v>8.6133978484803642E-4</v>
      </c>
    </row>
    <row r="38" spans="1:28">
      <c r="A38" s="2" t="s">
        <v>63</v>
      </c>
      <c r="B38" s="2" t="s">
        <v>64</v>
      </c>
      <c r="C38" s="2">
        <v>2.4E-2</v>
      </c>
      <c r="D38" s="2">
        <v>6.5</v>
      </c>
      <c r="E38" s="2">
        <v>2</v>
      </c>
      <c r="F38" s="2">
        <v>11</v>
      </c>
      <c r="G38" s="2">
        <v>14600</v>
      </c>
      <c r="H38" s="2">
        <v>5800</v>
      </c>
      <c r="I38" s="2">
        <v>23400</v>
      </c>
      <c r="J38" s="2">
        <v>2.6</v>
      </c>
      <c r="K38" s="2">
        <v>2.4</v>
      </c>
      <c r="L38" s="2">
        <v>2.8000000000000003</v>
      </c>
      <c r="N38" s="6">
        <f t="shared" si="0"/>
        <v>3.4762106259211945E-2</v>
      </c>
      <c r="O38" s="6">
        <f t="shared" si="1"/>
        <v>0.41497334797081797</v>
      </c>
      <c r="P38" s="6">
        <f t="shared" si="2"/>
        <v>3.218468337140129E-2</v>
      </c>
      <c r="R38" s="6">
        <f t="shared" si="3"/>
        <v>2.4016940870336971</v>
      </c>
      <c r="S38" s="6">
        <f t="shared" si="4"/>
        <v>3.2035438114766968</v>
      </c>
      <c r="T38" s="6">
        <f t="shared" si="5"/>
        <v>3.6132698147281084</v>
      </c>
      <c r="V38" s="6">
        <f t="shared" si="6"/>
        <v>-1.5865492582042939</v>
      </c>
      <c r="W38" s="6">
        <f t="shared" si="7"/>
        <v>-1.5199316906396756</v>
      </c>
      <c r="X38" s="6">
        <f t="shared" si="8"/>
        <v>-1.462186824095776</v>
      </c>
      <c r="Z38" s="6">
        <f t="shared" si="9"/>
        <v>0.86846729200761796</v>
      </c>
      <c r="AA38" s="6">
        <f t="shared" si="10"/>
        <v>1.6836121208370212</v>
      </c>
      <c r="AB38" s="6">
        <f t="shared" si="11"/>
        <v>0.46747086979531116</v>
      </c>
    </row>
    <row r="39" spans="1:28">
      <c r="A39" s="2" t="s">
        <v>65</v>
      </c>
      <c r="B39" s="2" t="s">
        <v>66</v>
      </c>
      <c r="C39" s="2">
        <v>0.95</v>
      </c>
      <c r="D39" s="2">
        <v>1.03</v>
      </c>
      <c r="E39" s="2">
        <v>0.91</v>
      </c>
      <c r="F39" s="2">
        <v>1.1499999999999999</v>
      </c>
      <c r="G39" s="2">
        <v>1.5089557</v>
      </c>
      <c r="H39" s="2">
        <v>1.5089493</v>
      </c>
      <c r="I39" s="2">
        <v>1.5089621</v>
      </c>
      <c r="J39" s="2">
        <v>2.5399999999999999E-2</v>
      </c>
      <c r="K39" s="2">
        <v>2.4999999999999998E-2</v>
      </c>
      <c r="L39" s="2">
        <v>2.58E-2</v>
      </c>
      <c r="N39" s="6">
        <f t="shared" si="0"/>
        <v>6.8937079479005625E-3</v>
      </c>
      <c r="O39" s="6">
        <f t="shared" si="1"/>
        <v>-1.5951662833800619</v>
      </c>
      <c r="P39" s="6">
        <f t="shared" si="2"/>
        <v>6.7859893432919982E-3</v>
      </c>
      <c r="R39" s="6">
        <f t="shared" si="3"/>
        <v>-4.7678126042389932</v>
      </c>
      <c r="S39" s="6">
        <f t="shared" si="4"/>
        <v>-4.7678089202467087</v>
      </c>
      <c r="T39" s="6">
        <f t="shared" si="5"/>
        <v>-4.7678052362700489</v>
      </c>
      <c r="V39" s="6">
        <f t="shared" si="6"/>
        <v>-2.1879494985905933E-2</v>
      </c>
      <c r="W39" s="6">
        <f t="shared" si="7"/>
        <v>-2.1827183619852048E-2</v>
      </c>
      <c r="X39" s="6">
        <f t="shared" si="8"/>
        <v>-2.1774878554015099E-2</v>
      </c>
      <c r="Z39" s="6">
        <f t="shared" si="9"/>
        <v>5.59953583385564E-5</v>
      </c>
      <c r="AA39" s="6">
        <f t="shared" si="10"/>
        <v>-4.7896361038665605</v>
      </c>
      <c r="AB39" s="6">
        <f t="shared" si="11"/>
        <v>5.5989042496484842E-5</v>
      </c>
    </row>
    <row r="40" spans="1:28">
      <c r="A40" s="2" t="s">
        <v>67</v>
      </c>
      <c r="B40" s="2" t="s">
        <v>68</v>
      </c>
      <c r="C40" s="2">
        <v>0.89</v>
      </c>
      <c r="D40" s="2">
        <v>2.75</v>
      </c>
      <c r="E40" s="2">
        <v>2.61</v>
      </c>
      <c r="F40" s="2">
        <v>2.89</v>
      </c>
      <c r="G40" s="2">
        <v>13.240600000000001</v>
      </c>
      <c r="H40" s="2">
        <v>13.240400000000001</v>
      </c>
      <c r="I40" s="2">
        <v>13.2408</v>
      </c>
      <c r="J40" s="2">
        <v>0.1055</v>
      </c>
      <c r="K40" s="2">
        <v>0.10339999999999999</v>
      </c>
      <c r="L40" s="2">
        <v>0.1076</v>
      </c>
      <c r="N40" s="6">
        <f t="shared" si="0"/>
        <v>8.7319208757877798E-3</v>
      </c>
      <c r="O40" s="6">
        <f t="shared" si="1"/>
        <v>-0.97674754036628852</v>
      </c>
      <c r="P40" s="6">
        <f t="shared" si="2"/>
        <v>8.55981169665887E-3</v>
      </c>
      <c r="R40" s="6">
        <f t="shared" si="3"/>
        <v>-2.881359688922779</v>
      </c>
      <c r="S40" s="6">
        <f t="shared" si="4"/>
        <v>-2.8813465687390423</v>
      </c>
      <c r="T40" s="6">
        <f t="shared" si="5"/>
        <v>-2.8813334487534852</v>
      </c>
      <c r="V40" s="6">
        <f t="shared" si="6"/>
        <v>-4.9396032019287023E-2</v>
      </c>
      <c r="W40" s="6">
        <f t="shared" si="7"/>
        <v>-4.9331011110832303E-2</v>
      </c>
      <c r="X40" s="6">
        <f t="shared" si="8"/>
        <v>-4.9265999935602059E-2</v>
      </c>
      <c r="Z40" s="6">
        <f t="shared" si="9"/>
        <v>7.8141092191508221E-5</v>
      </c>
      <c r="AA40" s="6">
        <f t="shared" si="10"/>
        <v>-2.9306775798498745</v>
      </c>
      <c r="AB40" s="6">
        <f t="shared" si="11"/>
        <v>7.8131160787364706E-5</v>
      </c>
    </row>
    <row r="41" spans="1:28">
      <c r="A41" s="2" t="s">
        <v>69</v>
      </c>
      <c r="B41" s="2" t="s">
        <v>70</v>
      </c>
      <c r="C41" s="2">
        <v>1.56</v>
      </c>
      <c r="D41" s="2">
        <v>2.33</v>
      </c>
      <c r="E41" s="2">
        <v>2.06</v>
      </c>
      <c r="F41" s="2">
        <v>2.6</v>
      </c>
      <c r="G41" s="2">
        <v>2.9943249999999999</v>
      </c>
      <c r="H41" s="2">
        <v>2.9943040000000001</v>
      </c>
      <c r="I41" s="2">
        <v>2.9943459999999997</v>
      </c>
      <c r="J41" s="2">
        <v>4.351E-2</v>
      </c>
      <c r="K41" s="2">
        <v>4.3150000000000001E-2</v>
      </c>
      <c r="L41" s="2">
        <v>4.3869999999999999E-2</v>
      </c>
      <c r="N41" s="6">
        <f t="shared" si="0"/>
        <v>3.6082832414885413E-3</v>
      </c>
      <c r="O41" s="6">
        <f t="shared" si="1"/>
        <v>-1.361410916707283</v>
      </c>
      <c r="P41" s="6">
        <f t="shared" si="2"/>
        <v>3.5785511122281566E-3</v>
      </c>
      <c r="R41" s="6">
        <f t="shared" si="3"/>
        <v>-4.1725701191534252</v>
      </c>
      <c r="S41" s="6">
        <f t="shared" si="4"/>
        <v>-4.1725640274859535</v>
      </c>
      <c r="T41" s="6">
        <f t="shared" si="5"/>
        <v>-4.1725579358612039</v>
      </c>
      <c r="V41" s="6">
        <f t="shared" si="6"/>
        <v>0.19367165278828255</v>
      </c>
      <c r="W41" s="6">
        <f t="shared" si="7"/>
        <v>0.1937433030468444</v>
      </c>
      <c r="X41" s="6">
        <f t="shared" si="8"/>
        <v>0.19381494148643788</v>
      </c>
      <c r="Z41" s="6">
        <f t="shared" si="9"/>
        <v>7.7741926033603193E-5</v>
      </c>
      <c r="AA41" s="6">
        <f t="shared" si="10"/>
        <v>-3.9788207244391089</v>
      </c>
      <c r="AB41" s="6">
        <f t="shared" si="11"/>
        <v>7.7730064342862448E-5</v>
      </c>
    </row>
    <row r="42" spans="1:28">
      <c r="A42" s="2" t="s">
        <v>71</v>
      </c>
      <c r="B42" s="2" t="s">
        <v>72</v>
      </c>
      <c r="C42" s="2">
        <v>1.0780000000000001</v>
      </c>
      <c r="D42" s="2">
        <v>0.91700000000000004</v>
      </c>
      <c r="E42" s="2">
        <v>0.85200000000000009</v>
      </c>
      <c r="F42" s="2">
        <v>0.9870000000000001</v>
      </c>
      <c r="G42" s="2">
        <v>2.8280419999999999</v>
      </c>
      <c r="H42" s="2">
        <v>2.8280289999999999</v>
      </c>
      <c r="I42" s="2">
        <v>2.828055</v>
      </c>
      <c r="J42" s="2">
        <v>4.0160000000000001E-2</v>
      </c>
      <c r="K42" s="2">
        <v>3.9240000000000004E-2</v>
      </c>
      <c r="L42" s="2">
        <v>4.1079999999999998E-2</v>
      </c>
      <c r="N42" s="6">
        <f t="shared" si="0"/>
        <v>1.0064705429052134E-2</v>
      </c>
      <c r="O42" s="6">
        <f t="shared" si="1"/>
        <v>-1.396206295863037</v>
      </c>
      <c r="P42" s="6">
        <f t="shared" si="2"/>
        <v>9.8367307882776256E-3</v>
      </c>
      <c r="R42" s="6">
        <f t="shared" si="3"/>
        <v>-4.2221941828584368</v>
      </c>
      <c r="S42" s="6">
        <f t="shared" si="4"/>
        <v>-4.2221901901021477</v>
      </c>
      <c r="T42" s="6">
        <f t="shared" si="5"/>
        <v>-4.2221861973642119</v>
      </c>
      <c r="V42" s="6">
        <f t="shared" si="6"/>
        <v>3.2946266312519609E-2</v>
      </c>
      <c r="W42" s="6">
        <f t="shared" si="7"/>
        <v>3.2971241921054099E-2</v>
      </c>
      <c r="X42" s="6">
        <f t="shared" si="8"/>
        <v>3.2998137124055846E-2</v>
      </c>
      <c r="Z42" s="6">
        <f t="shared" si="9"/>
        <v>2.8968364823356296E-5</v>
      </c>
      <c r="AA42" s="6">
        <f t="shared" si="10"/>
        <v>-4.189218948181094</v>
      </c>
      <c r="AB42" s="6">
        <f t="shared" si="11"/>
        <v>3.0887940938306713E-5</v>
      </c>
    </row>
    <row r="43" spans="1:28">
      <c r="A43" s="2" t="s">
        <v>73</v>
      </c>
      <c r="B43" s="2" t="s">
        <v>74</v>
      </c>
      <c r="C43" s="2">
        <v>1.0900000000000001</v>
      </c>
      <c r="D43" s="2">
        <v>1.3080000000000001</v>
      </c>
      <c r="E43" s="2">
        <v>1.242</v>
      </c>
      <c r="F43" s="2">
        <v>1.3740000000000001</v>
      </c>
      <c r="G43" s="2">
        <v>4.0351900000000001</v>
      </c>
      <c r="H43" s="2">
        <v>4.0351600000000003</v>
      </c>
      <c r="I43" s="2">
        <v>4.0352199999999998</v>
      </c>
      <c r="J43" s="2">
        <v>5.0999999999999997E-2</v>
      </c>
      <c r="K43" s="2">
        <v>4.7899999999999998E-2</v>
      </c>
      <c r="L43" s="2">
        <v>5.4099999999999995E-2</v>
      </c>
      <c r="N43" s="6">
        <f t="shared" si="0"/>
        <v>2.7234662683373045E-2</v>
      </c>
      <c r="O43" s="6">
        <f t="shared" si="1"/>
        <v>-1.2924298239020637</v>
      </c>
      <c r="P43" s="6">
        <f t="shared" si="2"/>
        <v>2.5627089008633197E-2</v>
      </c>
      <c r="R43" s="6">
        <f t="shared" si="3"/>
        <v>-3.9134403804694542</v>
      </c>
      <c r="S43" s="6">
        <f t="shared" si="4"/>
        <v>-3.9134339228390136</v>
      </c>
      <c r="T43" s="6">
        <f t="shared" si="5"/>
        <v>-3.9134274652565826</v>
      </c>
      <c r="V43" s="6">
        <f t="shared" si="6"/>
        <v>3.7898583276139125E-2</v>
      </c>
      <c r="W43" s="6">
        <f t="shared" si="7"/>
        <v>3.7923655582870669E-2</v>
      </c>
      <c r="X43" s="6">
        <f t="shared" si="8"/>
        <v>3.7948726442233432E-2</v>
      </c>
      <c r="Z43" s="6">
        <f t="shared" si="9"/>
        <v>3.1529937172258826E-5</v>
      </c>
      <c r="AA43" s="6">
        <f t="shared" si="10"/>
        <v>-3.8755102672561428</v>
      </c>
      <c r="AB43" s="6">
        <f t="shared" si="11"/>
        <v>3.1528441793771123E-5</v>
      </c>
    </row>
    <row r="44" spans="1:28">
      <c r="A44" s="2" t="s">
        <v>75</v>
      </c>
      <c r="B44" s="2" t="s">
        <v>76</v>
      </c>
      <c r="C44" s="2">
        <v>1.1299999999999999</v>
      </c>
      <c r="D44" s="2">
        <v>7.6</v>
      </c>
      <c r="E44" s="2">
        <v>7</v>
      </c>
      <c r="F44" s="2">
        <v>8.1999999999999993</v>
      </c>
      <c r="G44" s="2">
        <v>1.51214</v>
      </c>
      <c r="H44" s="2">
        <v>1.5120100000000001</v>
      </c>
      <c r="I44" s="2">
        <v>1.51227</v>
      </c>
      <c r="J44" s="2">
        <v>2.7E-2</v>
      </c>
      <c r="K44" s="2">
        <v>2.5000000000000001E-2</v>
      </c>
      <c r="L44" s="2">
        <v>2.8999999999999998E-2</v>
      </c>
      <c r="N44" s="6">
        <f t="shared" si="0"/>
        <v>3.3423755486949647E-2</v>
      </c>
      <c r="O44" s="6">
        <f t="shared" si="1"/>
        <v>-1.5686362358410126</v>
      </c>
      <c r="P44" s="6">
        <f t="shared" si="2"/>
        <v>3.103423373996872E-2</v>
      </c>
      <c r="R44" s="6">
        <f t="shared" si="3"/>
        <v>-4.7660525731447949</v>
      </c>
      <c r="S44" s="6">
        <f t="shared" si="4"/>
        <v>-4.7659778965808908</v>
      </c>
      <c r="T44" s="6">
        <f t="shared" si="5"/>
        <v>-4.7659032264367207</v>
      </c>
      <c r="V44" s="6">
        <f t="shared" si="6"/>
        <v>5.5638798958027161E-2</v>
      </c>
      <c r="W44" s="6">
        <f t="shared" si="7"/>
        <v>5.5857557260112031E-2</v>
      </c>
      <c r="X44" s="6">
        <f t="shared" si="8"/>
        <v>5.6076205427012721E-2</v>
      </c>
      <c r="Z44" s="6">
        <f t="shared" si="9"/>
        <v>2.9343486598953916E-4</v>
      </c>
      <c r="AA44" s="6">
        <f t="shared" si="10"/>
        <v>-4.7101203393207784</v>
      </c>
      <c r="AB44" s="6">
        <f t="shared" si="11"/>
        <v>2.9331831107004547E-4</v>
      </c>
    </row>
    <row r="45" spans="1:28">
      <c r="A45" s="2" t="s">
        <v>77</v>
      </c>
      <c r="B45" s="2" t="s">
        <v>78</v>
      </c>
      <c r="C45" s="2">
        <v>1.0980000000000001</v>
      </c>
      <c r="D45" s="2">
        <v>0.53500000000000003</v>
      </c>
      <c r="E45" s="2">
        <v>0.45</v>
      </c>
      <c r="F45" s="2">
        <v>0.62</v>
      </c>
      <c r="G45" s="2">
        <v>5.3522699999999999</v>
      </c>
      <c r="H45" s="2">
        <v>5.3520699999999994</v>
      </c>
      <c r="I45" s="2">
        <v>5.3524700000000003</v>
      </c>
      <c r="J45" s="2">
        <v>6.1800000000000001E-2</v>
      </c>
      <c r="K45" s="2">
        <v>6.0299999999999999E-2</v>
      </c>
      <c r="L45" s="2">
        <v>6.3299999999999995E-2</v>
      </c>
      <c r="N45" s="6">
        <f t="shared" si="0"/>
        <v>1.0671162948664659E-2</v>
      </c>
      <c r="O45" s="6">
        <f t="shared" si="1"/>
        <v>-1.2090115249111841</v>
      </c>
      <c r="P45" s="6">
        <f t="shared" si="2"/>
        <v>1.041523492853913E-2</v>
      </c>
      <c r="R45" s="6">
        <f t="shared" si="3"/>
        <v>-3.6681183301784261</v>
      </c>
      <c r="S45" s="6">
        <f t="shared" si="4"/>
        <v>-3.6680858727279375</v>
      </c>
      <c r="T45" s="6">
        <f t="shared" si="5"/>
        <v>-3.6680534164902743</v>
      </c>
      <c r="V45" s="6">
        <f t="shared" si="6"/>
        <v>4.0772198392468921E-2</v>
      </c>
      <c r="W45" s="6">
        <f t="shared" si="7"/>
        <v>4.0804275275833385E-2</v>
      </c>
      <c r="X45" s="6">
        <f t="shared" si="8"/>
        <v>4.0836349790182039E-2</v>
      </c>
      <c r="Z45" s="6">
        <f t="shared" si="9"/>
        <v>6.4534333853227821E-5</v>
      </c>
      <c r="AA45" s="6">
        <f t="shared" si="10"/>
        <v>-3.6272815974521042</v>
      </c>
      <c r="AB45" s="6">
        <f t="shared" si="11"/>
        <v>6.4530752012181836E-5</v>
      </c>
    </row>
    <row r="46" spans="1:28">
      <c r="A46" s="2" t="s">
        <v>79</v>
      </c>
      <c r="B46" s="2" t="s">
        <v>80</v>
      </c>
      <c r="C46" s="2">
        <v>1.04</v>
      </c>
      <c r="D46" s="2">
        <v>2.4300000000000002</v>
      </c>
      <c r="E46" s="2">
        <v>2.27</v>
      </c>
      <c r="F46" s="2">
        <v>2.5900000000000003</v>
      </c>
      <c r="G46" s="2">
        <v>3.7681249999999999</v>
      </c>
      <c r="H46" s="2">
        <v>3.767868</v>
      </c>
      <c r="I46" s="2">
        <v>3.7683819999999999</v>
      </c>
      <c r="J46" s="2">
        <v>4.6100000000000002E-2</v>
      </c>
      <c r="K46" s="2">
        <v>4.53E-2</v>
      </c>
      <c r="L46" s="2">
        <v>4.6900000000000004E-2</v>
      </c>
      <c r="N46" s="6">
        <f t="shared" si="0"/>
        <v>7.6027233768163338E-3</v>
      </c>
      <c r="O46" s="6">
        <f t="shared" si="1"/>
        <v>-1.3362990746103518</v>
      </c>
      <c r="P46" s="6">
        <f t="shared" si="2"/>
        <v>7.4719173254351734E-3</v>
      </c>
      <c r="R46" s="6">
        <f t="shared" si="3"/>
        <v>-3.9729705406592917</v>
      </c>
      <c r="S46" s="6">
        <f t="shared" si="4"/>
        <v>-3.9729112976733219</v>
      </c>
      <c r="T46" s="6">
        <f t="shared" si="5"/>
        <v>-3.9728520587278036</v>
      </c>
      <c r="V46" s="6">
        <f t="shared" si="6"/>
        <v>1.7937201000387457E-2</v>
      </c>
      <c r="W46" s="6">
        <f t="shared" si="7"/>
        <v>1.8000838402026133E-2</v>
      </c>
      <c r="X46" s="6">
        <f t="shared" si="8"/>
        <v>1.8064466480208527E-2</v>
      </c>
      <c r="Z46" s="6">
        <f t="shared" si="9"/>
        <v>1.2288038760877029E-4</v>
      </c>
      <c r="AA46" s="6">
        <f t="shared" si="10"/>
        <v>-3.9549104592712956</v>
      </c>
      <c r="AB46" s="6">
        <f t="shared" si="11"/>
        <v>1.2286702370056801E-4</v>
      </c>
    </row>
    <row r="47" spans="1:28">
      <c r="A47" s="2" t="s">
        <v>81</v>
      </c>
      <c r="B47" s="2" t="s">
        <v>82</v>
      </c>
      <c r="C47" s="2">
        <v>0.95</v>
      </c>
      <c r="D47" s="2">
        <v>3.47</v>
      </c>
      <c r="E47" s="2">
        <v>3.0900000000000003</v>
      </c>
      <c r="F47" s="2">
        <v>3.85</v>
      </c>
      <c r="G47" s="2">
        <v>1.9000693</v>
      </c>
      <c r="H47" s="2">
        <v>1.9000664999999999</v>
      </c>
      <c r="I47" s="2">
        <v>1.9000721</v>
      </c>
      <c r="J47" s="2">
        <v>2.9499999999999998E-2</v>
      </c>
      <c r="K47" s="2">
        <v>2.7899999999999998E-2</v>
      </c>
      <c r="L47" s="2">
        <v>3.1099999999999999E-2</v>
      </c>
      <c r="N47" s="6">
        <f t="shared" si="0"/>
        <v>2.4217812704565356E-2</v>
      </c>
      <c r="O47" s="6">
        <f t="shared" si="1"/>
        <v>-1.530177984021837</v>
      </c>
      <c r="P47" s="6">
        <f t="shared" si="2"/>
        <v>2.2938373048674521E-2</v>
      </c>
      <c r="R47" s="6">
        <f t="shared" si="3"/>
        <v>-4.5676242981047848</v>
      </c>
      <c r="S47" s="6">
        <f t="shared" si="4"/>
        <v>-4.567623018124686</v>
      </c>
      <c r="T47" s="6">
        <f t="shared" si="5"/>
        <v>-4.5676217381464728</v>
      </c>
      <c r="V47" s="6">
        <f t="shared" si="6"/>
        <v>-2.093015295895977E-2</v>
      </c>
      <c r="W47" s="6">
        <f t="shared" si="7"/>
        <v>-2.0764883506435718E-2</v>
      </c>
      <c r="X47" s="6">
        <f t="shared" si="8"/>
        <v>-2.0599676922778535E-2</v>
      </c>
      <c r="Z47" s="6">
        <f t="shared" si="9"/>
        <v>1.6654943262306432E-4</v>
      </c>
      <c r="AA47" s="6">
        <f t="shared" si="10"/>
        <v>-4.5883879016311218</v>
      </c>
      <c r="AB47" s="6">
        <f t="shared" si="11"/>
        <v>1.664865618700162E-4</v>
      </c>
    </row>
    <row r="48" spans="1:28">
      <c r="A48" s="2" t="s">
        <v>83</v>
      </c>
      <c r="B48" s="2" t="s">
        <v>84</v>
      </c>
      <c r="C48" s="2">
        <v>1.21</v>
      </c>
      <c r="D48" s="2">
        <v>1.1100000000000001</v>
      </c>
      <c r="E48" s="2">
        <v>1.05</v>
      </c>
      <c r="F48" s="2">
        <v>1.1700000000000002</v>
      </c>
      <c r="G48" s="2">
        <v>3.8971300000000002</v>
      </c>
      <c r="H48" s="2">
        <v>3.8971100000000001</v>
      </c>
      <c r="I48" s="2">
        <v>3.8971500000000003</v>
      </c>
      <c r="J48" s="2">
        <v>5.1799999999999999E-2</v>
      </c>
      <c r="K48" s="2">
        <v>5.0999999999999997E-2</v>
      </c>
      <c r="L48" s="2">
        <v>5.2600000000000001E-2</v>
      </c>
      <c r="N48" s="6">
        <f t="shared" si="0"/>
        <v>6.7595836472966742E-3</v>
      </c>
      <c r="O48" s="6">
        <f t="shared" si="1"/>
        <v>-1.2856702402547671</v>
      </c>
      <c r="P48" s="6">
        <f t="shared" si="2"/>
        <v>6.6559844085061215E-3</v>
      </c>
      <c r="R48" s="6">
        <f t="shared" si="3"/>
        <v>-3.9436765713301019</v>
      </c>
      <c r="S48" s="6">
        <f t="shared" si="4"/>
        <v>-3.9436721137359614</v>
      </c>
      <c r="T48" s="6">
        <f t="shared" si="5"/>
        <v>-3.9436676561646973</v>
      </c>
      <c r="V48" s="6">
        <f t="shared" si="6"/>
        <v>8.3144942101975719E-2</v>
      </c>
      <c r="W48" s="6">
        <f t="shared" si="7"/>
        <v>8.3165480071991024E-2</v>
      </c>
      <c r="X48" s="6">
        <f t="shared" si="8"/>
        <v>8.3186017070802948E-2</v>
      </c>
      <c r="Z48" s="6">
        <f t="shared" si="9"/>
        <v>2.4995564155805283E-5</v>
      </c>
      <c r="AA48" s="6">
        <f t="shared" si="10"/>
        <v>-3.8605066336639702</v>
      </c>
      <c r="AB48" s="6">
        <f t="shared" si="11"/>
        <v>2.4994570075875799E-5</v>
      </c>
    </row>
    <row r="49" spans="1:28">
      <c r="A49" s="2" t="s">
        <v>85</v>
      </c>
      <c r="B49" s="2" t="s">
        <v>86</v>
      </c>
      <c r="C49" s="2">
        <v>0.97</v>
      </c>
      <c r="D49" s="2">
        <v>3.31</v>
      </c>
      <c r="E49" s="2">
        <v>3.15</v>
      </c>
      <c r="F49" s="2">
        <v>3.47</v>
      </c>
      <c r="G49" s="2">
        <v>1.7429964</v>
      </c>
      <c r="H49" s="2">
        <v>1.7429946999999999</v>
      </c>
      <c r="I49" s="2">
        <v>1.7429981000000001</v>
      </c>
      <c r="J49" s="2">
        <v>2.81E-2</v>
      </c>
      <c r="K49" s="2">
        <v>2.7199999999999998E-2</v>
      </c>
      <c r="L49" s="2">
        <v>2.9000000000000001E-2</v>
      </c>
      <c r="N49" s="6">
        <f t="shared" si="0"/>
        <v>1.4137415870881131E-2</v>
      </c>
      <c r="O49" s="6">
        <f t="shared" si="1"/>
        <v>-1.5512936800949202</v>
      </c>
      <c r="P49" s="6">
        <f t="shared" si="2"/>
        <v>1.3691677993876272E-2</v>
      </c>
      <c r="R49" s="6">
        <f t="shared" si="3"/>
        <v>-4.6425697670245185</v>
      </c>
      <c r="S49" s="6">
        <f t="shared" si="4"/>
        <v>-4.6425689198615769</v>
      </c>
      <c r="T49" s="6">
        <f t="shared" si="5"/>
        <v>-4.6425680726994605</v>
      </c>
      <c r="V49" s="6">
        <f t="shared" si="6"/>
        <v>-1.1884176575974828E-2</v>
      </c>
      <c r="W49" s="6">
        <f t="shared" si="7"/>
        <v>-1.1816016266310089E-2</v>
      </c>
      <c r="X49" s="6">
        <f t="shared" si="8"/>
        <v>-1.17478666523806E-2</v>
      </c>
      <c r="Z49" s="6">
        <f t="shared" si="9"/>
        <v>6.9007472606408271E-5</v>
      </c>
      <c r="AA49" s="6">
        <f t="shared" si="10"/>
        <v>-4.6543849361278866</v>
      </c>
      <c r="AB49" s="6">
        <f t="shared" si="11"/>
        <v>6.8996776045437969E-5</v>
      </c>
    </row>
    <row r="50" spans="1:28">
      <c r="A50" s="2" t="s">
        <v>87</v>
      </c>
      <c r="B50" s="2" t="s">
        <v>88</v>
      </c>
      <c r="C50" s="2">
        <v>1.29</v>
      </c>
      <c r="D50" s="2">
        <v>2.2599999999999998</v>
      </c>
      <c r="E50" s="2">
        <v>1.9499999999999997</v>
      </c>
      <c r="F50" s="2">
        <v>2.57</v>
      </c>
      <c r="G50" s="2">
        <v>2.7247400000000002</v>
      </c>
      <c r="H50" s="2">
        <v>2.7246000000000001</v>
      </c>
      <c r="I50" s="2">
        <v>2.7248800000000002</v>
      </c>
      <c r="J50" s="2">
        <v>4.1700000000000001E-2</v>
      </c>
      <c r="K50" s="2">
        <v>4.0600000000000004E-2</v>
      </c>
      <c r="L50" s="2">
        <v>4.2799999999999998E-2</v>
      </c>
      <c r="N50" s="6">
        <f t="shared" si="0"/>
        <v>1.1610021396563308E-2</v>
      </c>
      <c r="O50" s="6">
        <f t="shared" si="1"/>
        <v>-1.3798639450262424</v>
      </c>
      <c r="P50" s="6">
        <f t="shared" si="2"/>
        <v>1.130771403941444E-2</v>
      </c>
      <c r="R50" s="6">
        <f t="shared" si="3"/>
        <v>-4.2545563955229566</v>
      </c>
      <c r="S50" s="6">
        <f t="shared" si="4"/>
        <v>-4.2545117653640903</v>
      </c>
      <c r="T50" s="6">
        <f t="shared" si="5"/>
        <v>-4.2544671374983087</v>
      </c>
      <c r="V50" s="6">
        <f t="shared" si="6"/>
        <v>0.11121588173722864</v>
      </c>
      <c r="W50" s="6">
        <f t="shared" si="7"/>
        <v>0.1113153438216133</v>
      </c>
      <c r="X50" s="6">
        <f t="shared" si="8"/>
        <v>0.11141478313241565</v>
      </c>
      <c r="Z50" s="6">
        <f t="shared" si="9"/>
        <v>1.4409224325095948E-4</v>
      </c>
      <c r="AA50" s="6">
        <f t="shared" si="10"/>
        <v>-4.143196421542477</v>
      </c>
      <c r="AB50" s="6">
        <f t="shared" si="11"/>
        <v>1.4406717658399515E-4</v>
      </c>
    </row>
    <row r="51" spans="1:28">
      <c r="A51" s="2" t="s">
        <v>89</v>
      </c>
      <c r="B51" s="2" t="s">
        <v>90</v>
      </c>
      <c r="C51" s="2">
        <v>1.099</v>
      </c>
      <c r="D51" s="2">
        <v>3.8385300317799999E-2</v>
      </c>
      <c r="E51" s="2">
        <v>1.06975427115325E-2</v>
      </c>
      <c r="F51" s="2">
        <v>8.2434005600498295E-2</v>
      </c>
      <c r="G51" s="2">
        <v>9.7559799999999992</v>
      </c>
      <c r="H51" s="2">
        <v>9.7558699999999998</v>
      </c>
      <c r="I51" s="2">
        <v>9.7560899999999986</v>
      </c>
      <c r="J51" s="2">
        <v>9.1999999999999998E-2</v>
      </c>
      <c r="K51" s="2">
        <v>9.06E-2</v>
      </c>
      <c r="L51" s="2">
        <v>9.3399999999999997E-2</v>
      </c>
      <c r="N51" s="6">
        <f t="shared" si="0"/>
        <v>6.6596296687422285E-3</v>
      </c>
      <c r="O51" s="6">
        <f t="shared" si="1"/>
        <v>-1.0362121726544447</v>
      </c>
      <c r="P51" s="6">
        <f t="shared" si="2"/>
        <v>6.5590488845379546E-3</v>
      </c>
      <c r="R51" s="6">
        <f t="shared" si="3"/>
        <v>-3.1466298909495882</v>
      </c>
      <c r="S51" s="6">
        <f t="shared" si="4"/>
        <v>-3.1466200974357985</v>
      </c>
      <c r="T51" s="6">
        <f t="shared" si="5"/>
        <v>-3.1466103040324316</v>
      </c>
      <c r="V51" s="6">
        <f t="shared" si="6"/>
        <v>4.1001727444454308E-2</v>
      </c>
      <c r="W51" s="6">
        <f t="shared" si="7"/>
        <v>4.1012170854043281E-2</v>
      </c>
      <c r="X51" s="6">
        <f t="shared" si="8"/>
        <v>4.1028784851747324E-2</v>
      </c>
      <c r="Z51" s="6">
        <f t="shared" si="9"/>
        <v>2.0236923378380567E-5</v>
      </c>
      <c r="AA51" s="6">
        <f t="shared" si="10"/>
        <v>-3.1056079265817553</v>
      </c>
      <c r="AB51" s="6">
        <f t="shared" si="11"/>
        <v>2.6407401071182335E-5</v>
      </c>
    </row>
    <row r="52" spans="1:28">
      <c r="A52" s="2" t="s">
        <v>91</v>
      </c>
      <c r="B52" s="2" t="s">
        <v>92</v>
      </c>
      <c r="C52" s="2">
        <v>1.1399999999999999</v>
      </c>
      <c r="D52" s="2">
        <v>2.8</v>
      </c>
      <c r="E52" s="2">
        <v>2.5499999999999998</v>
      </c>
      <c r="F52" s="2">
        <v>3.05</v>
      </c>
      <c r="G52" s="2">
        <v>3.6314000000000002</v>
      </c>
      <c r="H52" s="2">
        <v>3.6313</v>
      </c>
      <c r="I52" s="2">
        <v>3.6315000000000004</v>
      </c>
      <c r="J52" s="2">
        <v>4.7699999999999999E-2</v>
      </c>
      <c r="K52" s="2">
        <v>4.3900000000000002E-2</v>
      </c>
      <c r="L52" s="2">
        <v>5.1499999999999997E-2</v>
      </c>
      <c r="N52" s="6">
        <f t="shared" si="0"/>
        <v>3.6053858797992611E-2</v>
      </c>
      <c r="O52" s="6">
        <f t="shared" si="1"/>
        <v>-1.3214816209598861</v>
      </c>
      <c r="P52" s="6">
        <f t="shared" si="2"/>
        <v>3.3288850001077064E-2</v>
      </c>
      <c r="R52" s="6">
        <f t="shared" si="3"/>
        <v>-4.0050376407888191</v>
      </c>
      <c r="S52" s="6">
        <f t="shared" si="4"/>
        <v>-4.0050137216137509</v>
      </c>
      <c r="T52" s="6">
        <f t="shared" si="5"/>
        <v>-4.0049898030973488</v>
      </c>
      <c r="V52" s="6">
        <f t="shared" si="6"/>
        <v>5.7831112792244378E-2</v>
      </c>
      <c r="W52" s="6">
        <f t="shared" si="7"/>
        <v>5.7921816495631502E-2</v>
      </c>
      <c r="X52" s="6">
        <f t="shared" si="8"/>
        <v>5.8012501259234045E-2</v>
      </c>
      <c r="Z52" s="6">
        <f t="shared" si="9"/>
        <v>1.1462287845542818E-4</v>
      </c>
      <c r="AA52" s="6">
        <f t="shared" si="10"/>
        <v>-3.9470919051181195</v>
      </c>
      <c r="AB52" s="6">
        <f t="shared" si="11"/>
        <v>1.1460328000456599E-4</v>
      </c>
    </row>
    <row r="53" spans="1:28">
      <c r="A53" s="2" t="s">
        <v>93</v>
      </c>
      <c r="B53" s="2" t="s">
        <v>94</v>
      </c>
      <c r="C53" s="2">
        <v>0.91</v>
      </c>
      <c r="D53" s="2">
        <v>8.7999999999999995E-2</v>
      </c>
      <c r="E53" s="2">
        <v>5.2999999999999992E-2</v>
      </c>
      <c r="F53" s="2">
        <v>0.123</v>
      </c>
      <c r="G53" s="2">
        <v>11.759</v>
      </c>
      <c r="H53" s="2">
        <v>11.752700000000001</v>
      </c>
      <c r="I53" s="2">
        <v>11.7653</v>
      </c>
      <c r="J53" s="2">
        <v>9.8000000000000004E-2</v>
      </c>
      <c r="K53" s="2">
        <v>9.5000000000000001E-2</v>
      </c>
      <c r="L53" s="2">
        <v>0.10100000000000001</v>
      </c>
      <c r="N53" s="6">
        <f t="shared" si="0"/>
        <v>1.3502470403647049E-2</v>
      </c>
      <c r="O53" s="6">
        <f t="shared" si="1"/>
        <v>-1.0087739243075051</v>
      </c>
      <c r="P53" s="6">
        <f t="shared" si="2"/>
        <v>1.3095298090147756E-2</v>
      </c>
      <c r="R53" s="6">
        <f t="shared" si="3"/>
        <v>-2.9848865991493341</v>
      </c>
      <c r="S53" s="6">
        <f t="shared" si="4"/>
        <v>-2.9844211193581711</v>
      </c>
      <c r="T53" s="6">
        <f t="shared" si="5"/>
        <v>-2.983955888885613</v>
      </c>
      <c r="V53" s="6">
        <f t="shared" si="6"/>
        <v>-4.0934465087623752E-2</v>
      </c>
      <c r="W53" s="6">
        <f t="shared" si="7"/>
        <v>-4.0918522602721275E-2</v>
      </c>
      <c r="X53" s="6">
        <f t="shared" si="8"/>
        <v>-4.0902580703028907E-2</v>
      </c>
      <c r="Z53" s="6">
        <f t="shared" si="9"/>
        <v>4.8142227606540189E-4</v>
      </c>
      <c r="AA53" s="6">
        <f t="shared" si="10"/>
        <v>-3.0253396419608922</v>
      </c>
      <c r="AB53" s="6">
        <f t="shared" si="11"/>
        <v>4.8117237225042686E-4</v>
      </c>
    </row>
    <row r="54" spans="1:28">
      <c r="A54" s="2" t="s">
        <v>95</v>
      </c>
      <c r="B54" s="2" t="s">
        <v>96</v>
      </c>
      <c r="C54" s="2">
        <v>1.0900000000000001</v>
      </c>
      <c r="D54" s="2">
        <v>0.27</v>
      </c>
      <c r="E54" s="2">
        <v>0.23</v>
      </c>
      <c r="F54" s="2">
        <v>0.31</v>
      </c>
      <c r="G54" s="2">
        <v>4.86069</v>
      </c>
      <c r="H54" s="2">
        <v>4.8606299999999996</v>
      </c>
      <c r="I54" s="2">
        <v>4.8607500000000003</v>
      </c>
      <c r="J54" s="2">
        <v>5.7799999999999997E-2</v>
      </c>
      <c r="K54" s="2">
        <v>5.4899999999999997E-2</v>
      </c>
      <c r="L54" s="2">
        <v>6.0699999999999997E-2</v>
      </c>
      <c r="N54" s="6">
        <f t="shared" si="0"/>
        <v>2.2355493970437124E-2</v>
      </c>
      <c r="O54" s="6">
        <f t="shared" si="1"/>
        <v>-1.238072161579471</v>
      </c>
      <c r="P54" s="6">
        <f t="shared" si="2"/>
        <v>2.1260852654728435E-2</v>
      </c>
      <c r="R54" s="6">
        <f t="shared" si="3"/>
        <v>-3.7517767739990968</v>
      </c>
      <c r="S54" s="6">
        <f t="shared" si="4"/>
        <v>-3.7517660521346117</v>
      </c>
      <c r="T54" s="6">
        <f t="shared" si="5"/>
        <v>-3.7517553304024753</v>
      </c>
      <c r="V54" s="6">
        <f t="shared" si="6"/>
        <v>3.7513959875861133E-2</v>
      </c>
      <c r="W54" s="6">
        <f t="shared" si="7"/>
        <v>3.7529168849360105E-2</v>
      </c>
      <c r="X54" s="6">
        <f t="shared" si="8"/>
        <v>3.7544377290260146E-2</v>
      </c>
      <c r="Z54" s="6">
        <f t="shared" si="9"/>
        <v>2.5930837983967336E-5</v>
      </c>
      <c r="AA54" s="6">
        <f t="shared" si="10"/>
        <v>-3.7142368832852517</v>
      </c>
      <c r="AB54" s="6">
        <f t="shared" si="11"/>
        <v>2.5930173036314841E-5</v>
      </c>
    </row>
    <row r="55" spans="1:28">
      <c r="A55" s="2" t="s">
        <v>97</v>
      </c>
      <c r="B55" s="2" t="s">
        <v>98</v>
      </c>
      <c r="C55" s="2">
        <v>1.0900000000000001</v>
      </c>
      <c r="D55" s="2">
        <v>0.52</v>
      </c>
      <c r="E55" s="2">
        <v>0.47000000000000003</v>
      </c>
      <c r="F55" s="2">
        <v>0.57000000000000006</v>
      </c>
      <c r="G55" s="2">
        <v>4.2047400000000001</v>
      </c>
      <c r="H55" s="2">
        <v>4.2046900000000003</v>
      </c>
      <c r="I55" s="2">
        <v>4.20479</v>
      </c>
      <c r="J55" s="2">
        <v>5.2600000000000001E-2</v>
      </c>
      <c r="K55" s="2">
        <v>5.16E-2</v>
      </c>
      <c r="L55" s="2">
        <v>5.3600000000000002E-2</v>
      </c>
      <c r="N55" s="6">
        <f t="shared" si="0"/>
        <v>8.3360425265277538E-3</v>
      </c>
      <c r="O55" s="6">
        <f t="shared" si="1"/>
        <v>-1.2790142558462609</v>
      </c>
      <c r="P55" s="6">
        <f t="shared" si="2"/>
        <v>8.1790455390309269E-3</v>
      </c>
      <c r="R55" s="6">
        <f t="shared" si="3"/>
        <v>-3.8776939360917404</v>
      </c>
      <c r="S55" s="6">
        <f t="shared" si="4"/>
        <v>-3.8776836073421843</v>
      </c>
      <c r="T55" s="6">
        <f t="shared" si="5"/>
        <v>-3.87767327871545</v>
      </c>
      <c r="V55" s="6">
        <f t="shared" si="6"/>
        <v>3.7605205728617107E-2</v>
      </c>
      <c r="W55" s="6">
        <f t="shared" si="7"/>
        <v>3.7624212868513106E-2</v>
      </c>
      <c r="X55" s="6">
        <f t="shared" si="8"/>
        <v>3.7643219176587445E-2</v>
      </c>
      <c r="Z55" s="6">
        <f t="shared" si="9"/>
        <v>2.9335889452308805E-5</v>
      </c>
      <c r="AA55" s="6">
        <f t="shared" si="10"/>
        <v>-3.8400593944736712</v>
      </c>
      <c r="AB55" s="6">
        <f t="shared" si="11"/>
        <v>2.9334934808833424E-5</v>
      </c>
    </row>
    <row r="56" spans="1:28">
      <c r="A56" s="2" t="s">
        <v>99</v>
      </c>
      <c r="B56" s="2" t="s">
        <v>100</v>
      </c>
      <c r="C56" s="2">
        <v>1.05</v>
      </c>
      <c r="D56" s="2">
        <v>10.39</v>
      </c>
      <c r="E56" s="2">
        <v>9.84</v>
      </c>
      <c r="F56" s="2">
        <v>10.940000000000001</v>
      </c>
      <c r="G56" s="2">
        <v>3.5753200000000001</v>
      </c>
      <c r="H56" s="2">
        <v>3.5752600000000001</v>
      </c>
      <c r="I56" s="2">
        <v>3.57538</v>
      </c>
      <c r="J56" s="2">
        <v>4.7600000000000003E-2</v>
      </c>
      <c r="K56" s="2">
        <v>4.1000000000000002E-2</v>
      </c>
      <c r="L56" s="2">
        <v>5.4200000000000005E-2</v>
      </c>
      <c r="N56" s="6">
        <f t="shared" si="0"/>
        <v>6.4823096000757641E-2</v>
      </c>
      <c r="O56" s="6">
        <f t="shared" si="1"/>
        <v>-1.3223930472795069</v>
      </c>
      <c r="P56" s="6">
        <f t="shared" si="2"/>
        <v>5.6392333817893769E-2</v>
      </c>
      <c r="R56" s="6">
        <f t="shared" si="3"/>
        <v>-4.0185466400085028</v>
      </c>
      <c r="S56" s="6">
        <f t="shared" si="4"/>
        <v>-4.0185320634740602</v>
      </c>
      <c r="T56" s="6">
        <f t="shared" si="5"/>
        <v>-4.0185174871842335</v>
      </c>
      <c r="V56" s="6">
        <f t="shared" si="6"/>
        <v>2.5056814745955253E-2</v>
      </c>
      <c r="W56" s="6">
        <f t="shared" si="7"/>
        <v>2.5271973869723085E-2</v>
      </c>
      <c r="X56" s="6">
        <f t="shared" si="8"/>
        <v>2.5487026451667408E-2</v>
      </c>
      <c r="Z56" s="6">
        <f t="shared" si="9"/>
        <v>2.2973565821038378E-4</v>
      </c>
      <c r="AA56" s="6">
        <f t="shared" si="10"/>
        <v>-3.9932600896043371</v>
      </c>
      <c r="AB56" s="6">
        <f t="shared" si="11"/>
        <v>2.29628871771137E-4</v>
      </c>
    </row>
    <row r="57" spans="1:28">
      <c r="A57" s="2" t="s">
        <v>101</v>
      </c>
      <c r="B57" s="2" t="s">
        <v>102</v>
      </c>
      <c r="C57" s="2">
        <v>1.01</v>
      </c>
      <c r="D57" s="2">
        <v>0.48399999999999999</v>
      </c>
      <c r="E57" s="2">
        <v>0.39700000000000002</v>
      </c>
      <c r="F57" s="2">
        <v>0.57099999999999995</v>
      </c>
      <c r="G57" s="2">
        <v>5.2085100000000004</v>
      </c>
      <c r="H57" s="2">
        <v>5.2081300000000006</v>
      </c>
      <c r="I57" s="2">
        <v>5.2088900000000002</v>
      </c>
      <c r="J57" s="2">
        <v>5.8999999999999997E-2</v>
      </c>
      <c r="K57" s="2">
        <v>5.6299999999999996E-2</v>
      </c>
      <c r="L57" s="2">
        <v>6.1699999999999998E-2</v>
      </c>
      <c r="N57" s="6">
        <f t="shared" si="0"/>
        <v>2.0343616790797991E-2</v>
      </c>
      <c r="O57" s="6">
        <f t="shared" si="1"/>
        <v>-1.2291479883578558</v>
      </c>
      <c r="P57" s="6">
        <f t="shared" si="2"/>
        <v>1.943315239109733E-2</v>
      </c>
      <c r="R57" s="6">
        <f t="shared" si="3"/>
        <v>-3.6917982678743582</v>
      </c>
      <c r="S57" s="6">
        <f t="shared" si="4"/>
        <v>-3.6917348954612974</v>
      </c>
      <c r="T57" s="6">
        <f t="shared" si="5"/>
        <v>-3.6916715276715624</v>
      </c>
      <c r="V57" s="6">
        <f t="shared" si="6"/>
        <v>4.4842843106922912E-3</v>
      </c>
      <c r="W57" s="6">
        <f t="shared" si="7"/>
        <v>4.51997694464499E-3</v>
      </c>
      <c r="X57" s="6">
        <f t="shared" si="8"/>
        <v>4.5556666454279618E-3</v>
      </c>
      <c r="Z57" s="6">
        <f t="shared" si="9"/>
        <v>9.9065047013180418E-5</v>
      </c>
      <c r="AA57" s="6">
        <f t="shared" si="10"/>
        <v>-3.6872149185166525</v>
      </c>
      <c r="AB57" s="6">
        <f t="shared" si="11"/>
        <v>9.9057490518195124E-5</v>
      </c>
    </row>
    <row r="58" spans="1:28">
      <c r="A58" s="2" t="s">
        <v>103</v>
      </c>
      <c r="B58" s="2" t="s">
        <v>104</v>
      </c>
      <c r="C58" s="2">
        <v>0.97599999999999998</v>
      </c>
      <c r="D58" s="2">
        <v>0.85</v>
      </c>
      <c r="E58" s="2">
        <v>0.64999999999999991</v>
      </c>
      <c r="F58" s="2">
        <v>1.05</v>
      </c>
      <c r="G58" s="2">
        <v>2.8505699999999998</v>
      </c>
      <c r="H58" s="2">
        <v>2.8505639999999999</v>
      </c>
      <c r="I58" s="2">
        <v>2.8505759999999998</v>
      </c>
      <c r="J58" s="2">
        <v>3.9E-2</v>
      </c>
      <c r="K58" s="2">
        <v>3.6999999999999998E-2</v>
      </c>
      <c r="L58" s="2">
        <v>4.1000000000000002E-2</v>
      </c>
      <c r="N58" s="6">
        <f t="shared" si="0"/>
        <v>2.2862882959504116E-2</v>
      </c>
      <c r="O58" s="6">
        <f t="shared" si="1"/>
        <v>-1.4089353929735009</v>
      </c>
      <c r="P58" s="6">
        <f t="shared" si="2"/>
        <v>2.1719249693236353E-2</v>
      </c>
      <c r="R58" s="6">
        <f t="shared" si="3"/>
        <v>-4.2153003078964799</v>
      </c>
      <c r="S58" s="6">
        <f t="shared" si="4"/>
        <v>-4.2152984796518593</v>
      </c>
      <c r="T58" s="6">
        <f t="shared" si="5"/>
        <v>-4.2152966514110872</v>
      </c>
      <c r="V58" s="6">
        <f t="shared" si="6"/>
        <v>-1.0274196356938525E-2</v>
      </c>
      <c r="W58" s="6">
        <f t="shared" si="7"/>
        <v>-1.0189312867243503E-2</v>
      </c>
      <c r="X58" s="6">
        <f t="shared" si="8"/>
        <v>-1.0104445964908382E-2</v>
      </c>
      <c r="Z58" s="6">
        <f t="shared" si="9"/>
        <v>8.6711734315514377E-5</v>
      </c>
      <c r="AA58" s="6">
        <f t="shared" si="10"/>
        <v>-4.225487792519103</v>
      </c>
      <c r="AB58" s="6">
        <f t="shared" si="11"/>
        <v>8.6695143107107242E-5</v>
      </c>
    </row>
    <row r="59" spans="1:28">
      <c r="A59" s="2" t="s">
        <v>105</v>
      </c>
      <c r="B59" s="2" t="s">
        <v>106</v>
      </c>
      <c r="C59" s="2">
        <v>1.41</v>
      </c>
      <c r="D59" s="2">
        <v>21.77</v>
      </c>
      <c r="E59" s="2">
        <v>20.77</v>
      </c>
      <c r="F59" s="2">
        <v>22.77</v>
      </c>
      <c r="G59" s="2">
        <v>4.2567994000000002</v>
      </c>
      <c r="H59" s="2">
        <v>4.2567944000000004</v>
      </c>
      <c r="I59" s="2">
        <v>4.2568044</v>
      </c>
      <c r="J59" s="2">
        <v>5.7000000000000002E-2</v>
      </c>
      <c r="K59" s="2">
        <v>5.3999999999999999E-2</v>
      </c>
      <c r="L59" s="2">
        <v>6.0000000000000005E-2</v>
      </c>
      <c r="N59" s="6">
        <f t="shared" si="0"/>
        <v>2.348109584952307E-2</v>
      </c>
      <c r="O59" s="6">
        <f t="shared" si="1"/>
        <v>-1.2441251443275085</v>
      </c>
      <c r="P59" s="6">
        <f t="shared" si="2"/>
        <v>2.227639471115217E-2</v>
      </c>
      <c r="R59" s="6">
        <f t="shared" si="3"/>
        <v>-3.8669965509250255</v>
      </c>
      <c r="S59" s="6">
        <f t="shared" si="4"/>
        <v>-3.8669955306872925</v>
      </c>
      <c r="T59" s="6">
        <f t="shared" si="5"/>
        <v>-3.8669945104507581</v>
      </c>
      <c r="V59" s="6">
        <f t="shared" si="6"/>
        <v>0.15528289274033572</v>
      </c>
      <c r="W59" s="6">
        <f t="shared" si="7"/>
        <v>0.15557271628492483</v>
      </c>
      <c r="X59" s="6">
        <f t="shared" si="8"/>
        <v>0.1558623465466708</v>
      </c>
      <c r="Z59" s="6">
        <f t="shared" si="9"/>
        <v>2.9084378232235863E-4</v>
      </c>
      <c r="AA59" s="6">
        <f t="shared" si="10"/>
        <v>-3.7114228144023675</v>
      </c>
      <c r="AB59" s="6">
        <f t="shared" si="11"/>
        <v>2.906504982802538E-4</v>
      </c>
    </row>
    <row r="60" spans="1:28">
      <c r="A60" s="2" t="s">
        <v>107</v>
      </c>
      <c r="B60" s="2" t="s">
        <v>108</v>
      </c>
      <c r="C60" s="2">
        <v>1.1000000000000001</v>
      </c>
      <c r="D60" s="2">
        <v>0.72</v>
      </c>
      <c r="E60" s="2">
        <v>0.64</v>
      </c>
      <c r="F60" s="2">
        <v>0.79999999999999993</v>
      </c>
      <c r="G60" s="2">
        <v>9.2020499999999998</v>
      </c>
      <c r="H60" s="2">
        <v>9.2016799999999996</v>
      </c>
      <c r="I60" s="2">
        <v>9.20242</v>
      </c>
      <c r="J60" s="2">
        <v>0.09</v>
      </c>
      <c r="K60" s="2">
        <v>8.8999999999999996E-2</v>
      </c>
      <c r="L60" s="2">
        <v>9.0999999999999998E-2</v>
      </c>
      <c r="N60" s="6">
        <f t="shared" si="0"/>
        <v>4.8525027944119614E-3</v>
      </c>
      <c r="O60" s="6">
        <f t="shared" si="1"/>
        <v>-1.0457574905606752</v>
      </c>
      <c r="P60" s="6">
        <f t="shared" si="2"/>
        <v>4.7988828817688844E-3</v>
      </c>
      <c r="R60" s="6">
        <f t="shared" si="3"/>
        <v>-3.1974276479835213</v>
      </c>
      <c r="S60" s="6">
        <f t="shared" si="4"/>
        <v>-3.1973927226812426</v>
      </c>
      <c r="T60" s="6">
        <f t="shared" si="5"/>
        <v>-3.1973577987832273</v>
      </c>
      <c r="V60" s="6">
        <f t="shared" si="6"/>
        <v>4.1633802363304474E-2</v>
      </c>
      <c r="W60" s="6">
        <f t="shared" si="7"/>
        <v>4.1663932603624193E-2</v>
      </c>
      <c r="X60" s="6">
        <f t="shared" si="8"/>
        <v>4.1694060753729834E-2</v>
      </c>
      <c r="Z60" s="6">
        <f t="shared" si="9"/>
        <v>6.5055542598724259E-5</v>
      </c>
      <c r="AA60" s="6">
        <f t="shared" si="10"/>
        <v>-3.1557287900776183</v>
      </c>
      <c r="AB60" s="6">
        <f t="shared" si="11"/>
        <v>6.5052048120683992E-5</v>
      </c>
    </row>
    <row r="61" spans="1:28">
      <c r="A61" s="2" t="s">
        <v>109</v>
      </c>
      <c r="B61" s="2" t="s">
        <v>110</v>
      </c>
      <c r="C61" s="2">
        <v>1</v>
      </c>
      <c r="D61" s="2">
        <v>0.46700000000000003</v>
      </c>
      <c r="E61" s="2">
        <v>0.443</v>
      </c>
      <c r="F61" s="2">
        <v>0.51400000000000001</v>
      </c>
      <c r="G61" s="2">
        <v>4.0378961999999996</v>
      </c>
      <c r="H61" s="2">
        <v>4.0378942999999996</v>
      </c>
      <c r="I61" s="2">
        <v>4.0378980999999996</v>
      </c>
      <c r="J61" s="2">
        <v>4.947E-2</v>
      </c>
      <c r="K61" s="2">
        <v>4.9180000000000001E-2</v>
      </c>
      <c r="L61" s="2">
        <v>4.9759999999999999E-2</v>
      </c>
      <c r="N61" s="6">
        <f t="shared" si="0"/>
        <v>2.5533859614828014E-3</v>
      </c>
      <c r="O61" s="6">
        <f t="shared" si="1"/>
        <v>-1.3056580896358188</v>
      </c>
      <c r="P61" s="6">
        <f t="shared" si="2"/>
        <v>2.5384613185810423E-3</v>
      </c>
      <c r="R61" s="6">
        <f t="shared" si="3"/>
        <v>-3.9128520076414528</v>
      </c>
      <c r="S61" s="6">
        <f t="shared" si="4"/>
        <v>-3.9128515989337158</v>
      </c>
      <c r="T61" s="6">
        <f t="shared" si="5"/>
        <v>-3.9128511902261707</v>
      </c>
      <c r="V61" s="6">
        <f t="shared" si="6"/>
        <v>1.836003053060482E-4</v>
      </c>
      <c r="W61" s="6">
        <f t="shared" si="7"/>
        <v>1.9354483262916218E-4</v>
      </c>
      <c r="X61" s="6">
        <f t="shared" si="8"/>
        <v>2.1301887238425E-4</v>
      </c>
      <c r="Z61" s="6">
        <f t="shared" si="9"/>
        <v>1.0353235059934462E-5</v>
      </c>
      <c r="AA61" s="6">
        <f t="shared" si="10"/>
        <v>-3.9126580541010867</v>
      </c>
      <c r="AB61" s="6">
        <f t="shared" si="11"/>
        <v>1.9882747300137282E-5</v>
      </c>
    </row>
    <row r="62" spans="1:28">
      <c r="A62" s="2" t="s">
        <v>111</v>
      </c>
      <c r="B62" s="2" t="s">
        <v>112</v>
      </c>
      <c r="C62" s="2">
        <v>1.0549999999999999</v>
      </c>
      <c r="D62" s="2">
        <v>2.96</v>
      </c>
      <c r="E62" s="2">
        <v>2.62</v>
      </c>
      <c r="F62" s="2">
        <v>3.3</v>
      </c>
      <c r="G62" s="2">
        <v>8.8865929999999995</v>
      </c>
      <c r="H62" s="2">
        <v>8.886588999999999</v>
      </c>
      <c r="I62" s="2">
        <v>8.8865970000000001</v>
      </c>
      <c r="J62" s="2">
        <v>8.5500000000000007E-2</v>
      </c>
      <c r="K62" s="2">
        <v>8.4000000000000005E-2</v>
      </c>
      <c r="L62" s="2">
        <v>8.7000000000000008E-2</v>
      </c>
      <c r="N62" s="6">
        <f t="shared" si="0"/>
        <v>7.6868286662910013E-3</v>
      </c>
      <c r="O62" s="6">
        <f t="shared" si="1"/>
        <v>-1.0680338852718274</v>
      </c>
      <c r="P62" s="6">
        <f t="shared" si="2"/>
        <v>7.5531378904458712E-3</v>
      </c>
      <c r="R62" s="6">
        <f t="shared" si="3"/>
        <v>-3.2276917106028638</v>
      </c>
      <c r="S62" s="6">
        <f t="shared" si="4"/>
        <v>-3.2276913196367603</v>
      </c>
      <c r="T62" s="6">
        <f t="shared" si="5"/>
        <v>-3.2276909286708331</v>
      </c>
      <c r="V62" s="6">
        <f t="shared" si="6"/>
        <v>2.4280703398323406E-2</v>
      </c>
      <c r="W62" s="6">
        <f t="shared" si="7"/>
        <v>2.4413961327230772E-2</v>
      </c>
      <c r="X62" s="6">
        <f t="shared" si="8"/>
        <v>2.4547178380121056E-2</v>
      </c>
      <c r="Z62" s="6">
        <f t="shared" si="9"/>
        <v>1.3364889501099597E-4</v>
      </c>
      <c r="AA62" s="6">
        <f t="shared" si="10"/>
        <v>-3.2032773583095295</v>
      </c>
      <c r="AB62" s="6">
        <f t="shared" si="11"/>
        <v>1.3360801881745488E-4</v>
      </c>
    </row>
    <row r="63" spans="1:28">
      <c r="A63" s="2" t="s">
        <v>113</v>
      </c>
      <c r="B63" s="2" t="s">
        <v>114</v>
      </c>
      <c r="C63" s="2">
        <v>0.93</v>
      </c>
      <c r="D63" s="2">
        <v>2.3345813799830101E-2</v>
      </c>
      <c r="E63" s="2">
        <v>1.9538747128968321E-2</v>
      </c>
      <c r="F63" s="2">
        <v>2.7152880470691882E-2</v>
      </c>
      <c r="G63" s="2">
        <v>0.85358500000000004</v>
      </c>
      <c r="H63" s="2">
        <v>0.85356100000000001</v>
      </c>
      <c r="I63" s="2">
        <v>0.85360900000000006</v>
      </c>
      <c r="J63" s="2">
        <v>1.72E-2</v>
      </c>
      <c r="K63" s="2">
        <v>1.6910000000000001E-2</v>
      </c>
      <c r="L63" s="2">
        <v>1.7489999999999999E-2</v>
      </c>
      <c r="N63" s="6">
        <f t="shared" si="0"/>
        <v>7.3848393098070453E-3</v>
      </c>
      <c r="O63" s="6">
        <f t="shared" si="1"/>
        <v>-1.7644715530924511</v>
      </c>
      <c r="P63" s="6">
        <f t="shared" si="2"/>
        <v>7.2613625711275276E-3</v>
      </c>
      <c r="R63" s="6">
        <f t="shared" si="3"/>
        <v>-5.2626927729944324</v>
      </c>
      <c r="S63" s="6">
        <f t="shared" si="4"/>
        <v>-5.2626683507890295</v>
      </c>
      <c r="T63" s="6">
        <f t="shared" si="5"/>
        <v>-5.262643929270288</v>
      </c>
      <c r="V63" s="6">
        <f t="shared" si="6"/>
        <v>-3.1508342394029623E-2</v>
      </c>
      <c r="W63" s="6">
        <f t="shared" si="7"/>
        <v>-3.1506645481515015E-2</v>
      </c>
      <c r="X63" s="6">
        <f t="shared" si="8"/>
        <v>-3.1504948575630701E-2</v>
      </c>
      <c r="Z63" s="6">
        <f t="shared" si="9"/>
        <v>2.611911791738919E-5</v>
      </c>
      <c r="AA63" s="6">
        <f t="shared" si="10"/>
        <v>-5.2941749962705442</v>
      </c>
      <c r="AB63" s="6">
        <f t="shared" si="11"/>
        <v>2.6118424625742875E-5</v>
      </c>
    </row>
    <row r="64" spans="1:28">
      <c r="A64" s="2" t="s">
        <v>115</v>
      </c>
      <c r="B64" s="2" t="s">
        <v>116</v>
      </c>
      <c r="C64" s="2">
        <v>0.88</v>
      </c>
      <c r="D64" s="2">
        <v>0.21583865588500001</v>
      </c>
      <c r="E64" s="2">
        <v>0.18185822609548991</v>
      </c>
      <c r="F64" s="2">
        <v>0.24981908567451011</v>
      </c>
      <c r="G64" s="2">
        <v>6.2122900000000003</v>
      </c>
      <c r="H64" s="2">
        <v>6.2122600000000006</v>
      </c>
      <c r="I64" s="2">
        <v>6.2123200000000001</v>
      </c>
      <c r="J64" s="2">
        <v>6.3E-2</v>
      </c>
      <c r="K64" s="2">
        <v>6.2E-2</v>
      </c>
      <c r="L64" s="2">
        <v>6.4000000000000001E-2</v>
      </c>
      <c r="N64" s="6">
        <f t="shared" si="0"/>
        <v>6.9488599553277908E-3</v>
      </c>
      <c r="O64" s="6">
        <f t="shared" si="1"/>
        <v>-1.2006594505464183</v>
      </c>
      <c r="P64" s="6">
        <f t="shared" si="2"/>
        <v>6.8394245303053935E-3</v>
      </c>
      <c r="R64" s="6">
        <f t="shared" si="3"/>
        <v>-3.5386626524046574</v>
      </c>
      <c r="S64" s="6">
        <f t="shared" si="4"/>
        <v>-3.5386584578593556</v>
      </c>
      <c r="T64" s="6">
        <f t="shared" si="5"/>
        <v>-3.5386542633343101</v>
      </c>
      <c r="V64" s="6">
        <f t="shared" si="6"/>
        <v>-5.5431669653622256E-2</v>
      </c>
      <c r="W64" s="6">
        <f t="shared" si="7"/>
        <v>-5.5415666189089365E-2</v>
      </c>
      <c r="X64" s="6">
        <f t="shared" si="8"/>
        <v>-5.5399663314251828E-2</v>
      </c>
      <c r="Z64" s="6">
        <f t="shared" si="9"/>
        <v>2.0198009834881958E-5</v>
      </c>
      <c r="AA64" s="6">
        <f t="shared" si="10"/>
        <v>-3.5940741240484448</v>
      </c>
      <c r="AB64" s="6">
        <f t="shared" si="11"/>
        <v>2.0197399882793121E-5</v>
      </c>
    </row>
    <row r="65" spans="1:28">
      <c r="A65" s="2" t="s">
        <v>117</v>
      </c>
      <c r="B65" s="2" t="s">
        <v>118</v>
      </c>
      <c r="C65" s="2">
        <v>0.99</v>
      </c>
      <c r="D65" s="2">
        <v>0.84</v>
      </c>
      <c r="E65" s="2">
        <v>0.77</v>
      </c>
      <c r="F65" s="2">
        <v>0.90999999999999992</v>
      </c>
      <c r="G65" s="2">
        <v>95.273803999999998</v>
      </c>
      <c r="H65" s="2">
        <v>95.272403999999995</v>
      </c>
      <c r="I65" s="2">
        <v>95.275204000000002</v>
      </c>
      <c r="J65" s="2">
        <v>0.40699999999999997</v>
      </c>
      <c r="K65" s="2">
        <v>0.40199999999999997</v>
      </c>
      <c r="L65" s="2">
        <v>0.41199999999999998</v>
      </c>
      <c r="N65" s="6">
        <f t="shared" si="0"/>
        <v>5.3683561407499858E-3</v>
      </c>
      <c r="O65" s="6">
        <f t="shared" si="1"/>
        <v>-0.39040559077477999</v>
      </c>
      <c r="P65" s="6">
        <f t="shared" si="2"/>
        <v>5.3028068079145618E-3</v>
      </c>
      <c r="R65" s="6">
        <f t="shared" si="3"/>
        <v>-1.1672276523532839</v>
      </c>
      <c r="S65" s="6">
        <f t="shared" si="4"/>
        <v>-1.1672148887873002</v>
      </c>
      <c r="T65" s="6">
        <f t="shared" si="5"/>
        <v>-1.1672021254088696</v>
      </c>
      <c r="V65" s="6">
        <f t="shared" si="6"/>
        <v>-4.0425087101046584E-3</v>
      </c>
      <c r="W65" s="6">
        <f t="shared" si="7"/>
        <v>-4.0132208675682937E-3</v>
      </c>
      <c r="X65" s="6">
        <f t="shared" si="8"/>
        <v>-3.9839350000049354E-3</v>
      </c>
      <c r="Z65" s="6">
        <f t="shared" si="9"/>
        <v>4.2051408519983013E-5</v>
      </c>
      <c r="AA65" s="6">
        <f t="shared" si="10"/>
        <v>-1.1712281096548685</v>
      </c>
      <c r="AB65" s="6">
        <f t="shared" si="11"/>
        <v>4.2049245993824869E-5</v>
      </c>
    </row>
    <row r="66" spans="1:28">
      <c r="A66" s="2" t="s">
        <v>119</v>
      </c>
      <c r="B66" s="2" t="s">
        <v>120</v>
      </c>
      <c r="C66" s="2">
        <v>7.8409999999999994E-2</v>
      </c>
      <c r="D66" s="2">
        <v>28.5</v>
      </c>
      <c r="E66" s="2">
        <v>26.6</v>
      </c>
      <c r="F66" s="2">
        <v>30.4</v>
      </c>
      <c r="G66" s="2">
        <v>246.36</v>
      </c>
      <c r="H66" s="2">
        <v>244.98000000000002</v>
      </c>
      <c r="I66" s="2">
        <v>247.74</v>
      </c>
      <c r="J66" s="2">
        <v>0.36</v>
      </c>
      <c r="K66" s="2">
        <v>0.35</v>
      </c>
      <c r="L66" s="2">
        <v>0.37</v>
      </c>
      <c r="N66" s="6">
        <f t="shared" si="0"/>
        <v>1.2234456417011652E-2</v>
      </c>
      <c r="O66" s="6">
        <f t="shared" si="1"/>
        <v>-0.44369749923271273</v>
      </c>
      <c r="P66" s="6">
        <f t="shared" si="2"/>
        <v>1.1899223299707717E-2</v>
      </c>
      <c r="R66" s="6">
        <f t="shared" si="3"/>
        <v>-0.34690063947889582</v>
      </c>
      <c r="S66" s="6">
        <f t="shared" si="4"/>
        <v>-0.34202150925574393</v>
      </c>
      <c r="T66" s="6">
        <f t="shared" si="5"/>
        <v>-0.33716963357548568</v>
      </c>
      <c r="V66" s="6">
        <f t="shared" si="6"/>
        <v>-0.98380360028051661</v>
      </c>
      <c r="W66" s="6">
        <f t="shared" si="7"/>
        <v>-0.97628127540017462</v>
      </c>
      <c r="X66" s="6">
        <f t="shared" si="8"/>
        <v>-0.96888702789866343</v>
      </c>
      <c r="Z66" s="6">
        <f t="shared" si="9"/>
        <v>1.2401455103493886E-2</v>
      </c>
      <c r="AA66" s="6">
        <f t="shared" si="10"/>
        <v>-1.3183027846559185</v>
      </c>
      <c r="AB66" s="6">
        <f t="shared" si="11"/>
        <v>1.224612318176943E-2</v>
      </c>
    </row>
    <row r="67" spans="1:28">
      <c r="A67" s="2" t="s">
        <v>121</v>
      </c>
      <c r="B67" s="2" t="s">
        <v>122</v>
      </c>
      <c r="C67" s="2">
        <v>0.69</v>
      </c>
      <c r="D67" s="2">
        <v>6.05</v>
      </c>
      <c r="E67" s="2">
        <v>5.58</v>
      </c>
      <c r="F67" s="2">
        <v>6.52</v>
      </c>
      <c r="G67" s="2">
        <v>10230</v>
      </c>
      <c r="H67" s="2">
        <v>9500</v>
      </c>
      <c r="I67" s="2">
        <v>10960</v>
      </c>
      <c r="J67" s="2">
        <v>8.19</v>
      </c>
      <c r="K67" s="2">
        <v>7.8</v>
      </c>
      <c r="L67" s="2">
        <v>8.58</v>
      </c>
      <c r="N67" s="6">
        <f t="shared" si="0"/>
        <v>2.118929906993805E-2</v>
      </c>
      <c r="O67" s="6">
        <f t="shared" si="1"/>
        <v>0.9132839017604184</v>
      </c>
      <c r="P67" s="6">
        <f t="shared" si="2"/>
        <v>2.020338608828709E-2</v>
      </c>
      <c r="R67" s="6">
        <f t="shared" si="3"/>
        <v>2.8302853104855181</v>
      </c>
      <c r="S67" s="6">
        <f t="shared" si="4"/>
        <v>2.8945893673321428</v>
      </c>
      <c r="T67" s="6">
        <f t="shared" si="5"/>
        <v>2.9544592082045233</v>
      </c>
      <c r="V67" s="6">
        <f t="shared" si="6"/>
        <v>-0.15781145279687955</v>
      </c>
      <c r="W67" s="6">
        <f t="shared" si="7"/>
        <v>-0.15753134143583988</v>
      </c>
      <c r="X67" s="6">
        <f t="shared" si="8"/>
        <v>-0.15725141062464945</v>
      </c>
      <c r="Z67" s="6">
        <f t="shared" si="9"/>
        <v>6.4584168207664661E-2</v>
      </c>
      <c r="AA67" s="6">
        <f t="shared" si="10"/>
        <v>2.7370580258963031</v>
      </c>
      <c r="AB67" s="6">
        <f t="shared" si="11"/>
        <v>6.014977168357083E-2</v>
      </c>
    </row>
    <row r="68" spans="1:28">
      <c r="A68" s="2" t="s">
        <v>123</v>
      </c>
      <c r="B68" s="2" t="s">
        <v>124</v>
      </c>
      <c r="C68" s="2">
        <v>0.89</v>
      </c>
      <c r="D68" s="2">
        <v>1.1000000000000001</v>
      </c>
      <c r="E68" s="2">
        <v>1.1000000000000001</v>
      </c>
      <c r="F68" s="2">
        <v>2.2000000000000002</v>
      </c>
      <c r="G68" s="2">
        <v>11.90701</v>
      </c>
      <c r="H68" s="2">
        <v>11.90662</v>
      </c>
      <c r="I68" s="2">
        <v>11.907449999999999</v>
      </c>
      <c r="J68" s="2">
        <v>0.10299999999999999</v>
      </c>
      <c r="K68" s="2">
        <v>9.5599999999999991E-2</v>
      </c>
      <c r="L68" s="2">
        <v>0.11099999999999999</v>
      </c>
      <c r="N68" s="6">
        <f t="shared" si="0"/>
        <v>3.2379332429072205E-2</v>
      </c>
      <c r="O68" s="6">
        <f t="shared" si="1"/>
        <v>-0.98716277529482777</v>
      </c>
      <c r="P68" s="6">
        <f t="shared" si="2"/>
        <v>3.248575408148513E-2</v>
      </c>
      <c r="R68" s="6">
        <f t="shared" si="3"/>
        <v>-2.9735849134292023</v>
      </c>
      <c r="S68" s="6">
        <f t="shared" si="4"/>
        <v>-2.9735564633612439</v>
      </c>
      <c r="T68" s="6">
        <f t="shared" si="5"/>
        <v>-2.9735243669673626</v>
      </c>
      <c r="V68" s="6">
        <f t="shared" si="6"/>
        <v>-5.0097948381767531E-2</v>
      </c>
      <c r="W68" s="6">
        <f t="shared" si="7"/>
        <v>-5.0097948381767531E-2</v>
      </c>
      <c r="X68" s="6">
        <f t="shared" si="8"/>
        <v>-4.9586506412471011E-2</v>
      </c>
      <c r="Z68" s="6">
        <f t="shared" si="9"/>
        <v>2.8450067958374348E-5</v>
      </c>
      <c r="AA68" s="6">
        <f t="shared" si="10"/>
        <v>-3.0236544117430113</v>
      </c>
      <c r="AB68" s="6">
        <f t="shared" si="11"/>
        <v>5.4353836317755366E-4</v>
      </c>
    </row>
    <row r="69" spans="1:28">
      <c r="A69" s="2" t="s">
        <v>125</v>
      </c>
      <c r="B69" s="2" t="s">
        <v>126</v>
      </c>
      <c r="C69" s="2">
        <v>0.6</v>
      </c>
      <c r="D69" s="2">
        <v>1.4</v>
      </c>
      <c r="E69" s="2">
        <v>1.4</v>
      </c>
      <c r="F69" s="2">
        <v>2.8</v>
      </c>
      <c r="G69" s="2">
        <v>0.38107099999999999</v>
      </c>
      <c r="H69" s="2">
        <v>0.38107000000000002</v>
      </c>
      <c r="I69" s="2">
        <v>0.38107199999999997</v>
      </c>
      <c r="J69" s="2">
        <v>8.8000000000000005E-3</v>
      </c>
      <c r="K69" s="2">
        <v>8.0000000000000002E-3</v>
      </c>
      <c r="L69" s="2">
        <v>9.6000000000000009E-3</v>
      </c>
      <c r="N69" s="6">
        <f t="shared" si="0"/>
        <v>4.1392685158224918E-2</v>
      </c>
      <c r="O69" s="6">
        <f t="shared" si="1"/>
        <v>-2.0555173278498313</v>
      </c>
      <c r="P69" s="6">
        <f t="shared" si="2"/>
        <v>3.7788560889399747E-2</v>
      </c>
      <c r="R69" s="6">
        <f t="shared" si="3"/>
        <v>-5.9631523801248338</v>
      </c>
      <c r="S69" s="6">
        <f t="shared" si="4"/>
        <v>-5.9631501007855414</v>
      </c>
      <c r="T69" s="6">
        <f t="shared" si="5"/>
        <v>-5.9631478214522309</v>
      </c>
      <c r="V69" s="6">
        <f t="shared" si="6"/>
        <v>-0.22088257619720594</v>
      </c>
      <c r="W69" s="6">
        <f t="shared" si="7"/>
        <v>-0.22088257619720594</v>
      </c>
      <c r="X69" s="6">
        <f t="shared" si="8"/>
        <v>-0.21991854745032891</v>
      </c>
      <c r="Z69" s="6">
        <f t="shared" si="9"/>
        <v>2.2793392924214118E-6</v>
      </c>
      <c r="AA69" s="6">
        <f t="shared" si="10"/>
        <v>-6.1840326769827474</v>
      </c>
      <c r="AB69" s="6">
        <f t="shared" si="11"/>
        <v>9.6630808018716152E-4</v>
      </c>
    </row>
    <row r="70" spans="1:28">
      <c r="A70" s="2" t="s">
        <v>127</v>
      </c>
      <c r="B70" s="2" t="s">
        <v>128</v>
      </c>
      <c r="C70" s="2">
        <v>0.15</v>
      </c>
      <c r="D70" s="2">
        <v>2.0325331151900002E-2</v>
      </c>
      <c r="E70" s="2">
        <v>1.721045842119491E-2</v>
      </c>
      <c r="F70" s="2">
        <v>2.3440203882605093E-2</v>
      </c>
      <c r="G70" s="2">
        <v>1.58040482</v>
      </c>
      <c r="H70" s="2">
        <v>1.58040464</v>
      </c>
      <c r="I70" s="2">
        <v>1.5804050000000001</v>
      </c>
      <c r="J70" s="2">
        <v>1.4109999999999999E-2</v>
      </c>
      <c r="K70" s="2">
        <v>1.3789999999999998E-2</v>
      </c>
      <c r="L70" s="2">
        <v>1.443E-2</v>
      </c>
      <c r="N70" s="6">
        <f t="shared" ref="N70:N133" si="12">O70 - LOG(K70)</f>
        <v>9.9627475784982433E-3</v>
      </c>
      <c r="O70" s="6">
        <f t="shared" ref="O70:O133" si="13">LOG(J70)</f>
        <v>-1.8504729862456522</v>
      </c>
      <c r="P70" s="6">
        <f t="shared" ref="P70:P133" si="14">LOG(L70) - O70</f>
        <v>9.7393173391464583E-3</v>
      </c>
      <c r="R70" s="6">
        <f t="shared" ref="R70:R133" si="15">2*LOG(H70/$G$2)</f>
        <v>-4.7276253079298041</v>
      </c>
      <c r="S70" s="6">
        <f t="shared" ref="S70:S133" si="16">2*LOG(G70/$G$2)</f>
        <v>-4.7276252090019719</v>
      </c>
      <c r="T70" s="6">
        <f t="shared" ref="T70:T133" si="17">2*LOG(I70/$G$2)</f>
        <v>-4.7276251100741513</v>
      </c>
      <c r="V70" s="6">
        <f t="shared" ref="V70:V133" si="18">LOG( C70 + E70*$E$2/$C$2 )</f>
        <v>-0.82386118126961005</v>
      </c>
      <c r="W70" s="6">
        <f t="shared" ref="W70:W133" si="19">LOG( C70 + D70*$E$2/$C$2 )</f>
        <v>-0.82385257413370194</v>
      </c>
      <c r="X70" s="6">
        <f t="shared" ref="X70:X133" si="20">LOG( C70 + F70*$E$2/$C$2 )</f>
        <v>-0.82384396716837227</v>
      </c>
      <c r="Z70" s="6">
        <f t="shared" ref="Z70:Z133" si="21">AA70-(R70+V70)</f>
        <v>8.7060637401492613E-6</v>
      </c>
      <c r="AA70" s="6">
        <f t="shared" ref="AA70:AA133" si="22">S70+W70</f>
        <v>-5.5514777831356739</v>
      </c>
      <c r="AB70" s="6">
        <f t="shared" ref="AB70:AB133" si="23">T70+X70-AA70</f>
        <v>8.7058931503847248E-6</v>
      </c>
    </row>
    <row r="71" spans="1:28">
      <c r="A71" s="2" t="s">
        <v>129</v>
      </c>
      <c r="B71" s="2" t="s">
        <v>130</v>
      </c>
      <c r="C71" s="2">
        <v>0.69</v>
      </c>
      <c r="D71" s="2">
        <v>3.2092628134499999E-2</v>
      </c>
      <c r="E71" s="2">
        <v>1.3534673134499998E-2</v>
      </c>
      <c r="F71" s="2">
        <v>5.4739624134499995E-2</v>
      </c>
      <c r="G71" s="2">
        <v>5.2354000000000003</v>
      </c>
      <c r="H71" s="2">
        <v>5.2289000000000003</v>
      </c>
      <c r="I71" s="2">
        <v>5.2381000000000002</v>
      </c>
      <c r="J71" s="2">
        <v>5.2999999999999999E-2</v>
      </c>
      <c r="K71" s="2">
        <v>4.5999999999999999E-2</v>
      </c>
      <c r="L71" s="2">
        <v>5.6999999999999995E-2</v>
      </c>
      <c r="N71" s="6">
        <f t="shared" si="12"/>
        <v>6.1518037919214841E-2</v>
      </c>
      <c r="O71" s="6">
        <f t="shared" si="13"/>
        <v>-1.2757241303992111</v>
      </c>
      <c r="P71" s="6">
        <f t="shared" si="14"/>
        <v>3.1598986071702528E-2</v>
      </c>
      <c r="R71" s="6">
        <f t="shared" si="15"/>
        <v>-3.6883412275873777</v>
      </c>
      <c r="S71" s="6">
        <f t="shared" si="16"/>
        <v>-3.6872621627687332</v>
      </c>
      <c r="T71" s="6">
        <f t="shared" si="17"/>
        <v>-3.6868143296175937</v>
      </c>
      <c r="V71" s="6">
        <f t="shared" si="18"/>
        <v>-0.16114277803562654</v>
      </c>
      <c r="W71" s="6">
        <f t="shared" si="19"/>
        <v>-0.16113162921836358</v>
      </c>
      <c r="X71" s="6">
        <f t="shared" si="20"/>
        <v>-0.16111802426973279</v>
      </c>
      <c r="Z71" s="6">
        <f t="shared" si="21"/>
        <v>1.0902136359072223E-3</v>
      </c>
      <c r="AA71" s="6">
        <f t="shared" si="22"/>
        <v>-3.848393791987097</v>
      </c>
      <c r="AB71" s="6">
        <f t="shared" si="23"/>
        <v>4.6143809977028383E-4</v>
      </c>
    </row>
    <row r="72" spans="1:28">
      <c r="A72" s="2" t="s">
        <v>131</v>
      </c>
      <c r="B72" s="2" t="s">
        <v>132</v>
      </c>
      <c r="C72" s="2">
        <v>0.43</v>
      </c>
      <c r="D72" s="2">
        <v>2.6114589560500001E-2</v>
      </c>
      <c r="E72" s="2">
        <v>9.4438835605000007E-3</v>
      </c>
      <c r="F72" s="2">
        <v>3.7123545560500001E-2</v>
      </c>
      <c r="G72" s="2">
        <v>17.38</v>
      </c>
      <c r="H72" s="2">
        <v>17.36</v>
      </c>
      <c r="I72" s="2">
        <v>17.398</v>
      </c>
      <c r="J72" s="2">
        <v>0.10299999999999999</v>
      </c>
      <c r="K72" s="2">
        <v>8.8999999999999996E-2</v>
      </c>
      <c r="L72" s="2">
        <v>0.109</v>
      </c>
      <c r="N72" s="6">
        <f t="shared" si="12"/>
        <v>6.3447218060259436E-2</v>
      </c>
      <c r="O72" s="6">
        <f t="shared" si="13"/>
        <v>-0.98716277529482777</v>
      </c>
      <c r="P72" s="6">
        <f t="shared" si="14"/>
        <v>2.4589273235451348E-2</v>
      </c>
      <c r="R72" s="6">
        <f t="shared" si="15"/>
        <v>-2.6460624584112313</v>
      </c>
      <c r="S72" s="6">
        <f t="shared" si="16"/>
        <v>-2.645062355866882</v>
      </c>
      <c r="T72" s="6">
        <f t="shared" si="17"/>
        <v>-2.6441632470771546</v>
      </c>
      <c r="V72" s="6">
        <f t="shared" si="18"/>
        <v>-0.36652244027695902</v>
      </c>
      <c r="W72" s="6">
        <f t="shared" si="19"/>
        <v>-0.36650636975902923</v>
      </c>
      <c r="X72" s="6">
        <f t="shared" si="20"/>
        <v>-0.36649575747962387</v>
      </c>
      <c r="Z72" s="6">
        <f t="shared" si="21"/>
        <v>1.0161730622790799E-3</v>
      </c>
      <c r="AA72" s="6">
        <f t="shared" si="22"/>
        <v>-3.0115687256259114</v>
      </c>
      <c r="AB72" s="6">
        <f t="shared" si="23"/>
        <v>9.0972106913289608E-4</v>
      </c>
    </row>
    <row r="73" spans="1:28">
      <c r="A73" s="2" t="s">
        <v>133</v>
      </c>
      <c r="B73" s="2" t="s">
        <v>132</v>
      </c>
      <c r="C73" s="2">
        <v>0.43</v>
      </c>
      <c r="D73" s="2">
        <v>2.0136550986399999E-2</v>
      </c>
      <c r="E73" s="2">
        <v>7.2403449863999991E-3</v>
      </c>
      <c r="F73" s="2">
        <v>3.1774590986400002E-2</v>
      </c>
      <c r="G73" s="2">
        <v>24.329000000000001</v>
      </c>
      <c r="H73" s="2">
        <v>24.263000000000002</v>
      </c>
      <c r="I73" s="2">
        <v>24.381</v>
      </c>
      <c r="J73" s="2">
        <v>0.129</v>
      </c>
      <c r="K73" s="2">
        <v>0.112</v>
      </c>
      <c r="L73" s="2">
        <v>0.13600000000000001</v>
      </c>
      <c r="N73" s="6">
        <f t="shared" si="12"/>
        <v>6.1371687629067417E-2</v>
      </c>
      <c r="O73" s="6">
        <f t="shared" si="13"/>
        <v>-0.88941028970075098</v>
      </c>
      <c r="P73" s="6">
        <f t="shared" si="14"/>
        <v>2.2949198070968513E-2</v>
      </c>
      <c r="R73" s="6">
        <f t="shared" si="15"/>
        <v>-2.3552729036596887</v>
      </c>
      <c r="S73" s="6">
        <f t="shared" si="16"/>
        <v>-2.3529133832915536</v>
      </c>
      <c r="T73" s="6">
        <f t="shared" si="17"/>
        <v>-2.3510588711471914</v>
      </c>
      <c r="V73" s="6">
        <f t="shared" si="18"/>
        <v>-0.36652456452700377</v>
      </c>
      <c r="W73" s="6">
        <f t="shared" si="19"/>
        <v>-0.36651213250453096</v>
      </c>
      <c r="X73" s="6">
        <f t="shared" si="20"/>
        <v>-0.36650091366735854</v>
      </c>
      <c r="Z73" s="6">
        <f t="shared" si="21"/>
        <v>2.3719523906078344E-3</v>
      </c>
      <c r="AA73" s="6">
        <f t="shared" si="22"/>
        <v>-2.7194255157960847</v>
      </c>
      <c r="AB73" s="6">
        <f t="shared" si="23"/>
        <v>1.8657309815348633E-3</v>
      </c>
    </row>
    <row r="74" spans="1:28">
      <c r="A74" s="2" t="s">
        <v>134</v>
      </c>
      <c r="B74" s="2" t="s">
        <v>54</v>
      </c>
      <c r="C74" s="2">
        <v>0.7</v>
      </c>
      <c r="D74" s="2">
        <v>2.2961538E-2</v>
      </c>
      <c r="E74" s="2">
        <v>1.6042381000000001E-2</v>
      </c>
      <c r="F74" s="2">
        <v>3.113962E-2</v>
      </c>
      <c r="G74" s="2">
        <v>500</v>
      </c>
      <c r="H74" s="2">
        <v>468</v>
      </c>
      <c r="I74" s="2">
        <v>526</v>
      </c>
      <c r="J74" s="2">
        <v>1.06</v>
      </c>
      <c r="K74" s="2">
        <v>0.99</v>
      </c>
      <c r="L74" s="2">
        <v>1.1300000000000001</v>
      </c>
      <c r="N74" s="6">
        <f t="shared" si="12"/>
        <v>2.9670670667220352E-2</v>
      </c>
      <c r="O74" s="6">
        <f t="shared" si="13"/>
        <v>2.5305865264770262E-2</v>
      </c>
      <c r="P74" s="6">
        <f t="shared" si="14"/>
        <v>2.7772578218649504E-2</v>
      </c>
      <c r="R74" s="6">
        <f t="shared" si="15"/>
        <v>0.21532980605607069</v>
      </c>
      <c r="S74" s="6">
        <f t="shared" si="16"/>
        <v>0.27277810857986029</v>
      </c>
      <c r="T74" s="6">
        <f t="shared" si="17"/>
        <v>0.31680958821530081</v>
      </c>
      <c r="V74" s="6">
        <f t="shared" si="18"/>
        <v>-0.15489245990027234</v>
      </c>
      <c r="W74" s="6">
        <f t="shared" si="19"/>
        <v>-0.15488836253131724</v>
      </c>
      <c r="X74" s="6">
        <f t="shared" si="20"/>
        <v>-0.15488351970517475</v>
      </c>
      <c r="Z74" s="6">
        <f t="shared" si="21"/>
        <v>5.7452399892744699E-2</v>
      </c>
      <c r="AA74" s="6">
        <f t="shared" si="22"/>
        <v>0.11788974604854305</v>
      </c>
      <c r="AB74" s="6">
        <f t="shared" si="23"/>
        <v>4.4036322461583011E-2</v>
      </c>
    </row>
    <row r="75" spans="1:28">
      <c r="A75" s="2" t="s">
        <v>135</v>
      </c>
      <c r="B75" s="2" t="s">
        <v>136</v>
      </c>
      <c r="C75" s="2">
        <v>0.57999999999999996</v>
      </c>
      <c r="D75" s="2">
        <v>0.100682754932</v>
      </c>
      <c r="E75" s="2">
        <v>5.0356095932000002E-2</v>
      </c>
      <c r="F75" s="2">
        <v>0.154154829932</v>
      </c>
      <c r="G75" s="2">
        <v>471</v>
      </c>
      <c r="H75" s="2">
        <v>459</v>
      </c>
      <c r="I75" s="2">
        <v>493</v>
      </c>
      <c r="J75" s="2">
        <v>0.97</v>
      </c>
      <c r="K75" s="2">
        <v>0.88</v>
      </c>
      <c r="L75" s="2">
        <v>1.0899999999999999</v>
      </c>
      <c r="N75" s="6">
        <f t="shared" si="12"/>
        <v>4.2289062116076206E-2</v>
      </c>
      <c r="O75" s="6">
        <f t="shared" si="13"/>
        <v>-1.322826573375516E-2</v>
      </c>
      <c r="P75" s="6">
        <f t="shared" si="14"/>
        <v>5.0654763674378739E-2</v>
      </c>
      <c r="R75" s="6">
        <f t="shared" si="15"/>
        <v>0.1984634709823451</v>
      </c>
      <c r="S75" s="6">
        <f t="shared" si="16"/>
        <v>0.22087991416561506</v>
      </c>
      <c r="T75" s="6">
        <f t="shared" si="17"/>
        <v>0.26053193846228279</v>
      </c>
      <c r="V75" s="6">
        <f t="shared" si="18"/>
        <v>-0.2365360176226069</v>
      </c>
      <c r="W75" s="6">
        <f t="shared" si="19"/>
        <v>-0.23650005282575939</v>
      </c>
      <c r="X75" s="6">
        <f t="shared" si="20"/>
        <v>-0.2364618434923125</v>
      </c>
      <c r="Z75" s="6">
        <f t="shared" si="21"/>
        <v>2.2452407980117467E-2</v>
      </c>
      <c r="AA75" s="6">
        <f t="shared" si="22"/>
        <v>-1.5620138660144334E-2</v>
      </c>
      <c r="AB75" s="6">
        <f t="shared" si="23"/>
        <v>3.9690233630114619E-2</v>
      </c>
    </row>
    <row r="76" spans="1:28">
      <c r="A76" s="2" t="s">
        <v>137</v>
      </c>
      <c r="B76" s="2" t="s">
        <v>138</v>
      </c>
      <c r="C76" s="2">
        <v>0.53</v>
      </c>
      <c r="D76" s="2">
        <v>4.0902369191099998E-2</v>
      </c>
      <c r="E76" s="2">
        <v>2.0142622191099999E-2</v>
      </c>
      <c r="F76" s="2">
        <v>5.3798575191099998E-2</v>
      </c>
      <c r="G76" s="2">
        <v>15.819000000000001</v>
      </c>
      <c r="H76" s="2">
        <v>15.793000000000001</v>
      </c>
      <c r="I76" s="2">
        <v>15.868</v>
      </c>
      <c r="J76" s="2">
        <v>0.10100000000000001</v>
      </c>
      <c r="K76" s="2">
        <v>8.8000000000000009E-2</v>
      </c>
      <c r="L76" s="2">
        <v>0.11</v>
      </c>
      <c r="N76" s="6">
        <f t="shared" si="12"/>
        <v>5.9838701632473956E-2</v>
      </c>
      <c r="O76" s="6">
        <f t="shared" si="13"/>
        <v>-0.99567862621735737</v>
      </c>
      <c r="P76" s="6">
        <f t="shared" si="14"/>
        <v>3.7071311375582394E-2</v>
      </c>
      <c r="R76" s="6">
        <f t="shared" si="15"/>
        <v>-2.7282326293483457</v>
      </c>
      <c r="S76" s="6">
        <f t="shared" si="16"/>
        <v>-2.7268038479899244</v>
      </c>
      <c r="T76" s="6">
        <f t="shared" si="17"/>
        <v>-2.7241175164879516</v>
      </c>
      <c r="V76" s="6">
        <f t="shared" si="18"/>
        <v>-0.27570837629418438</v>
      </c>
      <c r="W76" s="6">
        <f t="shared" si="19"/>
        <v>-0.27569214011667348</v>
      </c>
      <c r="X76" s="6">
        <f t="shared" si="20"/>
        <v>-0.27568205431241644</v>
      </c>
      <c r="Z76" s="6">
        <f t="shared" si="21"/>
        <v>1.4450175359321804E-3</v>
      </c>
      <c r="AA76" s="6">
        <f t="shared" si="22"/>
        <v>-3.002495988106598</v>
      </c>
      <c r="AB76" s="6">
        <f t="shared" si="23"/>
        <v>2.6964173062298258E-3</v>
      </c>
    </row>
    <row r="77" spans="1:28">
      <c r="A77" s="2" t="s">
        <v>139</v>
      </c>
      <c r="B77" s="2" t="s">
        <v>140</v>
      </c>
      <c r="C77" s="2">
        <v>0.42</v>
      </c>
      <c r="D77" s="2">
        <v>1.8</v>
      </c>
      <c r="E77" s="2">
        <v>1.75</v>
      </c>
      <c r="F77" s="2">
        <v>1.85</v>
      </c>
      <c r="G77" s="2">
        <v>691.78</v>
      </c>
      <c r="H77" s="2">
        <v>687.07999999999993</v>
      </c>
      <c r="I77" s="2">
        <v>696.48</v>
      </c>
      <c r="J77" s="2">
        <v>1.1499999999999999</v>
      </c>
      <c r="K77" s="2">
        <v>1.0999999999999999</v>
      </c>
      <c r="L77" s="2">
        <v>1.2</v>
      </c>
      <c r="N77" s="6">
        <f t="shared" si="12"/>
        <v>1.9305155195386663E-2</v>
      </c>
      <c r="O77" s="6">
        <f t="shared" si="13"/>
        <v>6.069784035361165E-2</v>
      </c>
      <c r="P77" s="6">
        <f t="shared" si="14"/>
        <v>1.8483405694013168E-2</v>
      </c>
      <c r="R77" s="6">
        <f t="shared" si="15"/>
        <v>0.54885271386912049</v>
      </c>
      <c r="S77" s="6">
        <f t="shared" si="16"/>
        <v>0.55477410391673287</v>
      </c>
      <c r="T77" s="6">
        <f t="shared" si="17"/>
        <v>0.56065539953446886</v>
      </c>
      <c r="V77" s="6">
        <f t="shared" si="18"/>
        <v>-0.3750269049553101</v>
      </c>
      <c r="W77" s="6">
        <f t="shared" si="19"/>
        <v>-0.37497775379103654</v>
      </c>
      <c r="X77" s="6">
        <f t="shared" si="20"/>
        <v>-0.37492860818880358</v>
      </c>
      <c r="Z77" s="6">
        <f t="shared" si="21"/>
        <v>5.9705412118859491E-3</v>
      </c>
      <c r="AA77" s="6">
        <f t="shared" si="22"/>
        <v>0.17979635012569634</v>
      </c>
      <c r="AB77" s="6">
        <f t="shared" si="23"/>
        <v>5.9304412199689405E-3</v>
      </c>
    </row>
    <row r="78" spans="1:28">
      <c r="A78" s="2" t="s">
        <v>141</v>
      </c>
      <c r="B78" s="2" t="s">
        <v>142</v>
      </c>
      <c r="C78" s="2">
        <v>0.69</v>
      </c>
      <c r="D78" s="2">
        <v>2.2999999999999998</v>
      </c>
      <c r="E78" s="2">
        <v>-10.7</v>
      </c>
      <c r="F78" s="2">
        <v>15.3</v>
      </c>
      <c r="G78" s="2">
        <v>4100</v>
      </c>
      <c r="H78" s="2">
        <v>3800</v>
      </c>
      <c r="I78" s="2">
        <v>4400</v>
      </c>
      <c r="J78" s="2">
        <v>4.5</v>
      </c>
      <c r="K78" s="2">
        <v>4.3</v>
      </c>
      <c r="L78" s="2">
        <v>4.7</v>
      </c>
      <c r="N78" s="6">
        <f t="shared" si="12"/>
        <v>1.9744058195757197E-2</v>
      </c>
      <c r="O78" s="6">
        <f t="shared" si="13"/>
        <v>0.65321251377534373</v>
      </c>
      <c r="P78" s="6">
        <f t="shared" si="14"/>
        <v>1.8885344160373796E-2</v>
      </c>
      <c r="R78" s="6">
        <f t="shared" si="15"/>
        <v>2.0344052931414431</v>
      </c>
      <c r="S78" s="6">
        <f t="shared" si="16"/>
        <v>2.1004058133472938</v>
      </c>
      <c r="T78" s="6">
        <f t="shared" si="17"/>
        <v>2.1617434528801973</v>
      </c>
      <c r="V78" s="6">
        <f t="shared" si="18"/>
        <v>-0.16762725930633171</v>
      </c>
      <c r="W78" s="6">
        <f t="shared" si="19"/>
        <v>-0.15977131860882837</v>
      </c>
      <c r="X78" s="6">
        <f t="shared" si="20"/>
        <v>-0.15205496259715914</v>
      </c>
      <c r="Z78" s="6">
        <f t="shared" si="21"/>
        <v>7.3856460903354071E-2</v>
      </c>
      <c r="AA78" s="6">
        <f t="shared" si="22"/>
        <v>1.9406344947384655</v>
      </c>
      <c r="AB78" s="6">
        <f t="shared" si="23"/>
        <v>6.905399554457281E-2</v>
      </c>
    </row>
    <row r="79" spans="1:28">
      <c r="A79" s="2" t="s">
        <v>143</v>
      </c>
      <c r="B79" s="2" t="s">
        <v>144</v>
      </c>
      <c r="C79" s="2">
        <v>0.53900000000000003</v>
      </c>
      <c r="D79" s="2">
        <v>4.3734071673536198E-2</v>
      </c>
      <c r="E79" s="2">
        <v>3.8605543844193471E-2</v>
      </c>
      <c r="F79" s="2">
        <v>4.8862599502878926E-2</v>
      </c>
      <c r="G79" s="2">
        <v>3.3367100000000001</v>
      </c>
      <c r="H79" s="2">
        <v>3.3366600000000002</v>
      </c>
      <c r="I79" s="2">
        <v>3.3367599999999999</v>
      </c>
      <c r="J79" s="2">
        <v>3.5569999999999997E-2</v>
      </c>
      <c r="K79" s="2">
        <v>3.4569999999999997E-2</v>
      </c>
      <c r="L79" s="2">
        <v>3.6569999999999998E-2</v>
      </c>
      <c r="N79" s="6">
        <f t="shared" si="12"/>
        <v>1.2384485643373688E-2</v>
      </c>
      <c r="O79" s="6">
        <f t="shared" si="13"/>
        <v>-1.4489161348142197</v>
      </c>
      <c r="P79" s="6">
        <f t="shared" si="14"/>
        <v>1.2041095152264036E-2</v>
      </c>
      <c r="R79" s="6">
        <f t="shared" si="15"/>
        <v>-4.0785379900170833</v>
      </c>
      <c r="S79" s="6">
        <f t="shared" si="16"/>
        <v>-4.0785249742699605</v>
      </c>
      <c r="T79" s="6">
        <f t="shared" si="17"/>
        <v>-4.0785119587178738</v>
      </c>
      <c r="V79" s="6">
        <f t="shared" si="18"/>
        <v>-0.2683815449948852</v>
      </c>
      <c r="W79" s="6">
        <f t="shared" si="19"/>
        <v>-0.26837760102340563</v>
      </c>
      <c r="X79" s="6">
        <f t="shared" si="20"/>
        <v>-0.26837365708774225</v>
      </c>
      <c r="Z79" s="6">
        <f t="shared" si="21"/>
        <v>1.6959718602826968E-5</v>
      </c>
      <c r="AA79" s="6">
        <f t="shared" si="22"/>
        <v>-4.3469025752933659</v>
      </c>
      <c r="AB79" s="6">
        <f t="shared" si="23"/>
        <v>1.6959487750156654E-5</v>
      </c>
    </row>
    <row r="80" spans="1:28">
      <c r="A80" s="2" t="s">
        <v>145</v>
      </c>
      <c r="B80" s="2" t="s">
        <v>146</v>
      </c>
      <c r="C80" s="2">
        <v>0.45</v>
      </c>
      <c r="D80" s="2">
        <v>2.1999999999999999E-2</v>
      </c>
      <c r="E80" s="2">
        <v>1.8499999999999999E-2</v>
      </c>
      <c r="F80" s="2">
        <v>2.5499999999999998E-2</v>
      </c>
      <c r="G80" s="2">
        <v>2.64561</v>
      </c>
      <c r="H80" s="2">
        <v>2.6449500000000001</v>
      </c>
      <c r="I80" s="2">
        <v>2.6462699999999999</v>
      </c>
      <c r="J80" s="2">
        <v>2.87E-2</v>
      </c>
      <c r="K80" s="2">
        <v>2.76E-2</v>
      </c>
      <c r="L80" s="2">
        <v>2.98E-2</v>
      </c>
      <c r="N80" s="6">
        <f t="shared" si="12"/>
        <v>1.697281466877465E-2</v>
      </c>
      <c r="O80" s="6">
        <f t="shared" si="13"/>
        <v>-1.5421181032660076</v>
      </c>
      <c r="P80" s="6">
        <f t="shared" si="14"/>
        <v>1.6334367342262901E-2</v>
      </c>
      <c r="R80" s="6">
        <f t="shared" si="15"/>
        <v>-4.2803269669560748</v>
      </c>
      <c r="S80" s="6">
        <f t="shared" si="16"/>
        <v>-4.2801102531416255</v>
      </c>
      <c r="T80" s="6">
        <f t="shared" si="17"/>
        <v>-4.2798935933840028</v>
      </c>
      <c r="V80" s="6">
        <f t="shared" si="18"/>
        <v>-0.34677044455392125</v>
      </c>
      <c r="W80" s="6">
        <f t="shared" si="19"/>
        <v>-0.34676722052927528</v>
      </c>
      <c r="X80" s="6">
        <f t="shared" si="20"/>
        <v>-0.34676399652856293</v>
      </c>
      <c r="Z80" s="6">
        <f t="shared" si="21"/>
        <v>2.1993783909479703E-4</v>
      </c>
      <c r="AA80" s="6">
        <f t="shared" si="22"/>
        <v>-4.6268774736709011</v>
      </c>
      <c r="AB80" s="6">
        <f t="shared" si="23"/>
        <v>2.1988375833537077E-4</v>
      </c>
    </row>
    <row r="81" spans="1:28">
      <c r="A81" s="2" t="s">
        <v>147</v>
      </c>
      <c r="B81" s="2" t="s">
        <v>148</v>
      </c>
      <c r="C81" s="2">
        <v>0.35</v>
      </c>
      <c r="D81" s="2">
        <v>3.1148727307099999E-2</v>
      </c>
      <c r="E81" s="2">
        <v>1.85670633071E-2</v>
      </c>
      <c r="F81" s="2">
        <v>4.8763057307099997E-2</v>
      </c>
      <c r="G81" s="2">
        <v>26.161000000000001</v>
      </c>
      <c r="H81" s="2">
        <v>26.063000000000002</v>
      </c>
      <c r="I81" s="2">
        <v>26.243000000000002</v>
      </c>
      <c r="J81" s="2">
        <v>0.11899999999999999</v>
      </c>
      <c r="K81" s="2">
        <v>0.108</v>
      </c>
      <c r="L81" s="2">
        <v>0.13300000000000001</v>
      </c>
      <c r="N81" s="6">
        <f t="shared" si="12"/>
        <v>4.2123205905581051E-2</v>
      </c>
      <c r="O81" s="6">
        <f t="shared" si="13"/>
        <v>-0.9244530386074693</v>
      </c>
      <c r="P81" s="6">
        <f t="shared" si="14"/>
        <v>4.8304679574555087E-2</v>
      </c>
      <c r="R81" s="6">
        <f t="shared" si="15"/>
        <v>-2.2931130920391087</v>
      </c>
      <c r="S81" s="6">
        <f t="shared" si="16"/>
        <v>-2.2898532184802733</v>
      </c>
      <c r="T81" s="6">
        <f t="shared" si="17"/>
        <v>-2.2871349392205622</v>
      </c>
      <c r="V81" s="6">
        <f t="shared" si="18"/>
        <v>-0.45590996562817221</v>
      </c>
      <c r="W81" s="6">
        <f t="shared" si="19"/>
        <v>-0.45589506508587935</v>
      </c>
      <c r="X81" s="6">
        <f t="shared" si="20"/>
        <v>-0.45587420518503163</v>
      </c>
      <c r="Z81" s="6">
        <f t="shared" si="21"/>
        <v>3.2747741011283082E-3</v>
      </c>
      <c r="AA81" s="6">
        <f t="shared" si="22"/>
        <v>-2.7457482835661526</v>
      </c>
      <c r="AB81" s="6">
        <f t="shared" si="23"/>
        <v>2.739139160558679E-3</v>
      </c>
    </row>
    <row r="82" spans="1:28">
      <c r="A82" s="2" t="s">
        <v>149</v>
      </c>
      <c r="B82" s="2" t="s">
        <v>150</v>
      </c>
      <c r="C82" s="2">
        <v>0.48</v>
      </c>
      <c r="D82" s="2">
        <v>1.6670000000000001E-2</v>
      </c>
      <c r="E82" s="2">
        <v>1.0700000000000001E-2</v>
      </c>
      <c r="F82" s="2">
        <v>2.2960000000000001E-2</v>
      </c>
      <c r="G82" s="2">
        <v>7.3696999999999999</v>
      </c>
      <c r="H82" s="2">
        <v>7.3661000000000003</v>
      </c>
      <c r="I82" s="2">
        <v>7.3731</v>
      </c>
      <c r="J82" s="2">
        <v>0.06</v>
      </c>
      <c r="K82" s="2">
        <v>5.1999999999999998E-2</v>
      </c>
      <c r="L82" s="2">
        <v>6.4000000000000001E-2</v>
      </c>
      <c r="N82" s="6">
        <f t="shared" si="12"/>
        <v>6.2147906748844406E-2</v>
      </c>
      <c r="O82" s="6">
        <f t="shared" si="13"/>
        <v>-1.2218487496163564</v>
      </c>
      <c r="P82" s="6">
        <f t="shared" si="14"/>
        <v>2.8028723600243444E-2</v>
      </c>
      <c r="R82" s="6">
        <f t="shared" si="15"/>
        <v>-3.3906866792668797</v>
      </c>
      <c r="S82" s="6">
        <f t="shared" si="16"/>
        <v>-3.3902622814965637</v>
      </c>
      <c r="T82" s="6">
        <f t="shared" si="17"/>
        <v>-3.3898616516936366</v>
      </c>
      <c r="V82" s="6">
        <f t="shared" si="18"/>
        <v>-0.31874952204090318</v>
      </c>
      <c r="W82" s="6">
        <f t="shared" si="19"/>
        <v>-0.31874436639892001</v>
      </c>
      <c r="X82" s="6">
        <f t="shared" si="20"/>
        <v>-0.31873893447383</v>
      </c>
      <c r="Z82" s="6">
        <f t="shared" si="21"/>
        <v>4.2955341229955479E-4</v>
      </c>
      <c r="AA82" s="6">
        <f t="shared" si="22"/>
        <v>-3.7090066478954835</v>
      </c>
      <c r="AB82" s="6">
        <f t="shared" si="23"/>
        <v>4.0606172801682661E-4</v>
      </c>
    </row>
    <row r="83" spans="1:28">
      <c r="A83" s="2" t="s">
        <v>151</v>
      </c>
      <c r="B83" s="2" t="s">
        <v>152</v>
      </c>
      <c r="C83" s="2">
        <v>0.45200000000000001</v>
      </c>
      <c r="D83" s="2">
        <v>7.0000000000000007E-2</v>
      </c>
      <c r="E83" s="2">
        <v>6.480000000000001E-2</v>
      </c>
      <c r="F83" s="2">
        <v>7.5200000000000003E-2</v>
      </c>
      <c r="G83" s="2">
        <v>2.6439400000000002</v>
      </c>
      <c r="H83" s="2">
        <v>2.6438414959000003</v>
      </c>
      <c r="I83" s="2">
        <v>2.6440385041000001</v>
      </c>
      <c r="J83" s="2">
        <v>2.887E-2</v>
      </c>
      <c r="K83" s="2">
        <v>2.792E-2</v>
      </c>
      <c r="L83" s="2">
        <v>2.9819999999999999E-2</v>
      </c>
      <c r="N83" s="6">
        <f t="shared" si="12"/>
        <v>1.4531369929597027E-2</v>
      </c>
      <c r="O83" s="6">
        <f t="shared" si="13"/>
        <v>-1.5395532161192795</v>
      </c>
      <c r="P83" s="6">
        <f t="shared" si="14"/>
        <v>1.4060855236255332E-2</v>
      </c>
      <c r="R83" s="6">
        <f t="shared" si="15"/>
        <v>-4.2806910707186985</v>
      </c>
      <c r="S83" s="6">
        <f t="shared" si="16"/>
        <v>-4.2806587094820525</v>
      </c>
      <c r="T83" s="6">
        <f t="shared" si="17"/>
        <v>-4.2806263494510528</v>
      </c>
      <c r="V83" s="6">
        <f t="shared" si="18"/>
        <v>-0.34480214030573292</v>
      </c>
      <c r="W83" s="6">
        <f t="shared" si="19"/>
        <v>-0.34479737199470356</v>
      </c>
      <c r="X83" s="6">
        <f t="shared" si="20"/>
        <v>-0.34479260373602705</v>
      </c>
      <c r="Z83" s="6">
        <f t="shared" si="21"/>
        <v>3.7129547675540664E-5</v>
      </c>
      <c r="AA83" s="6">
        <f t="shared" si="22"/>
        <v>-4.6254560814767558</v>
      </c>
      <c r="AB83" s="6">
        <f t="shared" si="23"/>
        <v>3.7128289675614212E-5</v>
      </c>
    </row>
    <row r="84" spans="1:28">
      <c r="A84" s="2" t="s">
        <v>153</v>
      </c>
      <c r="B84" s="2" t="s">
        <v>154</v>
      </c>
      <c r="C84" s="2">
        <v>0.33</v>
      </c>
      <c r="D84" s="2">
        <v>1.7600000000000001E-2</v>
      </c>
      <c r="E84" s="2">
        <v>1.3500000000000002E-2</v>
      </c>
      <c r="F84" s="2">
        <v>2.2000000000000002E-2</v>
      </c>
      <c r="G84" s="2">
        <v>7.2004000000000001</v>
      </c>
      <c r="H84" s="2">
        <v>7.1987000000000005</v>
      </c>
      <c r="I84" s="2">
        <v>7.2020999999999997</v>
      </c>
      <c r="J84" s="2">
        <v>5.0500000000000003E-2</v>
      </c>
      <c r="K84" s="2">
        <v>4.5200000000000004E-2</v>
      </c>
      <c r="L84" s="2">
        <v>5.4900000000000004E-2</v>
      </c>
      <c r="N84" s="6">
        <f t="shared" si="12"/>
        <v>4.815294330727915E-2</v>
      </c>
      <c r="O84" s="6">
        <f t="shared" si="13"/>
        <v>-1.2967086218813386</v>
      </c>
      <c r="P84" s="6">
        <f t="shared" si="14"/>
        <v>3.628096633143052E-2</v>
      </c>
      <c r="R84" s="6">
        <f t="shared" si="15"/>
        <v>-3.4106537499523886</v>
      </c>
      <c r="S84" s="6">
        <f t="shared" si="16"/>
        <v>-3.4104486536275722</v>
      </c>
      <c r="T84" s="6">
        <f t="shared" si="17"/>
        <v>-3.4102436057198715</v>
      </c>
      <c r="V84" s="6">
        <f t="shared" si="18"/>
        <v>-0.48146910219259625</v>
      </c>
      <c r="W84" s="6">
        <f t="shared" si="19"/>
        <v>-0.48146395213767945</v>
      </c>
      <c r="X84" s="6">
        <f t="shared" si="20"/>
        <v>-0.4814584253174134</v>
      </c>
      <c r="Z84" s="6">
        <f t="shared" si="21"/>
        <v>2.1024637973310334E-4</v>
      </c>
      <c r="AA84" s="6">
        <f t="shared" si="22"/>
        <v>-3.8919126057652518</v>
      </c>
      <c r="AB84" s="6">
        <f t="shared" si="23"/>
        <v>2.1057472796703891E-4</v>
      </c>
    </row>
    <row r="85" spans="1:28">
      <c r="A85" s="2" t="s">
        <v>155</v>
      </c>
      <c r="B85" s="2" t="s">
        <v>154</v>
      </c>
      <c r="C85" s="2">
        <v>0.33</v>
      </c>
      <c r="D85" s="2">
        <v>1.1900000000000001E-2</v>
      </c>
      <c r="E85" s="2">
        <v>-5.3100000000000001E-2</v>
      </c>
      <c r="F85" s="2">
        <v>6.4899999999999999E-2</v>
      </c>
      <c r="G85" s="2">
        <v>28.14</v>
      </c>
      <c r="H85" s="2">
        <v>28.11</v>
      </c>
      <c r="I85" s="2">
        <v>28.17</v>
      </c>
      <c r="J85" s="2">
        <v>0.125</v>
      </c>
      <c r="K85" s="2">
        <v>0.112</v>
      </c>
      <c r="L85" s="2">
        <v>0.13700000000000001</v>
      </c>
      <c r="N85" s="6">
        <f t="shared" si="12"/>
        <v>4.7691990337874857E-2</v>
      </c>
      <c r="O85" s="6">
        <f t="shared" si="13"/>
        <v>-0.90308998699194354</v>
      </c>
      <c r="P85" s="6">
        <f t="shared" si="14"/>
        <v>3.981055414835033E-2</v>
      </c>
      <c r="R85" s="6">
        <f t="shared" si="15"/>
        <v>-2.227440208877296</v>
      </c>
      <c r="S85" s="6">
        <f t="shared" si="16"/>
        <v>-2.2265137138947235</v>
      </c>
      <c r="T85" s="6">
        <f t="shared" si="17"/>
        <v>-2.2255882061206305</v>
      </c>
      <c r="V85" s="6">
        <f t="shared" si="18"/>
        <v>-0.48155276773668437</v>
      </c>
      <c r="W85" s="6">
        <f t="shared" si="19"/>
        <v>-0.48147111198669157</v>
      </c>
      <c r="X85" s="6">
        <f t="shared" si="20"/>
        <v>-0.48140454250544845</v>
      </c>
      <c r="Z85" s="6">
        <f t="shared" si="21"/>
        <v>1.0081507325652161E-3</v>
      </c>
      <c r="AA85" s="6">
        <f t="shared" si="22"/>
        <v>-2.707984825881415</v>
      </c>
      <c r="AB85" s="6">
        <f t="shared" si="23"/>
        <v>9.9207725533601021E-4</v>
      </c>
    </row>
    <row r="86" spans="1:28">
      <c r="A86" s="2" t="s">
        <v>156</v>
      </c>
      <c r="B86" s="2" t="s">
        <v>154</v>
      </c>
      <c r="C86" s="2">
        <v>0.33</v>
      </c>
      <c r="D86" s="2">
        <v>1.6039999999999999E-2</v>
      </c>
      <c r="E86" s="2">
        <v>1.0689999999999998E-2</v>
      </c>
      <c r="F86" s="2">
        <v>2.1699999999999997E-2</v>
      </c>
      <c r="G86" s="2">
        <v>91.61</v>
      </c>
      <c r="H86" s="2">
        <v>90.72</v>
      </c>
      <c r="I86" s="2">
        <v>92.42</v>
      </c>
      <c r="J86" s="2">
        <v>0.27600000000000002</v>
      </c>
      <c r="K86" s="2">
        <v>0.24600000000000002</v>
      </c>
      <c r="L86" s="2">
        <v>0.30000000000000004</v>
      </c>
      <c r="N86" s="6">
        <f t="shared" si="12"/>
        <v>4.997397496183853E-2</v>
      </c>
      <c r="O86" s="6">
        <f t="shared" si="13"/>
        <v>-0.55909091793478227</v>
      </c>
      <c r="P86" s="6">
        <f t="shared" si="14"/>
        <v>3.6212172654444763E-2</v>
      </c>
      <c r="R86" s="6">
        <f t="shared" si="15"/>
        <v>-1.2097558169945146</v>
      </c>
      <c r="S86" s="6">
        <f t="shared" si="16"/>
        <v>-1.2012761338094027</v>
      </c>
      <c r="T86" s="6">
        <f t="shared" si="17"/>
        <v>-1.1936299717268051</v>
      </c>
      <c r="V86" s="6">
        <f t="shared" si="18"/>
        <v>-0.48147263189965267</v>
      </c>
      <c r="W86" s="6">
        <f t="shared" si="19"/>
        <v>-0.48146591166357194</v>
      </c>
      <c r="X86" s="6">
        <f t="shared" si="20"/>
        <v>-0.48145880214383363</v>
      </c>
      <c r="Z86" s="6">
        <f t="shared" si="21"/>
        <v>8.4864034211926676E-3</v>
      </c>
      <c r="AA86" s="6">
        <f t="shared" si="22"/>
        <v>-1.6827420454729747</v>
      </c>
      <c r="AB86" s="6">
        <f t="shared" si="23"/>
        <v>7.6532716023358649E-3</v>
      </c>
    </row>
    <row r="87" spans="1:28">
      <c r="A87" s="2" t="s">
        <v>157</v>
      </c>
      <c r="B87" s="2" t="s">
        <v>154</v>
      </c>
      <c r="C87" s="2">
        <v>0.33</v>
      </c>
      <c r="D87" s="2">
        <v>8.5000000000000006E-3</v>
      </c>
      <c r="E87" s="2">
        <v>4.1000000000000003E-3</v>
      </c>
      <c r="F87" s="2">
        <v>1.3500000000000002E-2</v>
      </c>
      <c r="G87" s="2">
        <v>62.24</v>
      </c>
      <c r="H87" s="2">
        <v>61.690000000000005</v>
      </c>
      <c r="I87" s="2">
        <v>62.79</v>
      </c>
      <c r="J87" s="2">
        <v>0.21299999999999999</v>
      </c>
      <c r="K87" s="2">
        <v>0.193</v>
      </c>
      <c r="L87" s="2">
        <v>0.23299999999999998</v>
      </c>
      <c r="N87" s="6">
        <f t="shared" si="12"/>
        <v>4.282229443096397E-2</v>
      </c>
      <c r="O87" s="6">
        <f t="shared" si="13"/>
        <v>-0.67162039656126227</v>
      </c>
      <c r="P87" s="6">
        <f t="shared" si="14"/>
        <v>3.8976317587281262E-2</v>
      </c>
      <c r="R87" s="6">
        <f t="shared" si="15"/>
        <v>-1.5447323596042186</v>
      </c>
      <c r="S87" s="6">
        <f t="shared" si="16"/>
        <v>-1.5370227321289123</v>
      </c>
      <c r="T87" s="6">
        <f t="shared" si="17"/>
        <v>-1.5293809339754796</v>
      </c>
      <c r="V87" s="6">
        <f t="shared" si="18"/>
        <v>-0.48148090986609848</v>
      </c>
      <c r="W87" s="6">
        <f t="shared" si="19"/>
        <v>-0.48147538283002583</v>
      </c>
      <c r="X87" s="6">
        <f t="shared" si="20"/>
        <v>-0.48146910219259625</v>
      </c>
      <c r="Z87" s="6">
        <f t="shared" si="21"/>
        <v>7.715154511378941E-3</v>
      </c>
      <c r="AA87" s="6">
        <f t="shared" si="22"/>
        <v>-2.0184981149589381</v>
      </c>
      <c r="AB87" s="6">
        <f t="shared" si="23"/>
        <v>7.6480787908623782E-3</v>
      </c>
    </row>
    <row r="88" spans="1:28">
      <c r="A88" s="2" t="s">
        <v>158</v>
      </c>
      <c r="B88" s="2" t="s">
        <v>154</v>
      </c>
      <c r="C88" s="2">
        <v>0.33</v>
      </c>
      <c r="D88" s="2">
        <v>8.5000000000000006E-3</v>
      </c>
      <c r="E88" s="2">
        <v>4.7000000000000011E-3</v>
      </c>
      <c r="F88" s="2">
        <v>1.2900000000000002E-2</v>
      </c>
      <c r="G88" s="2">
        <v>39.026000000000003</v>
      </c>
      <c r="H88" s="2">
        <v>38.815000000000005</v>
      </c>
      <c r="I88" s="2">
        <v>39.220000000000006</v>
      </c>
      <c r="J88" s="2">
        <v>0.156</v>
      </c>
      <c r="K88" s="2">
        <v>0.13900000000000001</v>
      </c>
      <c r="L88" s="2">
        <v>0.17</v>
      </c>
      <c r="N88" s="6">
        <f t="shared" si="12"/>
        <v>5.0109798100366532E-2</v>
      </c>
      <c r="O88" s="6">
        <f t="shared" si="13"/>
        <v>-0.80687540164553839</v>
      </c>
      <c r="P88" s="6">
        <f t="shared" si="14"/>
        <v>3.7324323023812389E-2</v>
      </c>
      <c r="R88" s="6">
        <f t="shared" si="15"/>
        <v>-1.9471627190933058</v>
      </c>
      <c r="S88" s="6">
        <f t="shared" si="16"/>
        <v>-1.9424538196640004</v>
      </c>
      <c r="T88" s="6">
        <f t="shared" si="17"/>
        <v>-1.9381467214286467</v>
      </c>
      <c r="V88" s="6">
        <f t="shared" si="18"/>
        <v>-0.48148015617521933</v>
      </c>
      <c r="W88" s="6">
        <f t="shared" si="19"/>
        <v>-0.48147538283002583</v>
      </c>
      <c r="X88" s="6">
        <f t="shared" si="20"/>
        <v>-0.48146985586429208</v>
      </c>
      <c r="Z88" s="6">
        <f t="shared" si="21"/>
        <v>4.713672774498967E-3</v>
      </c>
      <c r="AA88" s="6">
        <f t="shared" si="22"/>
        <v>-2.4239292024940262</v>
      </c>
      <c r="AB88" s="6">
        <f t="shared" si="23"/>
        <v>4.3126252010874389E-3</v>
      </c>
    </row>
    <row r="89" spans="1:28">
      <c r="A89" s="2" t="s">
        <v>159</v>
      </c>
      <c r="B89" s="2" t="s">
        <v>154</v>
      </c>
      <c r="C89" s="2">
        <v>0.33</v>
      </c>
      <c r="D89" s="2">
        <v>1.4500000000000001E-2</v>
      </c>
      <c r="E89" s="2">
        <v>7.3000000000000009E-3</v>
      </c>
      <c r="F89" s="2">
        <v>2.2700000000000001E-2</v>
      </c>
      <c r="G89" s="2">
        <v>256.2</v>
      </c>
      <c r="H89" s="2">
        <v>248.29999999999998</v>
      </c>
      <c r="I89" s="2">
        <v>270</v>
      </c>
      <c r="J89" s="2">
        <v>0.54900000000000004</v>
      </c>
      <c r="K89" s="2">
        <v>0.49100000000000005</v>
      </c>
      <c r="L89" s="2">
        <v>0.60100000000000009</v>
      </c>
      <c r="N89" s="6">
        <f t="shared" si="12"/>
        <v>4.8490852327123468E-2</v>
      </c>
      <c r="O89" s="6">
        <f t="shared" si="13"/>
        <v>-0.26042765554990804</v>
      </c>
      <c r="P89" s="6">
        <f t="shared" si="14"/>
        <v>3.9302127552647642E-2</v>
      </c>
      <c r="R89" s="6">
        <f t="shared" si="15"/>
        <v>-0.33520846098304874</v>
      </c>
      <c r="S89" s="6">
        <f t="shared" si="16"/>
        <v>-0.30800364927484242</v>
      </c>
      <c r="T89" s="6">
        <f t="shared" si="17"/>
        <v>-0.2624343717742027</v>
      </c>
      <c r="V89" s="6">
        <f t="shared" si="18"/>
        <v>-0.48147689019652434</v>
      </c>
      <c r="W89" s="6">
        <f t="shared" si="19"/>
        <v>-0.48146784607600968</v>
      </c>
      <c r="X89" s="6">
        <f t="shared" si="20"/>
        <v>-0.48145754605703761</v>
      </c>
      <c r="Z89" s="6">
        <f t="shared" si="21"/>
        <v>2.7213855828720934E-2</v>
      </c>
      <c r="AA89" s="6">
        <f t="shared" si="22"/>
        <v>-0.78947149535085215</v>
      </c>
      <c r="AB89" s="6">
        <f t="shared" si="23"/>
        <v>4.5579577519611836E-2</v>
      </c>
    </row>
    <row r="90" spans="1:28">
      <c r="A90" s="2" t="s">
        <v>160</v>
      </c>
      <c r="B90" s="2" t="s">
        <v>161</v>
      </c>
      <c r="C90" s="2">
        <v>0.71</v>
      </c>
      <c r="D90" s="2">
        <v>4.95</v>
      </c>
      <c r="E90" s="2">
        <v>4.6400000000000006</v>
      </c>
      <c r="F90" s="2">
        <v>5.26</v>
      </c>
      <c r="G90" s="2">
        <v>1050.3</v>
      </c>
      <c r="H90" s="2">
        <v>1049.0999999999999</v>
      </c>
      <c r="I90" s="2">
        <v>1051.5</v>
      </c>
      <c r="J90" s="2">
        <v>1.8</v>
      </c>
      <c r="K90" s="2">
        <v>1.73</v>
      </c>
      <c r="L90" s="2">
        <v>1.87</v>
      </c>
      <c r="N90" s="6">
        <f t="shared" si="12"/>
        <v>1.7226401974510669E-2</v>
      </c>
      <c r="O90" s="6">
        <f t="shared" si="13"/>
        <v>0.25527250510330607</v>
      </c>
      <c r="P90" s="6">
        <f t="shared" si="14"/>
        <v>1.6569101433192901E-2</v>
      </c>
      <c r="R90" s="6">
        <f t="shared" si="15"/>
        <v>0.9164718739656369</v>
      </c>
      <c r="S90" s="6">
        <f t="shared" si="16"/>
        <v>0.91746483087721276</v>
      </c>
      <c r="T90" s="6">
        <f t="shared" si="17"/>
        <v>0.91845665395250253</v>
      </c>
      <c r="V90" s="6">
        <f t="shared" si="18"/>
        <v>-0.1460409902503961</v>
      </c>
      <c r="W90" s="6">
        <f t="shared" si="19"/>
        <v>-0.14586115524193383</v>
      </c>
      <c r="X90" s="6">
        <f t="shared" si="20"/>
        <v>-0.1456813946697029</v>
      </c>
      <c r="Z90" s="6">
        <f t="shared" si="21"/>
        <v>1.1727919200380521E-3</v>
      </c>
      <c r="AA90" s="6">
        <f t="shared" si="22"/>
        <v>0.77160367563527887</v>
      </c>
      <c r="AB90" s="6">
        <f t="shared" si="23"/>
        <v>1.1715836475207908E-3</v>
      </c>
    </row>
    <row r="91" spans="1:28">
      <c r="A91" s="2" t="s">
        <v>162</v>
      </c>
      <c r="B91" s="2" t="s">
        <v>161</v>
      </c>
      <c r="C91" s="2">
        <v>0.71</v>
      </c>
      <c r="D91" s="2">
        <v>1.4E-2</v>
      </c>
      <c r="E91" s="2">
        <v>1.2E-2</v>
      </c>
      <c r="F91" s="2">
        <v>1.6E-2</v>
      </c>
      <c r="G91" s="2">
        <v>3.6</v>
      </c>
      <c r="H91" s="2">
        <v>3.5992000000000002</v>
      </c>
      <c r="I91" s="2">
        <v>3.6008</v>
      </c>
      <c r="J91" s="2">
        <v>4.1300000000000003E-2</v>
      </c>
      <c r="K91" s="2">
        <v>3.9900000000000005E-2</v>
      </c>
      <c r="L91" s="2">
        <v>4.2700000000000002E-2</v>
      </c>
      <c r="N91" s="6">
        <f t="shared" si="12"/>
        <v>1.4977155969652767E-2</v>
      </c>
      <c r="O91" s="6">
        <f t="shared" si="13"/>
        <v>-1.3840499483435988</v>
      </c>
      <c r="P91" s="6">
        <f t="shared" si="14"/>
        <v>1.4477823368622689E-2</v>
      </c>
      <c r="R91" s="6">
        <f t="shared" si="15"/>
        <v>-4.012749939777156</v>
      </c>
      <c r="S91" s="6">
        <f t="shared" si="16"/>
        <v>-4.0125568985576026</v>
      </c>
      <c r="T91" s="6">
        <f t="shared" si="17"/>
        <v>-4.0123639002313327</v>
      </c>
      <c r="V91" s="6">
        <f t="shared" si="18"/>
        <v>-0.14873464510770673</v>
      </c>
      <c r="W91" s="6">
        <f t="shared" si="19"/>
        <v>-0.14873347742315896</v>
      </c>
      <c r="X91" s="6">
        <f t="shared" si="20"/>
        <v>-0.14873230974175064</v>
      </c>
      <c r="Z91" s="6">
        <f t="shared" si="21"/>
        <v>1.9420890410160041E-4</v>
      </c>
      <c r="AA91" s="6">
        <f t="shared" si="22"/>
        <v>-4.1612903759807613</v>
      </c>
      <c r="AB91" s="6">
        <f t="shared" si="23"/>
        <v>1.9416600767829806E-4</v>
      </c>
    </row>
    <row r="92" spans="1:28">
      <c r="A92" s="2" t="s">
        <v>163</v>
      </c>
      <c r="B92" s="2" t="s">
        <v>161</v>
      </c>
      <c r="C92" s="2">
        <v>0.71</v>
      </c>
      <c r="D92" s="2">
        <v>3.5999999999999997E-2</v>
      </c>
      <c r="E92" s="2">
        <v>3.0999999999999996E-2</v>
      </c>
      <c r="F92" s="2">
        <v>4.0999999999999995E-2</v>
      </c>
      <c r="G92" s="2">
        <v>35.369999999999997</v>
      </c>
      <c r="H92" s="2">
        <v>35.299999999999997</v>
      </c>
      <c r="I92" s="2">
        <v>35.44</v>
      </c>
      <c r="J92" s="2">
        <v>0.187</v>
      </c>
      <c r="K92" s="2">
        <v>0.18</v>
      </c>
      <c r="L92" s="2">
        <v>0.19400000000000001</v>
      </c>
      <c r="N92" s="6">
        <f t="shared" si="12"/>
        <v>1.6569101433192901E-2</v>
      </c>
      <c r="O92" s="6">
        <f t="shared" si="13"/>
        <v>-0.72815839346350109</v>
      </c>
      <c r="P92" s="6">
        <f t="shared" si="14"/>
        <v>1.5960123393727099E-2</v>
      </c>
      <c r="R92" s="6">
        <f t="shared" si="15"/>
        <v>-2.0296124893165324</v>
      </c>
      <c r="S92" s="6">
        <f t="shared" si="16"/>
        <v>-2.0278917804626744</v>
      </c>
      <c r="T92" s="6">
        <f t="shared" si="17"/>
        <v>-2.026174473662151</v>
      </c>
      <c r="V92" s="6">
        <f t="shared" si="18"/>
        <v>-0.14872355223125977</v>
      </c>
      <c r="W92" s="6">
        <f t="shared" si="19"/>
        <v>-0.14872063310033887</v>
      </c>
      <c r="X92" s="6">
        <f t="shared" si="20"/>
        <v>-0.14871771398903902</v>
      </c>
      <c r="Z92" s="6">
        <f t="shared" si="21"/>
        <v>1.7236279847789859E-3</v>
      </c>
      <c r="AA92" s="6">
        <f t="shared" si="22"/>
        <v>-2.1766124135630132</v>
      </c>
      <c r="AB92" s="6">
        <f t="shared" si="23"/>
        <v>1.7202259118231922E-3</v>
      </c>
    </row>
    <row r="93" spans="1:28">
      <c r="A93" s="2" t="s">
        <v>164</v>
      </c>
      <c r="B93" s="2" t="s">
        <v>165</v>
      </c>
      <c r="C93" s="2">
        <v>0.27</v>
      </c>
      <c r="D93" s="2">
        <v>1.38438788031E-2</v>
      </c>
      <c r="E93" s="2">
        <v>6.2948799030999999E-3</v>
      </c>
      <c r="F93" s="2">
        <v>2.5481918803100002E-2</v>
      </c>
      <c r="G93" s="2">
        <v>17.478000000000002</v>
      </c>
      <c r="H93" s="2">
        <v>17.438000000000002</v>
      </c>
      <c r="I93" s="2">
        <v>17.540000000000003</v>
      </c>
      <c r="J93" s="2">
        <v>0.08</v>
      </c>
      <c r="K93" s="2">
        <v>7.5999999999999998E-2</v>
      </c>
      <c r="L93" s="2">
        <v>9.4E-2</v>
      </c>
      <c r="N93" s="6">
        <f t="shared" si="12"/>
        <v>2.227639471115217E-2</v>
      </c>
      <c r="O93" s="6">
        <f t="shared" si="13"/>
        <v>-1.0969100130080565</v>
      </c>
      <c r="P93" s="6">
        <f t="shared" si="14"/>
        <v>7.0037866607755017E-2</v>
      </c>
      <c r="R93" s="6">
        <f t="shared" si="15"/>
        <v>-2.6421685534371568</v>
      </c>
      <c r="S93" s="6">
        <f t="shared" si="16"/>
        <v>-2.6401784300695552</v>
      </c>
      <c r="T93" s="6">
        <f t="shared" si="17"/>
        <v>-2.6371027220321337</v>
      </c>
      <c r="V93" s="6">
        <f t="shared" si="18"/>
        <v>-0.56862657132013417</v>
      </c>
      <c r="W93" s="6">
        <f t="shared" si="19"/>
        <v>-0.56861498163560176</v>
      </c>
      <c r="X93" s="6">
        <f t="shared" si="20"/>
        <v>-0.56859711481116593</v>
      </c>
      <c r="Z93" s="6">
        <f t="shared" si="21"/>
        <v>2.0017130521337023E-3</v>
      </c>
      <c r="AA93" s="6">
        <f t="shared" si="22"/>
        <v>-3.2087934117051571</v>
      </c>
      <c r="AB93" s="6">
        <f t="shared" si="23"/>
        <v>3.0935748618574621E-3</v>
      </c>
    </row>
    <row r="94" spans="1:28">
      <c r="A94" s="2" t="s">
        <v>166</v>
      </c>
      <c r="B94" s="2" t="s">
        <v>165</v>
      </c>
      <c r="C94" s="2">
        <v>0.27</v>
      </c>
      <c r="D94" s="2">
        <v>2.7365120999999999E-2</v>
      </c>
      <c r="E94" s="2">
        <v>1.2896207E-2</v>
      </c>
      <c r="F94" s="2">
        <v>4.5608534999999999E-2</v>
      </c>
      <c r="G94" s="2">
        <v>57.32</v>
      </c>
      <c r="H94" s="2">
        <v>56.84</v>
      </c>
      <c r="I94" s="2">
        <v>57.77</v>
      </c>
      <c r="J94" s="2">
        <v>0.17599999999999999</v>
      </c>
      <c r="K94" s="2">
        <v>0.16699999999999998</v>
      </c>
      <c r="L94" s="2">
        <v>0.20599999999999999</v>
      </c>
      <c r="N94" s="6">
        <f t="shared" si="12"/>
        <v>2.2796196666566626E-2</v>
      </c>
      <c r="O94" s="6">
        <f t="shared" si="13"/>
        <v>-0.75448733218585018</v>
      </c>
      <c r="P94" s="6">
        <f t="shared" si="14"/>
        <v>6.8354552555003556E-2</v>
      </c>
      <c r="R94" s="6">
        <f t="shared" si="15"/>
        <v>-1.6158537615813131</v>
      </c>
      <c r="S94" s="6">
        <f t="shared" si="16"/>
        <v>-1.6085495366415634</v>
      </c>
      <c r="T94" s="6">
        <f t="shared" si="17"/>
        <v>-1.6017571650093521</v>
      </c>
      <c r="V94" s="6">
        <f t="shared" si="18"/>
        <v>-0.56861643654230298</v>
      </c>
      <c r="W94" s="6">
        <f t="shared" si="19"/>
        <v>-0.56859422377118529</v>
      </c>
      <c r="X94" s="6">
        <f t="shared" si="20"/>
        <v>-0.56856621798229434</v>
      </c>
      <c r="Z94" s="6">
        <f t="shared" si="21"/>
        <v>7.326437710867495E-3</v>
      </c>
      <c r="AA94" s="6">
        <f t="shared" si="22"/>
        <v>-2.1771437604127488</v>
      </c>
      <c r="AB94" s="6">
        <f t="shared" si="23"/>
        <v>6.8203774211026413E-3</v>
      </c>
    </row>
    <row r="95" spans="1:28">
      <c r="A95" s="2" t="s">
        <v>167</v>
      </c>
      <c r="B95" s="2" t="s">
        <v>168</v>
      </c>
      <c r="C95" s="2">
        <v>0.97</v>
      </c>
      <c r="D95" s="2">
        <v>35</v>
      </c>
      <c r="E95" s="2">
        <v>30</v>
      </c>
      <c r="F95" s="2">
        <v>40</v>
      </c>
      <c r="G95" s="2">
        <v>109000</v>
      </c>
      <c r="H95" s="2">
        <v>47000</v>
      </c>
      <c r="I95" s="2">
        <v>307000</v>
      </c>
      <c r="J95" s="2">
        <v>44.8</v>
      </c>
      <c r="K95" s="2">
        <v>30.699999999999996</v>
      </c>
      <c r="L95" s="2">
        <v>89.199999999999989</v>
      </c>
      <c r="N95" s="6">
        <f t="shared" si="12"/>
        <v>0.16413963852095748</v>
      </c>
      <c r="O95" s="6">
        <f t="shared" si="13"/>
        <v>1.651278013998144</v>
      </c>
      <c r="P95" s="6">
        <f t="shared" si="14"/>
        <v>0.29908684037797895</v>
      </c>
      <c r="R95" s="6">
        <f t="shared" si="15"/>
        <v>4.219033815779258</v>
      </c>
      <c r="S95" s="6">
        <f t="shared" si="16"/>
        <v>4.9496910957890696</v>
      </c>
      <c r="T95" s="6">
        <f t="shared" si="17"/>
        <v>5.849114850862196</v>
      </c>
      <c r="V95" s="6">
        <f t="shared" si="18"/>
        <v>-5.9318159875115448E-4</v>
      </c>
      <c r="W95" s="6">
        <f t="shared" si="19"/>
        <v>1.4773838755766948E-3</v>
      </c>
      <c r="X95" s="6">
        <f t="shared" si="20"/>
        <v>3.5381244350692694E-3</v>
      </c>
      <c r="Z95" s="6">
        <f t="shared" si="21"/>
        <v>0.73272784548414016</v>
      </c>
      <c r="AA95" s="6">
        <f t="shared" si="22"/>
        <v>4.9511684796646467</v>
      </c>
      <c r="AB95" s="6">
        <f t="shared" si="23"/>
        <v>0.90148449563261845</v>
      </c>
    </row>
    <row r="96" spans="1:28">
      <c r="A96" s="2" t="s">
        <v>169</v>
      </c>
      <c r="B96" s="2" t="s">
        <v>170</v>
      </c>
      <c r="C96" s="2">
        <v>0.45</v>
      </c>
      <c r="D96" s="2">
        <v>0.68904760406499999</v>
      </c>
      <c r="E96" s="2">
        <v>0.52858446339231302</v>
      </c>
      <c r="F96" s="2">
        <v>0.84951074473768695</v>
      </c>
      <c r="G96" s="2">
        <v>3416</v>
      </c>
      <c r="H96" s="2">
        <v>3285</v>
      </c>
      <c r="I96" s="2">
        <v>3547</v>
      </c>
      <c r="J96" s="2">
        <v>3.6</v>
      </c>
      <c r="K96" s="2">
        <v>3.24</v>
      </c>
      <c r="L96" s="2">
        <v>3.96</v>
      </c>
      <c r="N96" s="6">
        <f t="shared" si="12"/>
        <v>4.5757490560675129E-2</v>
      </c>
      <c r="O96" s="6">
        <f t="shared" si="13"/>
        <v>0.55630250076728727</v>
      </c>
      <c r="P96" s="6">
        <f t="shared" si="14"/>
        <v>4.1392685158225029E-2</v>
      </c>
      <c r="R96" s="6">
        <f t="shared" si="15"/>
        <v>1.9079088476994217</v>
      </c>
      <c r="S96" s="6">
        <f t="shared" si="16"/>
        <v>1.9418738239417577</v>
      </c>
      <c r="T96" s="6">
        <f t="shared" si="17"/>
        <v>1.9745604768517082</v>
      </c>
      <c r="V96" s="6">
        <f t="shared" si="18"/>
        <v>-0.34630083255035715</v>
      </c>
      <c r="W96" s="6">
        <f t="shared" si="19"/>
        <v>-0.34615320623449353</v>
      </c>
      <c r="X96" s="6">
        <f t="shared" si="20"/>
        <v>-0.3460056300830337</v>
      </c>
      <c r="Z96" s="6">
        <f t="shared" si="21"/>
        <v>3.4112602558199479E-2</v>
      </c>
      <c r="AA96" s="6">
        <f t="shared" si="22"/>
        <v>1.595720617707264</v>
      </c>
      <c r="AB96" s="6">
        <f t="shared" si="23"/>
        <v>3.2834229061410536E-2</v>
      </c>
    </row>
    <row r="97" spans="1:28">
      <c r="A97" s="2" t="s">
        <v>171</v>
      </c>
      <c r="B97" s="2" t="s">
        <v>170</v>
      </c>
      <c r="C97" s="2">
        <v>0.45</v>
      </c>
      <c r="D97" s="2">
        <v>1.5731680458106499E-2</v>
      </c>
      <c r="E97" s="2">
        <v>5.9780385740804479E-3</v>
      </c>
      <c r="F97" s="2">
        <v>2.5485322342132549E-2</v>
      </c>
      <c r="G97" s="2">
        <v>35.67</v>
      </c>
      <c r="H97" s="2">
        <v>35.520000000000003</v>
      </c>
      <c r="I97" s="2">
        <v>35.82</v>
      </c>
      <c r="J97" s="2">
        <v>0.16200000000000001</v>
      </c>
      <c r="K97" s="2">
        <v>0.14500000000000002</v>
      </c>
      <c r="L97" s="2">
        <v>0.17899999999999999</v>
      </c>
      <c r="N97" s="6">
        <f t="shared" si="12"/>
        <v>4.8147012307656056E-2</v>
      </c>
      <c r="O97" s="6">
        <f t="shared" si="13"/>
        <v>-0.790484985457369</v>
      </c>
      <c r="P97" s="6">
        <f t="shared" si="14"/>
        <v>4.3338016437262206E-2</v>
      </c>
      <c r="R97" s="6">
        <f t="shared" si="15"/>
        <v>-2.0242159858790503</v>
      </c>
      <c r="S97" s="6">
        <f t="shared" si="16"/>
        <v>-2.0205556814154693</v>
      </c>
      <c r="T97" s="6">
        <f t="shared" si="17"/>
        <v>-2.0169107370661519</v>
      </c>
      <c r="V97" s="6">
        <f t="shared" si="18"/>
        <v>-0.34678197935341637</v>
      </c>
      <c r="W97" s="6">
        <f t="shared" si="19"/>
        <v>-0.3467729946081391</v>
      </c>
      <c r="X97" s="6">
        <f t="shared" si="20"/>
        <v>-0.34676401004873564</v>
      </c>
      <c r="Z97" s="6">
        <f t="shared" si="21"/>
        <v>3.6692892088581175E-3</v>
      </c>
      <c r="AA97" s="6">
        <f t="shared" si="22"/>
        <v>-2.3673286760236083</v>
      </c>
      <c r="AB97" s="6">
        <f t="shared" si="23"/>
        <v>3.6539289087209603E-3</v>
      </c>
    </row>
    <row r="98" spans="1:28">
      <c r="A98" s="2" t="s">
        <v>172</v>
      </c>
      <c r="B98" s="2" t="s">
        <v>173</v>
      </c>
      <c r="C98" s="2">
        <v>0.4</v>
      </c>
      <c r="D98" s="2">
        <v>3.3399999999999999E-2</v>
      </c>
      <c r="E98" s="2">
        <v>3.15E-2</v>
      </c>
      <c r="F98" s="2">
        <v>3.5299999999999998E-2</v>
      </c>
      <c r="G98" s="2">
        <v>8.6329999999999991</v>
      </c>
      <c r="H98" s="2">
        <v>8.6314499999999992</v>
      </c>
      <c r="I98" s="2">
        <v>8.6345499999999991</v>
      </c>
      <c r="J98" s="2">
        <v>6.0690000000000001E-2</v>
      </c>
      <c r="K98" s="2">
        <v>6.0589999999999998E-2</v>
      </c>
      <c r="L98" s="2">
        <v>6.0790000000000004E-2</v>
      </c>
      <c r="N98" s="6">
        <f t="shared" si="12"/>
        <v>7.1618499393721891E-4</v>
      </c>
      <c r="O98" s="6">
        <f t="shared" si="13"/>
        <v>-1.2168828625095329</v>
      </c>
      <c r="P98" s="6">
        <f t="shared" si="14"/>
        <v>7.1500589397399672E-4</v>
      </c>
      <c r="R98" s="6">
        <f t="shared" si="15"/>
        <v>-3.2529943818710794</v>
      </c>
      <c r="S98" s="6">
        <f t="shared" si="16"/>
        <v>-3.252838418269862</v>
      </c>
      <c r="T98" s="6">
        <f t="shared" si="17"/>
        <v>-3.2526824826683995</v>
      </c>
      <c r="V98" s="6">
        <f t="shared" si="18"/>
        <v>-0.39790736524722409</v>
      </c>
      <c r="W98" s="6">
        <f t="shared" si="19"/>
        <v>-0.39790539635720251</v>
      </c>
      <c r="X98" s="6">
        <f t="shared" si="20"/>
        <v>-0.39790342747610685</v>
      </c>
      <c r="Z98" s="6">
        <f t="shared" si="21"/>
        <v>1.5793249123907671E-4</v>
      </c>
      <c r="AA98" s="6">
        <f t="shared" si="22"/>
        <v>-3.6507438146270643</v>
      </c>
      <c r="AB98" s="6">
        <f t="shared" si="23"/>
        <v>1.5790448255792455E-4</v>
      </c>
    </row>
    <row r="99" spans="1:28">
      <c r="A99" s="2" t="s">
        <v>174</v>
      </c>
      <c r="B99" s="2" t="s">
        <v>173</v>
      </c>
      <c r="C99" s="2">
        <v>0.4</v>
      </c>
      <c r="D99" s="2">
        <v>2.2849999999999999E-2</v>
      </c>
      <c r="E99" s="2">
        <v>2.0049999999999998E-2</v>
      </c>
      <c r="F99" s="2">
        <v>2.5649999999999999E-2</v>
      </c>
      <c r="G99" s="2">
        <v>25.645</v>
      </c>
      <c r="H99" s="2">
        <v>25.621500000000001</v>
      </c>
      <c r="I99" s="2">
        <v>25.668499999999998</v>
      </c>
      <c r="J99" s="2">
        <v>0.12540000000000001</v>
      </c>
      <c r="K99" s="2">
        <v>0.12530000000000002</v>
      </c>
      <c r="L99" s="2">
        <v>0.1255</v>
      </c>
      <c r="N99" s="6">
        <f t="shared" si="12"/>
        <v>3.4646550054751035E-4</v>
      </c>
      <c r="O99" s="6">
        <f t="shared" si="13"/>
        <v>-0.90170246350530237</v>
      </c>
      <c r="P99" s="6">
        <f t="shared" si="14"/>
        <v>3.4618932235930266E-4</v>
      </c>
      <c r="R99" s="6">
        <f t="shared" si="15"/>
        <v>-2.3079527966086992</v>
      </c>
      <c r="S99" s="6">
        <f t="shared" si="16"/>
        <v>-2.3071564932886326</v>
      </c>
      <c r="T99" s="6">
        <f t="shared" si="17"/>
        <v>-2.3063609193333776</v>
      </c>
      <c r="V99" s="6">
        <f t="shared" si="18"/>
        <v>-0.39791923058922946</v>
      </c>
      <c r="W99" s="6">
        <f t="shared" si="19"/>
        <v>-0.39791632899093465</v>
      </c>
      <c r="X99" s="6">
        <f t="shared" si="20"/>
        <v>-0.3979134274120259</v>
      </c>
      <c r="Z99" s="6">
        <f t="shared" si="21"/>
        <v>7.992049183611627E-4</v>
      </c>
      <c r="AA99" s="6">
        <f t="shared" si="22"/>
        <v>-2.7050728222795675</v>
      </c>
      <c r="AB99" s="6">
        <f t="shared" si="23"/>
        <v>7.9847553416412254E-4</v>
      </c>
    </row>
    <row r="100" spans="1:28">
      <c r="A100" s="2" t="s">
        <v>175</v>
      </c>
      <c r="B100" s="2" t="s">
        <v>173</v>
      </c>
      <c r="C100" s="2">
        <v>0.4</v>
      </c>
      <c r="D100" s="2">
        <v>6.9449999999999998E-2</v>
      </c>
      <c r="E100" s="2">
        <v>6.0249999999999998E-2</v>
      </c>
      <c r="F100" s="2">
        <v>7.8649999999999998E-2</v>
      </c>
      <c r="G100" s="2">
        <v>600.89499999999998</v>
      </c>
      <c r="H100" s="2">
        <v>593.33500000000004</v>
      </c>
      <c r="I100" s="2">
        <v>608.45499999999993</v>
      </c>
      <c r="J100" s="2">
        <v>1.0268900000000001</v>
      </c>
      <c r="K100" s="2">
        <v>1.0182900000000001</v>
      </c>
      <c r="L100" s="2">
        <v>1.03549</v>
      </c>
      <c r="N100" s="6">
        <f t="shared" si="12"/>
        <v>3.6524458076234827E-3</v>
      </c>
      <c r="O100" s="6">
        <f t="shared" si="13"/>
        <v>1.1523924657067185E-2</v>
      </c>
      <c r="P100" s="6">
        <f t="shared" si="14"/>
        <v>3.6219844963159137E-3</v>
      </c>
      <c r="R100" s="6">
        <f t="shared" si="15"/>
        <v>0.421438034939499</v>
      </c>
      <c r="S100" s="6">
        <f t="shared" si="16"/>
        <v>0.43243528050396601</v>
      </c>
      <c r="T100" s="6">
        <f t="shared" si="17"/>
        <v>0.44329502847678259</v>
      </c>
      <c r="V100" s="6">
        <f t="shared" si="18"/>
        <v>-0.39787757378672217</v>
      </c>
      <c r="W100" s="6">
        <f t="shared" si="19"/>
        <v>-0.39786804095095696</v>
      </c>
      <c r="X100" s="6">
        <f t="shared" si="20"/>
        <v>-0.39785850832443459</v>
      </c>
      <c r="Z100" s="6">
        <f t="shared" si="21"/>
        <v>1.1006778400232231E-2</v>
      </c>
      <c r="AA100" s="6">
        <f t="shared" si="22"/>
        <v>3.4567239553009055E-2</v>
      </c>
      <c r="AB100" s="6">
        <f t="shared" si="23"/>
        <v>1.0869280599338949E-2</v>
      </c>
    </row>
    <row r="101" spans="1:28">
      <c r="A101" s="2" t="s">
        <v>176</v>
      </c>
      <c r="B101" s="2" t="s">
        <v>177</v>
      </c>
      <c r="C101" s="2">
        <v>0.375</v>
      </c>
      <c r="D101" s="2">
        <v>1.6832898090173999E-2</v>
      </c>
      <c r="E101" s="2">
        <v>1.4473146021458019E-2</v>
      </c>
      <c r="F101" s="2">
        <v>1.919265015888998E-2</v>
      </c>
      <c r="G101" s="2">
        <v>11.443300000000001</v>
      </c>
      <c r="H101" s="2">
        <v>11.441700000000001</v>
      </c>
      <c r="I101" s="2">
        <v>11.444900000000001</v>
      </c>
      <c r="J101" s="2">
        <v>7.17E-2</v>
      </c>
      <c r="K101" s="2">
        <v>6.83E-2</v>
      </c>
      <c r="L101" s="2">
        <v>7.51E-2</v>
      </c>
      <c r="N101" s="6">
        <f t="shared" si="12"/>
        <v>2.1098451986267586E-2</v>
      </c>
      <c r="O101" s="6">
        <f t="shared" si="13"/>
        <v>-1.1444808443321999</v>
      </c>
      <c r="P101" s="6">
        <f t="shared" si="14"/>
        <v>2.0120781336368188E-2</v>
      </c>
      <c r="R101" s="6">
        <f t="shared" si="15"/>
        <v>-3.0081807872326389</v>
      </c>
      <c r="S101" s="6">
        <f t="shared" si="16"/>
        <v>-3.0080593328000975</v>
      </c>
      <c r="T101" s="6">
        <f t="shared" si="17"/>
        <v>-3.0079378953481046</v>
      </c>
      <c r="V101" s="6">
        <f t="shared" si="18"/>
        <v>-0.42595273355540592</v>
      </c>
      <c r="W101" s="6">
        <f t="shared" si="19"/>
        <v>-0.42595012512483782</v>
      </c>
      <c r="X101" s="6">
        <f t="shared" si="20"/>
        <v>-0.42594751670993625</v>
      </c>
      <c r="Z101" s="6">
        <f t="shared" si="21"/>
        <v>1.2406286310939763E-4</v>
      </c>
      <c r="AA101" s="6">
        <f t="shared" si="22"/>
        <v>-3.4340094579249354</v>
      </c>
      <c r="AB101" s="6">
        <f t="shared" si="23"/>
        <v>1.2404586689429564E-4</v>
      </c>
    </row>
    <row r="102" spans="1:28">
      <c r="A102" s="2" t="s">
        <v>178</v>
      </c>
      <c r="B102" s="2" t="s">
        <v>179</v>
      </c>
      <c r="C102" s="2">
        <v>0.35699999999999998</v>
      </c>
      <c r="D102" s="2">
        <v>0.82</v>
      </c>
      <c r="E102" s="2">
        <v>0.75</v>
      </c>
      <c r="F102" s="2">
        <v>0.8899999999999999</v>
      </c>
      <c r="G102" s="2">
        <v>2288</v>
      </c>
      <c r="H102" s="2">
        <v>2229</v>
      </c>
      <c r="I102" s="2">
        <v>2347</v>
      </c>
      <c r="J102" s="2">
        <v>2.41</v>
      </c>
      <c r="K102" s="2">
        <v>2.37</v>
      </c>
      <c r="L102" s="2">
        <v>2.4500000000000002</v>
      </c>
      <c r="N102" s="6">
        <f t="shared" si="12"/>
        <v>7.2686965647645319E-3</v>
      </c>
      <c r="O102" s="6">
        <f t="shared" si="13"/>
        <v>0.3820170425748684</v>
      </c>
      <c r="P102" s="6">
        <f t="shared" si="14"/>
        <v>7.149041789664079E-3</v>
      </c>
      <c r="R102" s="6">
        <f t="shared" si="15"/>
        <v>1.5710582368682982</v>
      </c>
      <c r="S102" s="6">
        <f t="shared" si="16"/>
        <v>1.5937501401497958</v>
      </c>
      <c r="T102" s="6">
        <f t="shared" si="17"/>
        <v>1.615864279105008</v>
      </c>
      <c r="V102" s="6">
        <f t="shared" si="18"/>
        <v>-0.44646178349105187</v>
      </c>
      <c r="W102" s="6">
        <f t="shared" si="19"/>
        <v>-0.44638067230657719</v>
      </c>
      <c r="X102" s="6">
        <f t="shared" si="20"/>
        <v>-0.4462995762680369</v>
      </c>
      <c r="Z102" s="6">
        <f t="shared" si="21"/>
        <v>2.2773014465972352E-2</v>
      </c>
      <c r="AA102" s="6">
        <f t="shared" si="22"/>
        <v>1.1473694678432187</v>
      </c>
      <c r="AB102" s="6">
        <f t="shared" si="23"/>
        <v>2.2195234993752422E-2</v>
      </c>
    </row>
    <row r="103" spans="1:28">
      <c r="A103" s="2" t="s">
        <v>180</v>
      </c>
      <c r="B103" s="2" t="s">
        <v>181</v>
      </c>
      <c r="C103" s="2">
        <v>0.54</v>
      </c>
      <c r="D103" s="2">
        <v>0.32800000000000001</v>
      </c>
      <c r="E103" s="2">
        <v>0.29600000000000004</v>
      </c>
      <c r="F103" s="2">
        <v>0.36</v>
      </c>
      <c r="G103" s="2">
        <v>598.29999999999995</v>
      </c>
      <c r="H103" s="2">
        <v>594.09999999999991</v>
      </c>
      <c r="I103" s="2">
        <v>602.5</v>
      </c>
      <c r="J103" s="2">
        <v>1.135</v>
      </c>
      <c r="K103" s="2">
        <v>1.1000000000000001</v>
      </c>
      <c r="L103" s="2">
        <v>1.17</v>
      </c>
      <c r="N103" s="6">
        <f t="shared" si="12"/>
        <v>1.3603176370916452E-2</v>
      </c>
      <c r="O103" s="6">
        <f t="shared" si="13"/>
        <v>5.4995861529141529E-2</v>
      </c>
      <c r="P103" s="6">
        <f t="shared" si="14"/>
        <v>1.319000021702009E-2</v>
      </c>
      <c r="R103" s="6">
        <f t="shared" si="15"/>
        <v>0.42255720466119656</v>
      </c>
      <c r="S103" s="6">
        <f t="shared" si="16"/>
        <v>0.42867610559191549</v>
      </c>
      <c r="T103" s="6">
        <f t="shared" si="17"/>
        <v>0.43475220240163459</v>
      </c>
      <c r="V103" s="6">
        <f t="shared" si="18"/>
        <v>-0.26737907286521445</v>
      </c>
      <c r="W103" s="6">
        <f t="shared" si="19"/>
        <v>-0.26735452135274174</v>
      </c>
      <c r="X103" s="6">
        <f t="shared" si="20"/>
        <v>-0.26732997122813545</v>
      </c>
      <c r="Z103" s="6">
        <f t="shared" si="21"/>
        <v>6.1434524431916437E-3</v>
      </c>
      <c r="AA103" s="6">
        <f t="shared" si="22"/>
        <v>0.16132158423917375</v>
      </c>
      <c r="AB103" s="6">
        <f t="shared" si="23"/>
        <v>6.1006469343253822E-3</v>
      </c>
    </row>
    <row r="104" spans="1:28">
      <c r="A104" s="2" t="s">
        <v>182</v>
      </c>
      <c r="B104" s="2" t="s">
        <v>181</v>
      </c>
      <c r="C104" s="2">
        <v>0.54</v>
      </c>
      <c r="D104" s="2">
        <v>0.03</v>
      </c>
      <c r="E104" s="2">
        <v>2.1999999999999999E-2</v>
      </c>
      <c r="F104" s="2">
        <v>3.7999999999999999E-2</v>
      </c>
      <c r="G104" s="2">
        <v>4.4762000000000004</v>
      </c>
      <c r="H104" s="2">
        <v>4.4758000000000004</v>
      </c>
      <c r="I104" s="2">
        <v>4.4766000000000004</v>
      </c>
      <c r="J104" s="2">
        <v>4.2999999999999997E-2</v>
      </c>
      <c r="K104" s="2">
        <v>4.1999999999999996E-2</v>
      </c>
      <c r="L104" s="2">
        <v>4.3999999999999997E-2</v>
      </c>
      <c r="N104" s="6">
        <f t="shared" si="12"/>
        <v>1.0219165181686085E-2</v>
      </c>
      <c r="O104" s="6">
        <f t="shared" si="13"/>
        <v>-1.3665315444204136</v>
      </c>
      <c r="P104" s="6">
        <f t="shared" si="14"/>
        <v>9.9842209066010046E-3</v>
      </c>
      <c r="R104" s="6">
        <f t="shared" si="15"/>
        <v>-3.8234205561923251</v>
      </c>
      <c r="S104" s="6">
        <f t="shared" si="16"/>
        <v>-3.8233429343009595</v>
      </c>
      <c r="T104" s="6">
        <f t="shared" si="17"/>
        <v>-3.8232653193456931</v>
      </c>
      <c r="V104" s="6">
        <f t="shared" si="18"/>
        <v>-0.26758935203187662</v>
      </c>
      <c r="W104" s="6">
        <f t="shared" si="19"/>
        <v>-0.26758321105100308</v>
      </c>
      <c r="X104" s="6">
        <f t="shared" si="20"/>
        <v>-0.26757707015696269</v>
      </c>
      <c r="Z104" s="6">
        <f t="shared" si="21"/>
        <v>8.3762872238324348E-5</v>
      </c>
      <c r="AA104" s="6">
        <f t="shared" si="22"/>
        <v>-4.090926145351963</v>
      </c>
      <c r="AB104" s="6">
        <f t="shared" si="23"/>
        <v>8.3755849306754726E-5</v>
      </c>
    </row>
    <row r="105" spans="1:28">
      <c r="A105" s="2" t="s">
        <v>183</v>
      </c>
      <c r="B105" s="2" t="s">
        <v>184</v>
      </c>
      <c r="C105" s="2">
        <v>0.41299999999999998</v>
      </c>
      <c r="D105" s="2">
        <v>5.8000000000000003E-2</v>
      </c>
      <c r="E105" s="2">
        <v>5.1000000000000004E-2</v>
      </c>
      <c r="F105" s="2">
        <v>6.5000000000000002E-2</v>
      </c>
      <c r="G105" s="2">
        <v>38.14</v>
      </c>
      <c r="H105" s="2">
        <v>38.125</v>
      </c>
      <c r="I105" s="2">
        <v>38.155000000000001</v>
      </c>
      <c r="J105" s="2">
        <v>0.16353000000000001</v>
      </c>
      <c r="K105" s="2">
        <v>0.16348700000000002</v>
      </c>
      <c r="L105" s="2">
        <v>0.163573</v>
      </c>
      <c r="N105" s="6">
        <f t="shared" si="12"/>
        <v>1.1421218364471297E-4</v>
      </c>
      <c r="O105" s="6">
        <f t="shared" si="13"/>
        <v>-0.7864025632526408</v>
      </c>
      <c r="P105" s="6">
        <f t="shared" si="14"/>
        <v>1.1418215564762413E-4</v>
      </c>
      <c r="R105" s="6">
        <f t="shared" si="15"/>
        <v>-1.9627421953824928</v>
      </c>
      <c r="S105" s="6">
        <f t="shared" si="16"/>
        <v>-1.9624005226722037</v>
      </c>
      <c r="T105" s="6">
        <f t="shared" si="17"/>
        <v>-1.9620589843112373</v>
      </c>
      <c r="V105" s="6">
        <f t="shared" si="18"/>
        <v>-0.38399876177612557</v>
      </c>
      <c r="W105" s="6">
        <f t="shared" si="19"/>
        <v>-0.38399173663965264</v>
      </c>
      <c r="X105" s="6">
        <f t="shared" si="20"/>
        <v>-0.38398471161681624</v>
      </c>
      <c r="Z105" s="6">
        <f t="shared" si="21"/>
        <v>3.4869784676239135E-4</v>
      </c>
      <c r="AA105" s="6">
        <f t="shared" si="22"/>
        <v>-2.3463922593118562</v>
      </c>
      <c r="AB105" s="6">
        <f t="shared" si="23"/>
        <v>3.4856338380251373E-4</v>
      </c>
    </row>
    <row r="106" spans="1:28">
      <c r="A106" s="2" t="s">
        <v>185</v>
      </c>
      <c r="B106" s="2" t="s">
        <v>186</v>
      </c>
      <c r="C106" s="2">
        <v>0.78</v>
      </c>
      <c r="D106" s="2">
        <v>6.7960859579020205E-2</v>
      </c>
      <c r="E106" s="2">
        <v>6.1668187395777598E-2</v>
      </c>
      <c r="F106" s="2">
        <v>7.425353176226282E-2</v>
      </c>
      <c r="G106" s="2">
        <v>74.39</v>
      </c>
      <c r="H106" s="2">
        <v>74.27</v>
      </c>
      <c r="I106" s="2">
        <v>74.510000000000005</v>
      </c>
      <c r="J106" s="2">
        <v>0.31900000000000001</v>
      </c>
      <c r="K106" s="2">
        <v>0.314</v>
      </c>
      <c r="L106" s="2">
        <v>0.32400000000000001</v>
      </c>
      <c r="N106" s="6">
        <f t="shared" si="12"/>
        <v>6.8610349839661744E-3</v>
      </c>
      <c r="O106" s="6">
        <f t="shared" si="13"/>
        <v>-0.49620931694281889</v>
      </c>
      <c r="P106" s="6">
        <f t="shared" si="14"/>
        <v>6.7543271494310275E-3</v>
      </c>
      <c r="R106" s="6">
        <f t="shared" si="15"/>
        <v>-1.3835350522609824</v>
      </c>
      <c r="S106" s="6">
        <f t="shared" si="16"/>
        <v>-1.3821327826754135</v>
      </c>
      <c r="T106" s="6">
        <f t="shared" si="17"/>
        <v>-1.3807327732970063</v>
      </c>
      <c r="V106" s="6">
        <f t="shared" si="18"/>
        <v>-0.10787262465117002</v>
      </c>
      <c r="W106" s="6">
        <f t="shared" si="19"/>
        <v>-0.10786928064140773</v>
      </c>
      <c r="X106" s="6">
        <f t="shared" si="20"/>
        <v>-0.10786593665739368</v>
      </c>
      <c r="Z106" s="6">
        <f t="shared" si="21"/>
        <v>1.405613595331312E-3</v>
      </c>
      <c r="AA106" s="6">
        <f t="shared" si="22"/>
        <v>-1.4900020633168212</v>
      </c>
      <c r="AB106" s="6">
        <f t="shared" si="23"/>
        <v>1.4033533624211447E-3</v>
      </c>
    </row>
    <row r="107" spans="1:28">
      <c r="A107" s="2" t="s">
        <v>187</v>
      </c>
      <c r="B107" s="2" t="s">
        <v>188</v>
      </c>
      <c r="C107" s="2">
        <v>0.33400000000000002</v>
      </c>
      <c r="D107" s="2">
        <v>1.927</v>
      </c>
      <c r="E107" s="2">
        <v>1.9240000000000002</v>
      </c>
      <c r="F107" s="2">
        <v>1.93</v>
      </c>
      <c r="G107" s="2">
        <v>61.03</v>
      </c>
      <c r="H107" s="2">
        <v>57.22</v>
      </c>
      <c r="I107" s="2">
        <v>64.84</v>
      </c>
      <c r="J107" s="2">
        <v>0.208317</v>
      </c>
      <c r="K107" s="2">
        <v>0.20829700000000001</v>
      </c>
      <c r="L107" s="2">
        <v>0.20833699999999999</v>
      </c>
      <c r="N107" s="6">
        <f t="shared" si="12"/>
        <v>4.1697540863805393E-5</v>
      </c>
      <c r="O107" s="6">
        <f t="shared" si="13"/>
        <v>-0.68127528739774679</v>
      </c>
      <c r="P107" s="6">
        <f t="shared" si="14"/>
        <v>4.1693537778275669E-5</v>
      </c>
      <c r="R107" s="6">
        <f t="shared" si="15"/>
        <v>-1.6100661931536897</v>
      </c>
      <c r="S107" s="6">
        <f t="shared" si="16"/>
        <v>-1.5540751601789911</v>
      </c>
      <c r="T107" s="6">
        <f t="shared" si="17"/>
        <v>-1.5014758877392225</v>
      </c>
      <c r="V107" s="6">
        <f t="shared" si="18"/>
        <v>-0.47387215241666375</v>
      </c>
      <c r="W107" s="6">
        <f t="shared" si="19"/>
        <v>-0.47386844942246348</v>
      </c>
      <c r="X107" s="6">
        <f t="shared" si="20"/>
        <v>-0.47386474645983634</v>
      </c>
      <c r="Z107" s="6">
        <f t="shared" si="21"/>
        <v>5.5994735968898812E-2</v>
      </c>
      <c r="AA107" s="6">
        <f t="shared" si="22"/>
        <v>-2.0279436096014547</v>
      </c>
      <c r="AB107" s="6">
        <f t="shared" si="23"/>
        <v>5.2602975402396002E-2</v>
      </c>
    </row>
    <row r="108" spans="1:28">
      <c r="A108" s="2" t="s">
        <v>189</v>
      </c>
      <c r="B108" s="2" t="s">
        <v>188</v>
      </c>
      <c r="C108" s="2">
        <v>0.33400000000000002</v>
      </c>
      <c r="D108" s="2">
        <v>0.63700000000000001</v>
      </c>
      <c r="E108" s="2">
        <v>0.63500000000000001</v>
      </c>
      <c r="F108" s="2">
        <v>0.63900000000000001</v>
      </c>
      <c r="G108" s="2">
        <v>30.23</v>
      </c>
      <c r="H108" s="2">
        <v>30.04</v>
      </c>
      <c r="I108" s="2">
        <v>30.42</v>
      </c>
      <c r="J108" s="2">
        <v>0.12959000000000001</v>
      </c>
      <c r="K108" s="2">
        <v>0.12956600000000001</v>
      </c>
      <c r="L108" s="2">
        <v>0.12961400000000001</v>
      </c>
      <c r="N108" s="6">
        <f t="shared" si="12"/>
        <v>8.0438558979656349E-5</v>
      </c>
      <c r="O108" s="6">
        <f t="shared" si="13"/>
        <v>-0.88742851013502067</v>
      </c>
      <c r="P108" s="6">
        <f t="shared" si="14"/>
        <v>8.0423663180062555E-5</v>
      </c>
      <c r="R108" s="6">
        <f t="shared" si="15"/>
        <v>-2.1697620434279159</v>
      </c>
      <c r="S108" s="6">
        <f t="shared" si="16"/>
        <v>-2.1642856057365432</v>
      </c>
      <c r="T108" s="6">
        <f t="shared" si="17"/>
        <v>-2.1588434806582182</v>
      </c>
      <c r="V108" s="6">
        <f t="shared" si="18"/>
        <v>-0.47546613397684562</v>
      </c>
      <c r="W108" s="6">
        <f t="shared" si="19"/>
        <v>-0.47546365623322306</v>
      </c>
      <c r="X108" s="6">
        <f t="shared" si="20"/>
        <v>-0.47546117850373648</v>
      </c>
      <c r="Z108" s="6">
        <f t="shared" si="21"/>
        <v>5.4789154349954572E-3</v>
      </c>
      <c r="AA108" s="6">
        <f t="shared" si="22"/>
        <v>-2.639749261969766</v>
      </c>
      <c r="AB108" s="6">
        <f t="shared" si="23"/>
        <v>5.4446028078114495E-3</v>
      </c>
    </row>
    <row r="109" spans="1:28">
      <c r="A109" s="2" t="s">
        <v>190</v>
      </c>
      <c r="B109" s="2" t="s">
        <v>188</v>
      </c>
      <c r="C109" s="2">
        <v>0.33400000000000002</v>
      </c>
      <c r="D109" s="2">
        <v>1.7000000000000001E-2</v>
      </c>
      <c r="E109" s="2">
        <v>1.6E-2</v>
      </c>
      <c r="F109" s="2">
        <v>1.8000000000000002E-2</v>
      </c>
      <c r="G109" s="2">
        <v>1.94</v>
      </c>
      <c r="H109" s="2">
        <v>1.93</v>
      </c>
      <c r="I109" s="2">
        <v>1.95</v>
      </c>
      <c r="J109" s="2">
        <v>2.0806649999999999E-2</v>
      </c>
      <c r="K109" s="2">
        <v>2.0806499999999999E-2</v>
      </c>
      <c r="L109" s="2">
        <v>2.08068E-2</v>
      </c>
      <c r="N109" s="6">
        <f t="shared" si="12"/>
        <v>3.1309416510527655E-6</v>
      </c>
      <c r="O109" s="6">
        <f t="shared" si="13"/>
        <v>-1.681797838271361</v>
      </c>
      <c r="P109" s="6">
        <f t="shared" si="14"/>
        <v>3.130919079552541E-6</v>
      </c>
      <c r="R109" s="6">
        <f t="shared" si="15"/>
        <v>-4.5540472820766302</v>
      </c>
      <c r="S109" s="6">
        <f t="shared" si="16"/>
        <v>-4.5495584402317251</v>
      </c>
      <c r="T109" s="6">
        <f t="shared" si="17"/>
        <v>-4.5450926773671414</v>
      </c>
      <c r="V109" s="6">
        <f t="shared" si="18"/>
        <v>-0.47623367566593788</v>
      </c>
      <c r="W109" s="6">
        <f t="shared" si="19"/>
        <v>-0.47623243460092834</v>
      </c>
      <c r="X109" s="6">
        <f t="shared" si="20"/>
        <v>-0.47623119353946525</v>
      </c>
      <c r="Z109" s="6">
        <f t="shared" si="21"/>
        <v>4.4900829099150386E-3</v>
      </c>
      <c r="AA109" s="6">
        <f t="shared" si="22"/>
        <v>-5.0257908748326532</v>
      </c>
      <c r="AB109" s="6">
        <f t="shared" si="23"/>
        <v>4.4670039260461536E-3</v>
      </c>
    </row>
    <row r="110" spans="1:28">
      <c r="A110" s="2" t="s">
        <v>191</v>
      </c>
      <c r="B110" s="2" t="s">
        <v>188</v>
      </c>
      <c r="C110" s="2">
        <v>0.33400000000000002</v>
      </c>
      <c r="D110" s="2">
        <v>3.9E-2</v>
      </c>
      <c r="E110" s="2">
        <v>3.7999999999999999E-2</v>
      </c>
      <c r="F110" s="2">
        <v>0.04</v>
      </c>
      <c r="G110" s="2">
        <v>124.69</v>
      </c>
      <c r="H110" s="2">
        <v>34.649999999999991</v>
      </c>
      <c r="I110" s="2">
        <v>214.73000000000002</v>
      </c>
      <c r="J110" s="2">
        <v>0.33429999999999999</v>
      </c>
      <c r="K110" s="2">
        <v>0.33299999999999996</v>
      </c>
      <c r="L110" s="2">
        <v>0.33560000000000001</v>
      </c>
      <c r="N110" s="6">
        <f t="shared" si="12"/>
        <v>1.6921430862487097E-3</v>
      </c>
      <c r="O110" s="6">
        <f t="shared" si="13"/>
        <v>-0.47586362340743149</v>
      </c>
      <c r="P110" s="6">
        <f t="shared" si="14"/>
        <v>1.685575564094155E-3</v>
      </c>
      <c r="R110" s="6">
        <f t="shared" si="15"/>
        <v>-2.0457554221965264</v>
      </c>
      <c r="S110" s="6">
        <f t="shared" si="16"/>
        <v>-0.93349865021551015</v>
      </c>
      <c r="T110" s="6">
        <f t="shared" si="17"/>
        <v>-0.46137645188774418</v>
      </c>
      <c r="V110" s="6">
        <f t="shared" si="18"/>
        <v>-0.47620637305494429</v>
      </c>
      <c r="W110" s="6">
        <f t="shared" si="19"/>
        <v>-0.47620513206795373</v>
      </c>
      <c r="X110" s="6">
        <f t="shared" si="20"/>
        <v>-0.47620389108450911</v>
      </c>
      <c r="Z110" s="6">
        <f t="shared" si="21"/>
        <v>1.1122580129680066</v>
      </c>
      <c r="AA110" s="6">
        <f t="shared" si="22"/>
        <v>-1.4097037822834639</v>
      </c>
      <c r="AB110" s="6">
        <f t="shared" si="23"/>
        <v>0.47212343931121059</v>
      </c>
    </row>
    <row r="111" spans="1:28">
      <c r="A111" s="2" t="s">
        <v>192</v>
      </c>
      <c r="B111" s="2" t="s">
        <v>193</v>
      </c>
      <c r="C111" s="2">
        <v>1.151</v>
      </c>
      <c r="D111" s="2">
        <v>0.52500000000000002</v>
      </c>
      <c r="E111" s="2">
        <v>0.50600000000000001</v>
      </c>
      <c r="F111" s="2">
        <v>0.54400000000000004</v>
      </c>
      <c r="G111" s="2">
        <v>4.4652997599999997</v>
      </c>
      <c r="H111" s="2">
        <v>4.4652992099999995</v>
      </c>
      <c r="I111" s="2">
        <v>4.4653003099999999</v>
      </c>
      <c r="J111" s="2">
        <v>5.561E-2</v>
      </c>
      <c r="K111" s="2">
        <v>5.4780000000000002E-2</v>
      </c>
      <c r="L111" s="2">
        <v>5.6439999999999997E-2</v>
      </c>
      <c r="N111" s="6">
        <f t="shared" si="12"/>
        <v>6.5308671589578982E-3</v>
      </c>
      <c r="O111" s="6">
        <f t="shared" si="13"/>
        <v>-1.2548471049230996</v>
      </c>
      <c r="P111" s="6">
        <f t="shared" si="14"/>
        <v>6.4341100054097211E-3</v>
      </c>
      <c r="R111" s="6">
        <f t="shared" si="15"/>
        <v>-3.8254607694333456</v>
      </c>
      <c r="S111" s="6">
        <f t="shared" si="16"/>
        <v>-3.8254606624474801</v>
      </c>
      <c r="T111" s="6">
        <f t="shared" si="17"/>
        <v>-3.8254605554616274</v>
      </c>
      <c r="V111" s="6">
        <f t="shared" si="18"/>
        <v>6.1257522452670375E-2</v>
      </c>
      <c r="W111" s="6">
        <f t="shared" si="19"/>
        <v>6.1264362421690852E-2</v>
      </c>
      <c r="X111" s="6">
        <f t="shared" si="20"/>
        <v>6.127120228298618E-2</v>
      </c>
      <c r="Z111" s="6">
        <f t="shared" si="21"/>
        <v>6.9469548860112695E-6</v>
      </c>
      <c r="AA111" s="6">
        <f t="shared" si="22"/>
        <v>-3.7641963000257892</v>
      </c>
      <c r="AB111" s="6">
        <f t="shared" si="23"/>
        <v>6.9468471477485139E-6</v>
      </c>
    </row>
    <row r="112" spans="1:28">
      <c r="A112" s="2" t="s">
        <v>194</v>
      </c>
      <c r="B112" s="2" t="s">
        <v>195</v>
      </c>
      <c r="C112" s="2">
        <v>0.81</v>
      </c>
      <c r="D112" s="2">
        <v>8.24340056004782E-2</v>
      </c>
      <c r="E112" s="2">
        <v>7.343548437844126E-2</v>
      </c>
      <c r="F112" s="2">
        <v>9.1432526822515139E-2</v>
      </c>
      <c r="G112" s="2">
        <v>4.887804</v>
      </c>
      <c r="H112" s="2">
        <v>4.8878000000000004</v>
      </c>
      <c r="I112" s="2">
        <v>4.8878079999999997</v>
      </c>
      <c r="J112" s="2">
        <v>5.2999999999999999E-2</v>
      </c>
      <c r="K112" s="2">
        <v>5.2199999999999996E-2</v>
      </c>
      <c r="L112" s="2">
        <v>5.3800000000000001E-2</v>
      </c>
      <c r="N112" s="6">
        <f t="shared" si="12"/>
        <v>6.6053665985268406E-3</v>
      </c>
      <c r="O112" s="6">
        <f t="shared" si="13"/>
        <v>-1.2757241303992111</v>
      </c>
      <c r="P112" s="6">
        <f t="shared" si="14"/>
        <v>6.5064060656001566E-3</v>
      </c>
      <c r="R112" s="6">
        <f t="shared" si="15"/>
        <v>-3.746935045996918</v>
      </c>
      <c r="S112" s="6">
        <f t="shared" si="16"/>
        <v>-3.7469343351751916</v>
      </c>
      <c r="T112" s="6">
        <f t="shared" si="17"/>
        <v>-3.7469336243540474</v>
      </c>
      <c r="V112" s="6">
        <f t="shared" si="18"/>
        <v>-9.1477400528179126E-2</v>
      </c>
      <c r="W112" s="6">
        <f t="shared" si="19"/>
        <v>-9.1472795760546302E-2</v>
      </c>
      <c r="X112" s="6">
        <f t="shared" si="20"/>
        <v>-9.1468191041736757E-2</v>
      </c>
      <c r="Z112" s="6">
        <f t="shared" si="21"/>
        <v>5.3155893593448411E-6</v>
      </c>
      <c r="AA112" s="6">
        <f t="shared" si="22"/>
        <v>-3.8384071309357379</v>
      </c>
      <c r="AB112" s="6">
        <f t="shared" si="23"/>
        <v>5.3155399539761561E-6</v>
      </c>
    </row>
    <row r="113" spans="1:28">
      <c r="A113" s="2" t="s">
        <v>196</v>
      </c>
      <c r="B113" s="2" t="s">
        <v>197</v>
      </c>
      <c r="C113" s="2">
        <v>0.73</v>
      </c>
      <c r="D113" s="2">
        <v>0.210489884529</v>
      </c>
      <c r="E113" s="2">
        <v>0.1973067363051067</v>
      </c>
      <c r="F113" s="2">
        <v>0.2236730327528933</v>
      </c>
      <c r="G113" s="2">
        <v>3.2130597999999999</v>
      </c>
      <c r="H113" s="2">
        <v>3.2130576999999998</v>
      </c>
      <c r="I113" s="2">
        <v>3.2130619</v>
      </c>
      <c r="J113" s="2">
        <v>3.8399999999999997E-2</v>
      </c>
      <c r="K113" s="2">
        <v>3.8099999999999995E-2</v>
      </c>
      <c r="L113" s="2">
        <v>3.8699999999999998E-2</v>
      </c>
      <c r="N113" s="6">
        <f t="shared" si="12"/>
        <v>3.4062486919115287E-3</v>
      </c>
      <c r="O113" s="6">
        <f t="shared" si="13"/>
        <v>-1.4156687756324693</v>
      </c>
      <c r="P113" s="6">
        <f t="shared" si="14"/>
        <v>3.3797406513806916E-3</v>
      </c>
      <c r="R113" s="6">
        <f t="shared" si="15"/>
        <v>-4.1113248507528501</v>
      </c>
      <c r="S113" s="6">
        <f t="shared" si="16"/>
        <v>-4.1113242830580248</v>
      </c>
      <c r="T113" s="6">
        <f t="shared" si="17"/>
        <v>-4.1113237153635716</v>
      </c>
      <c r="V113" s="6">
        <f t="shared" si="18"/>
        <v>-0.13656511241317021</v>
      </c>
      <c r="W113" s="6">
        <f t="shared" si="19"/>
        <v>-0.13655762827181389</v>
      </c>
      <c r="X113" s="6">
        <f t="shared" si="20"/>
        <v>-0.13655014425942869</v>
      </c>
      <c r="Z113" s="6">
        <f t="shared" si="21"/>
        <v>8.0518361817993878E-6</v>
      </c>
      <c r="AA113" s="6">
        <f t="shared" si="22"/>
        <v>-4.2478819113298387</v>
      </c>
      <c r="AB113" s="6">
        <f t="shared" si="23"/>
        <v>8.0517068381524837E-6</v>
      </c>
    </row>
    <row r="114" spans="1:28">
      <c r="A114" s="2" t="s">
        <v>198</v>
      </c>
      <c r="B114" s="2" t="s">
        <v>199</v>
      </c>
      <c r="C114" s="2">
        <v>1.22</v>
      </c>
      <c r="D114" s="2">
        <v>0.85</v>
      </c>
      <c r="E114" s="2">
        <v>0.81199999999999994</v>
      </c>
      <c r="F114" s="2">
        <v>0.88800000000000001</v>
      </c>
      <c r="G114" s="2">
        <v>2.9162430000000001</v>
      </c>
      <c r="H114" s="2">
        <v>2.9162400000000002</v>
      </c>
      <c r="I114" s="2">
        <v>2.9162460000000001</v>
      </c>
      <c r="J114" s="2">
        <v>4.2599999999999999E-2</v>
      </c>
      <c r="K114" s="2">
        <v>4.1399999999999999E-2</v>
      </c>
      <c r="L114" s="2">
        <v>4.3799999999999999E-2</v>
      </c>
      <c r="N114" s="6">
        <f t="shared" si="12"/>
        <v>1.2409257981820021E-2</v>
      </c>
      <c r="O114" s="6">
        <f t="shared" si="13"/>
        <v>-1.3705904008972811</v>
      </c>
      <c r="P114" s="6">
        <f t="shared" si="14"/>
        <v>1.2064511401380651E-2</v>
      </c>
      <c r="R114" s="6">
        <f t="shared" si="15"/>
        <v>-4.1955153749384628</v>
      </c>
      <c r="S114" s="6">
        <f t="shared" si="16"/>
        <v>-4.1955144814024194</v>
      </c>
      <c r="T114" s="6">
        <f t="shared" si="17"/>
        <v>-4.1955135878672953</v>
      </c>
      <c r="V114" s="6">
        <f t="shared" si="18"/>
        <v>8.6635646867513655E-2</v>
      </c>
      <c r="W114" s="6">
        <f t="shared" si="19"/>
        <v>8.6648550232271263E-2</v>
      </c>
      <c r="X114" s="6">
        <f t="shared" si="20"/>
        <v>8.6661453213667167E-2</v>
      </c>
      <c r="Z114" s="6">
        <f t="shared" si="21"/>
        <v>1.379690080138829E-5</v>
      </c>
      <c r="AA114" s="6">
        <f t="shared" si="22"/>
        <v>-4.1088659311701479</v>
      </c>
      <c r="AB114" s="6">
        <f t="shared" si="23"/>
        <v>1.3796516519448687E-5</v>
      </c>
    </row>
    <row r="115" spans="1:28">
      <c r="A115" s="2" t="s">
        <v>200</v>
      </c>
      <c r="B115" s="2" t="s">
        <v>199</v>
      </c>
      <c r="C115" s="2">
        <v>1.22</v>
      </c>
      <c r="D115" s="2">
        <v>14.28</v>
      </c>
      <c r="E115" s="2">
        <v>14</v>
      </c>
      <c r="F115" s="2">
        <v>14.559999999999999</v>
      </c>
      <c r="G115" s="2">
        <v>446.27</v>
      </c>
      <c r="H115" s="2">
        <v>446.04999999999995</v>
      </c>
      <c r="I115" s="2">
        <v>446.49</v>
      </c>
      <c r="J115" s="2">
        <v>1.1859999999999999</v>
      </c>
      <c r="K115" s="2">
        <v>1.153</v>
      </c>
      <c r="L115" s="2">
        <v>1.2189999999999999</v>
      </c>
      <c r="N115" s="6">
        <f t="shared" si="12"/>
        <v>1.2255381733544748E-2</v>
      </c>
      <c r="O115" s="6">
        <f t="shared" si="13"/>
        <v>7.4084689028243778E-2</v>
      </c>
      <c r="P115" s="6">
        <f t="shared" si="14"/>
        <v>1.1919016590138096E-2</v>
      </c>
      <c r="R115" s="6">
        <f t="shared" si="15"/>
        <v>0.1736051873186224</v>
      </c>
      <c r="S115" s="6">
        <f t="shared" si="16"/>
        <v>0.17403348563292503</v>
      </c>
      <c r="T115" s="6">
        <f t="shared" si="17"/>
        <v>0.17446157285884359</v>
      </c>
      <c r="V115" s="6">
        <f t="shared" si="18"/>
        <v>9.1090929114846494E-2</v>
      </c>
      <c r="W115" s="6">
        <f t="shared" si="19"/>
        <v>9.1185027360901186E-2</v>
      </c>
      <c r="X115" s="6">
        <f t="shared" si="20"/>
        <v>9.1279105223178877E-2</v>
      </c>
      <c r="Z115" s="6">
        <f t="shared" si="21"/>
        <v>5.2239656035729665E-4</v>
      </c>
      <c r="AA115" s="6">
        <f t="shared" si="22"/>
        <v>0.26521851299382621</v>
      </c>
      <c r="AB115" s="6">
        <f t="shared" si="23"/>
        <v>5.2216508819624696E-4</v>
      </c>
    </row>
    <row r="116" spans="1:28">
      <c r="A116" s="2" t="s">
        <v>201</v>
      </c>
      <c r="B116" s="2" t="s">
        <v>202</v>
      </c>
      <c r="C116" s="2">
        <v>1.3859999999999999</v>
      </c>
      <c r="D116" s="2">
        <v>2.2000000000000002</v>
      </c>
      <c r="E116" s="2">
        <v>2.16</v>
      </c>
      <c r="F116" s="2">
        <v>2.2400000000000002</v>
      </c>
      <c r="G116" s="2">
        <v>4.6276570000000001</v>
      </c>
      <c r="H116" s="2">
        <v>4.6276520000000003</v>
      </c>
      <c r="I116" s="2">
        <v>4.6276619999999999</v>
      </c>
      <c r="J116" s="2">
        <v>5.9400000000000001E-2</v>
      </c>
      <c r="K116" s="2">
        <v>5.9000000000000004E-2</v>
      </c>
      <c r="L116" s="2">
        <v>5.9799999999999999E-2</v>
      </c>
      <c r="N116" s="6">
        <f t="shared" si="12"/>
        <v>2.9344333390493027E-3</v>
      </c>
      <c r="O116" s="6">
        <f t="shared" si="13"/>
        <v>-1.2262135550188065</v>
      </c>
      <c r="P116" s="6">
        <f t="shared" si="14"/>
        <v>2.9147390072172819E-3</v>
      </c>
      <c r="R116" s="6">
        <f t="shared" si="15"/>
        <v>-3.7944405150739056</v>
      </c>
      <c r="S116" s="6">
        <f t="shared" si="16"/>
        <v>-3.7944395765974441</v>
      </c>
      <c r="T116" s="6">
        <f t="shared" si="17"/>
        <v>-3.794438638121997</v>
      </c>
      <c r="V116" s="6">
        <f t="shared" si="18"/>
        <v>0.1424087792310722</v>
      </c>
      <c r="W116" s="6">
        <f t="shared" si="19"/>
        <v>0.1424207247966148</v>
      </c>
      <c r="X116" s="6">
        <f t="shared" si="20"/>
        <v>0.14243267003359555</v>
      </c>
      <c r="Z116" s="6">
        <f t="shared" si="21"/>
        <v>1.2884042003946661E-5</v>
      </c>
      <c r="AA116" s="6">
        <f t="shared" si="22"/>
        <v>-3.6520188518008294</v>
      </c>
      <c r="AB116" s="6">
        <f t="shared" si="23"/>
        <v>1.2883712428024552E-5</v>
      </c>
    </row>
    <row r="117" spans="1:28">
      <c r="A117" s="2" t="s">
        <v>203</v>
      </c>
      <c r="B117" s="2" t="s">
        <v>204</v>
      </c>
      <c r="C117" s="2">
        <v>1.0129999999999999</v>
      </c>
      <c r="D117" s="2">
        <v>1.946</v>
      </c>
      <c r="E117" s="2">
        <v>1.88</v>
      </c>
      <c r="F117" s="2">
        <v>2.012</v>
      </c>
      <c r="G117" s="2">
        <v>10.863502</v>
      </c>
      <c r="H117" s="2">
        <v>-16.136498</v>
      </c>
      <c r="I117" s="2">
        <v>37.863501999999997</v>
      </c>
      <c r="J117" s="2">
        <v>9.64E-2</v>
      </c>
      <c r="K117" s="2">
        <v>9.5000000000000001E-2</v>
      </c>
      <c r="L117" s="2">
        <v>9.7799999999999998E-2</v>
      </c>
      <c r="N117" s="6">
        <f t="shared" si="12"/>
        <v>6.3534286139830254E-3</v>
      </c>
      <c r="O117" s="6">
        <f t="shared" si="13"/>
        <v>-1.0159229660971691</v>
      </c>
      <c r="P117" s="6">
        <f t="shared" si="14"/>
        <v>6.2618208847706747E-3</v>
      </c>
      <c r="R117" s="6" t="e">
        <f t="shared" si="15"/>
        <v>#NUM!</v>
      </c>
      <c r="S117" s="6">
        <f t="shared" si="16"/>
        <v>-3.0532222027894989</v>
      </c>
      <c r="T117" s="6">
        <f t="shared" si="17"/>
        <v>-1.9687203412201728</v>
      </c>
      <c r="V117" s="6">
        <f t="shared" si="18"/>
        <v>6.3780898200095559E-3</v>
      </c>
      <c r="W117" s="6">
        <f t="shared" si="19"/>
        <v>6.4050494447020507E-3</v>
      </c>
      <c r="X117" s="6">
        <f t="shared" si="20"/>
        <v>6.4320073959303918E-3</v>
      </c>
      <c r="Z117" s="6" t="e">
        <f t="shared" si="21"/>
        <v>#NUM!</v>
      </c>
      <c r="AA117" s="6">
        <f t="shared" si="22"/>
        <v>-3.0468171533447967</v>
      </c>
      <c r="AB117" s="6">
        <f t="shared" si="23"/>
        <v>1.0845288195205542</v>
      </c>
    </row>
    <row r="118" spans="1:28">
      <c r="A118" s="2" t="s">
        <v>205</v>
      </c>
      <c r="B118" s="2" t="s">
        <v>206</v>
      </c>
      <c r="C118" s="2">
        <v>1.218</v>
      </c>
      <c r="D118" s="2">
        <v>4.1929999999999996</v>
      </c>
      <c r="E118" s="2">
        <v>4.0989999999999993</v>
      </c>
      <c r="F118" s="2">
        <v>4.2869999999999999</v>
      </c>
      <c r="G118" s="2">
        <v>2.77596</v>
      </c>
      <c r="H118" s="2">
        <v>2.775957</v>
      </c>
      <c r="I118" s="2">
        <v>2.775963</v>
      </c>
      <c r="J118" s="2">
        <v>4.1300000000000003E-2</v>
      </c>
      <c r="K118" s="2">
        <v>4.0900000000000006E-2</v>
      </c>
      <c r="L118" s="2">
        <v>4.1700000000000001E-2</v>
      </c>
      <c r="N118" s="6">
        <f t="shared" si="12"/>
        <v>4.2267436490592836E-3</v>
      </c>
      <c r="O118" s="6">
        <f t="shared" si="13"/>
        <v>-1.3840499483435988</v>
      </c>
      <c r="P118" s="6">
        <f t="shared" si="14"/>
        <v>4.1860033173564126E-3</v>
      </c>
      <c r="R118" s="6">
        <f t="shared" si="15"/>
        <v>-4.2383364309987028</v>
      </c>
      <c r="S118" s="6">
        <f t="shared" si="16"/>
        <v>-4.2383354923078356</v>
      </c>
      <c r="T118" s="6">
        <f t="shared" si="17"/>
        <v>-4.2383345536179826</v>
      </c>
      <c r="V118" s="6">
        <f t="shared" si="18"/>
        <v>8.704010994831532E-2</v>
      </c>
      <c r="W118" s="6">
        <f t="shared" si="19"/>
        <v>8.707199838844068E-2</v>
      </c>
      <c r="X118" s="6">
        <f t="shared" si="20"/>
        <v>8.7103884487302163E-2</v>
      </c>
      <c r="Z118" s="6">
        <f t="shared" si="21"/>
        <v>3.2827130992174602E-5</v>
      </c>
      <c r="AA118" s="6">
        <f t="shared" si="22"/>
        <v>-4.1512634939193953</v>
      </c>
      <c r="AB118" s="6">
        <f t="shared" si="23"/>
        <v>3.2824788714691522E-5</v>
      </c>
    </row>
    <row r="119" spans="1:28">
      <c r="A119" s="2" t="s">
        <v>207</v>
      </c>
      <c r="B119" s="2" t="s">
        <v>208</v>
      </c>
      <c r="C119" s="2">
        <v>0.77</v>
      </c>
      <c r="D119" s="2">
        <v>0.183</v>
      </c>
      <c r="E119" s="2">
        <v>0.151</v>
      </c>
      <c r="F119" s="2">
        <v>0.217</v>
      </c>
      <c r="G119" s="2">
        <v>5.5080229999999997</v>
      </c>
      <c r="H119" s="2">
        <v>5.5080169999999997</v>
      </c>
      <c r="I119" s="2">
        <v>5.5080289999999996</v>
      </c>
      <c r="J119" s="2">
        <v>5.5899999999999998E-2</v>
      </c>
      <c r="K119" s="2">
        <v>5.5199999999999999E-2</v>
      </c>
      <c r="L119" s="2">
        <v>5.6599999999999998E-2</v>
      </c>
      <c r="N119" s="6">
        <f t="shared" si="12"/>
        <v>5.4727301572243814E-3</v>
      </c>
      <c r="O119" s="6">
        <f t="shared" si="13"/>
        <v>-1.2525881921135766</v>
      </c>
      <c r="P119" s="6">
        <f t="shared" si="14"/>
        <v>5.4046233018480994E-3</v>
      </c>
      <c r="R119" s="6">
        <f t="shared" si="15"/>
        <v>-3.6431713560964072</v>
      </c>
      <c r="S119" s="6">
        <f t="shared" si="16"/>
        <v>-3.643170409924501</v>
      </c>
      <c r="T119" s="6">
        <f t="shared" si="17"/>
        <v>-3.6431694637536252</v>
      </c>
      <c r="V119" s="6">
        <f t="shared" si="18"/>
        <v>-0.11342799045537333</v>
      </c>
      <c r="W119" s="6">
        <f t="shared" si="19"/>
        <v>-0.11341076658164129</v>
      </c>
      <c r="X119" s="6">
        <f t="shared" si="20"/>
        <v>-0.11339246696423294</v>
      </c>
      <c r="Z119" s="6">
        <f t="shared" si="21"/>
        <v>1.8170045638310484E-5</v>
      </c>
      <c r="AA119" s="6">
        <f t="shared" si="22"/>
        <v>-3.7565811765061423</v>
      </c>
      <c r="AB119" s="6">
        <f t="shared" si="23"/>
        <v>1.9245788284383281E-5</v>
      </c>
    </row>
    <row r="120" spans="1:28">
      <c r="A120" s="2" t="s">
        <v>209</v>
      </c>
      <c r="B120" s="2" t="s">
        <v>210</v>
      </c>
      <c r="C120" s="2">
        <v>0.84199999999999997</v>
      </c>
      <c r="D120" s="2">
        <v>0.29199999999999998</v>
      </c>
      <c r="E120" s="2">
        <v>0.27399999999999997</v>
      </c>
      <c r="F120" s="2">
        <v>0.31</v>
      </c>
      <c r="G120" s="2">
        <v>4.0087780000000004</v>
      </c>
      <c r="H120" s="2">
        <v>4.0087720000000004</v>
      </c>
      <c r="I120" s="2">
        <v>4.0087840000000003</v>
      </c>
      <c r="J120" s="2">
        <v>4.6600000000000003E-2</v>
      </c>
      <c r="K120" s="2">
        <v>4.58E-2</v>
      </c>
      <c r="L120" s="2">
        <v>4.7400000000000005E-2</v>
      </c>
      <c r="N120" s="6">
        <f t="shared" si="12"/>
        <v>7.520438686130948E-3</v>
      </c>
      <c r="O120" s="6">
        <f t="shared" si="13"/>
        <v>-1.3316140833099999</v>
      </c>
      <c r="P120" s="6">
        <f t="shared" si="14"/>
        <v>7.3924249840848777E-3</v>
      </c>
      <c r="R120" s="6">
        <f t="shared" si="15"/>
        <v>-3.9191391874203636</v>
      </c>
      <c r="S120" s="6">
        <f t="shared" si="16"/>
        <v>-3.919137887388862</v>
      </c>
      <c r="T120" s="6">
        <f t="shared" si="17"/>
        <v>-3.919136587359306</v>
      </c>
      <c r="V120" s="6">
        <f t="shared" si="18"/>
        <v>-7.4553033174126621E-2</v>
      </c>
      <c r="W120" s="6">
        <f t="shared" si="19"/>
        <v>-7.4544174217303874E-2</v>
      </c>
      <c r="X120" s="6">
        <f t="shared" si="20"/>
        <v>-7.453531544118687E-2</v>
      </c>
      <c r="Z120" s="6">
        <f t="shared" si="21"/>
        <v>1.0158988323905049E-5</v>
      </c>
      <c r="AA120" s="6">
        <f t="shared" si="22"/>
        <v>-3.9936820616061661</v>
      </c>
      <c r="AB120" s="6">
        <f t="shared" si="23"/>
        <v>1.0158805673121662E-5</v>
      </c>
    </row>
    <row r="121" spans="1:28">
      <c r="A121" s="2" t="s">
        <v>211</v>
      </c>
      <c r="B121" s="2" t="s">
        <v>212</v>
      </c>
      <c r="C121" s="2">
        <v>1.34</v>
      </c>
      <c r="D121" s="2">
        <v>8.74</v>
      </c>
      <c r="E121" s="2">
        <v>8.48</v>
      </c>
      <c r="F121" s="2">
        <v>9</v>
      </c>
      <c r="G121" s="2">
        <v>5.6334729000000001</v>
      </c>
      <c r="H121" s="2">
        <v>5.6334667999999999</v>
      </c>
      <c r="I121" s="2">
        <v>5.6334790000000003</v>
      </c>
      <c r="J121" s="2">
        <v>6.7400000000000002E-2</v>
      </c>
      <c r="K121" s="2">
        <v>6.6589999999999996E-2</v>
      </c>
      <c r="L121" s="2">
        <v>6.8210000000000007E-2</v>
      </c>
      <c r="N121" s="6">
        <f t="shared" si="12"/>
        <v>5.250881642775207E-3</v>
      </c>
      <c r="O121" s="6">
        <f t="shared" si="13"/>
        <v>-1.1713401034646802</v>
      </c>
      <c r="P121" s="6">
        <f t="shared" si="14"/>
        <v>5.1881529958284212E-3</v>
      </c>
      <c r="R121" s="6">
        <f t="shared" si="15"/>
        <v>-3.6236104216709433</v>
      </c>
      <c r="S121" s="6">
        <f t="shared" si="16"/>
        <v>-3.6236094811506563</v>
      </c>
      <c r="T121" s="6">
        <f t="shared" si="17"/>
        <v>-3.6236085406313876</v>
      </c>
      <c r="V121" s="6">
        <f t="shared" si="18"/>
        <v>0.12972023471639377</v>
      </c>
      <c r="W121" s="6">
        <f t="shared" si="19"/>
        <v>0.12980017664434546</v>
      </c>
      <c r="X121" s="6">
        <f t="shared" si="20"/>
        <v>0.12988010385984752</v>
      </c>
      <c r="Z121" s="6">
        <f t="shared" si="21"/>
        <v>8.0882448238561722E-5</v>
      </c>
      <c r="AA121" s="6">
        <f t="shared" si="22"/>
        <v>-3.493809304506311</v>
      </c>
      <c r="AB121" s="6">
        <f t="shared" si="23"/>
        <v>8.0867734770784239E-5</v>
      </c>
    </row>
    <row r="122" spans="1:28">
      <c r="A122" s="2" t="s">
        <v>213</v>
      </c>
      <c r="B122" s="2" t="s">
        <v>214</v>
      </c>
      <c r="C122" s="2">
        <v>0.75600000000000001</v>
      </c>
      <c r="D122" s="2">
        <v>7.2460000000000004</v>
      </c>
      <c r="E122" s="2">
        <v>7.0590000000000002</v>
      </c>
      <c r="F122" s="2">
        <v>7.4330000000000007</v>
      </c>
      <c r="G122" s="2">
        <v>2.8753169999999999</v>
      </c>
      <c r="H122" s="2">
        <v>2.8753129999999998</v>
      </c>
      <c r="I122" s="2">
        <v>2.875321</v>
      </c>
      <c r="J122" s="2">
        <v>3.61E-2</v>
      </c>
      <c r="K122" s="2">
        <v>3.56E-2</v>
      </c>
      <c r="L122" s="2">
        <v>3.6600000000000001E-2</v>
      </c>
      <c r="N122" s="6">
        <f t="shared" si="12"/>
        <v>6.057203932782862E-3</v>
      </c>
      <c r="O122" s="6">
        <f t="shared" si="13"/>
        <v>-1.4424927980943421</v>
      </c>
      <c r="P122" s="6">
        <f t="shared" si="14"/>
        <v>5.9738834887528292E-3</v>
      </c>
      <c r="R122" s="6">
        <f t="shared" si="15"/>
        <v>-4.2077916442851739</v>
      </c>
      <c r="S122" s="6">
        <f t="shared" si="16"/>
        <v>-4.2077904359459639</v>
      </c>
      <c r="T122" s="6">
        <f t="shared" si="17"/>
        <v>-4.2077892276084352</v>
      </c>
      <c r="V122" s="6">
        <f t="shared" si="18"/>
        <v>-0.11762471046501106</v>
      </c>
      <c r="W122" s="6">
        <f t="shared" si="19"/>
        <v>-0.11752309098167885</v>
      </c>
      <c r="X122" s="6">
        <f t="shared" si="20"/>
        <v>-0.11742149527047392</v>
      </c>
      <c r="Z122" s="6">
        <f t="shared" si="21"/>
        <v>1.0282782254300571E-4</v>
      </c>
      <c r="AA122" s="6">
        <f t="shared" si="22"/>
        <v>-4.3253135269276424</v>
      </c>
      <c r="AB122" s="6">
        <f t="shared" si="23"/>
        <v>1.0280404873341809E-4</v>
      </c>
    </row>
    <row r="123" spans="1:28">
      <c r="A123" s="2" t="s">
        <v>215</v>
      </c>
      <c r="B123" s="2" t="s">
        <v>216</v>
      </c>
      <c r="C123" s="2">
        <v>0.94699999999999995</v>
      </c>
      <c r="D123" s="2">
        <v>4.0629999999999997</v>
      </c>
      <c r="E123" s="2">
        <v>3.9019999999999997</v>
      </c>
      <c r="F123" s="2">
        <v>4.2239999999999993</v>
      </c>
      <c r="G123" s="2">
        <v>4.1244610000000002</v>
      </c>
      <c r="H123" s="2">
        <v>4.1244540000000001</v>
      </c>
      <c r="I123" s="2">
        <v>4.1244680000000002</v>
      </c>
      <c r="J123" s="2">
        <v>4.9399999999999999E-2</v>
      </c>
      <c r="K123" s="2">
        <v>4.87E-2</v>
      </c>
      <c r="L123" s="2">
        <v>5.0099999999999999E-2</v>
      </c>
      <c r="N123" s="6">
        <f t="shared" si="12"/>
        <v>6.1979877090125868E-3</v>
      </c>
      <c r="O123" s="6">
        <f t="shared" si="13"/>
        <v>-1.3062730510763532</v>
      </c>
      <c r="P123" s="6">
        <f t="shared" si="14"/>
        <v>6.1107769435988502E-3</v>
      </c>
      <c r="R123" s="6">
        <f t="shared" si="15"/>
        <v>-3.8944289715236127</v>
      </c>
      <c r="S123" s="6">
        <f t="shared" si="16"/>
        <v>-3.8944274973605868</v>
      </c>
      <c r="T123" s="6">
        <f t="shared" si="17"/>
        <v>-3.8944260232000634</v>
      </c>
      <c r="V123" s="6">
        <f t="shared" si="18"/>
        <v>-2.1945328156738306E-2</v>
      </c>
      <c r="W123" s="6">
        <f t="shared" si="19"/>
        <v>-2.1875134545974697E-2</v>
      </c>
      <c r="X123" s="6">
        <f t="shared" si="20"/>
        <v>-2.1804952278543732E-2</v>
      </c>
      <c r="Z123" s="6">
        <f t="shared" si="21"/>
        <v>7.1667773789307887E-5</v>
      </c>
      <c r="AA123" s="6">
        <f t="shared" si="22"/>
        <v>-3.9163026319065617</v>
      </c>
      <c r="AB123" s="6">
        <f t="shared" si="23"/>
        <v>7.1656427954813751E-5</v>
      </c>
    </row>
    <row r="124" spans="1:28">
      <c r="A124" s="2" t="s">
        <v>217</v>
      </c>
      <c r="B124" s="2" t="s">
        <v>218</v>
      </c>
      <c r="C124" s="2">
        <v>0.91600000000000004</v>
      </c>
      <c r="D124" s="2">
        <v>2.1469999999999998</v>
      </c>
      <c r="E124" s="2">
        <v>2.0859999999999999</v>
      </c>
      <c r="F124" s="2">
        <v>2.2079999999999997</v>
      </c>
      <c r="G124" s="2">
        <v>3.2122199999999999</v>
      </c>
      <c r="H124" s="2">
        <v>3.2122109999999999</v>
      </c>
      <c r="I124" s="2">
        <v>3.2122289999999998</v>
      </c>
      <c r="J124" s="2">
        <v>4.1399999999999999E-2</v>
      </c>
      <c r="K124" s="2">
        <v>4.0899999999999999E-2</v>
      </c>
      <c r="L124" s="2">
        <v>4.19E-2</v>
      </c>
      <c r="N124" s="6">
        <f t="shared" si="12"/>
        <v>5.2770331135569837E-3</v>
      </c>
      <c r="O124" s="6">
        <f t="shared" si="13"/>
        <v>-1.3829996588791011</v>
      </c>
      <c r="P124" s="6">
        <f t="shared" si="14"/>
        <v>5.2136818453965006E-3</v>
      </c>
      <c r="R124" s="6">
        <f t="shared" si="15"/>
        <v>-4.1115537701379372</v>
      </c>
      <c r="S124" s="6">
        <f t="shared" si="16"/>
        <v>-4.1115513365214271</v>
      </c>
      <c r="T124" s="6">
        <f t="shared" si="17"/>
        <v>-4.1115489029117356</v>
      </c>
      <c r="V124" s="6">
        <f t="shared" si="18"/>
        <v>-3.7161532777082507E-2</v>
      </c>
      <c r="W124" s="6">
        <f t="shared" si="19"/>
        <v>-3.7133988012080586E-2</v>
      </c>
      <c r="X124" s="6">
        <f t="shared" si="20"/>
        <v>-3.7106444993971553E-2</v>
      </c>
      <c r="Z124" s="6">
        <f t="shared" si="21"/>
        <v>2.9978381511419627E-5</v>
      </c>
      <c r="AA124" s="6">
        <f t="shared" si="22"/>
        <v>-4.148685324533508</v>
      </c>
      <c r="AB124" s="6">
        <f t="shared" si="23"/>
        <v>2.9976627800465394E-5</v>
      </c>
    </row>
    <row r="125" spans="1:28">
      <c r="A125" s="2" t="s">
        <v>219</v>
      </c>
      <c r="B125" s="2" t="s">
        <v>220</v>
      </c>
      <c r="C125" s="2">
        <v>1.1299999999999999</v>
      </c>
      <c r="D125" s="2">
        <v>2.09</v>
      </c>
      <c r="E125" s="2">
        <v>1.9799999999999998</v>
      </c>
      <c r="F125" s="2">
        <v>2.1999999999999997</v>
      </c>
      <c r="G125" s="2">
        <v>1.2128840000000001</v>
      </c>
      <c r="H125" s="2">
        <v>1.2128640000000002</v>
      </c>
      <c r="I125" s="2">
        <v>1.212904</v>
      </c>
      <c r="J125" s="2">
        <v>2.3199999999999998E-2</v>
      </c>
      <c r="K125" s="2">
        <v>2.3E-2</v>
      </c>
      <c r="L125" s="2">
        <v>2.3399999999999997E-2</v>
      </c>
      <c r="N125" s="6">
        <f t="shared" si="12"/>
        <v>3.7601488733067789E-3</v>
      </c>
      <c r="O125" s="6">
        <f t="shared" si="13"/>
        <v>-1.6345120151091004</v>
      </c>
      <c r="P125" s="6">
        <f t="shared" si="14"/>
        <v>3.7278725192431139E-3</v>
      </c>
      <c r="R125" s="6">
        <f t="shared" si="15"/>
        <v>-4.9575376888963421</v>
      </c>
      <c r="S125" s="6">
        <f t="shared" si="16"/>
        <v>-4.9575233660736284</v>
      </c>
      <c r="T125" s="6">
        <f t="shared" si="17"/>
        <v>-4.9575090434870903</v>
      </c>
      <c r="V125" s="6">
        <f t="shared" si="18"/>
        <v>5.380419056636962E-2</v>
      </c>
      <c r="W125" s="6">
        <f t="shared" si="19"/>
        <v>5.3844474310497444E-2</v>
      </c>
      <c r="X125" s="6">
        <f t="shared" si="20"/>
        <v>5.3884754318382688E-2</v>
      </c>
      <c r="Z125" s="6">
        <f t="shared" si="21"/>
        <v>5.4606566841641779E-5</v>
      </c>
      <c r="AA125" s="6">
        <f t="shared" si="22"/>
        <v>-4.9036788917631311</v>
      </c>
      <c r="AB125" s="6">
        <f t="shared" si="23"/>
        <v>5.4602594423691642E-5</v>
      </c>
    </row>
    <row r="126" spans="1:28">
      <c r="A126" s="2" t="s">
        <v>221</v>
      </c>
      <c r="B126" s="2" t="s">
        <v>222</v>
      </c>
      <c r="C126" s="2">
        <v>1.1910000000000001</v>
      </c>
      <c r="D126" s="2">
        <v>0.68500000000000005</v>
      </c>
      <c r="E126" s="2">
        <v>0.65200000000000002</v>
      </c>
      <c r="F126" s="2">
        <v>0.71800000000000008</v>
      </c>
      <c r="G126" s="2">
        <v>3.3552399999999998</v>
      </c>
      <c r="H126" s="2">
        <v>3.3552329999999997</v>
      </c>
      <c r="I126" s="2">
        <v>3.3552469999999999</v>
      </c>
      <c r="J126" s="2">
        <v>4.65E-2</v>
      </c>
      <c r="K126" s="2">
        <v>4.5899999999999996E-2</v>
      </c>
      <c r="L126" s="2">
        <v>4.7100000000000003E-2</v>
      </c>
      <c r="N126" s="6">
        <f t="shared" si="12"/>
        <v>5.6402673526927405E-3</v>
      </c>
      <c r="O126" s="6">
        <f t="shared" si="13"/>
        <v>-1.332547047110046</v>
      </c>
      <c r="P126" s="6">
        <f t="shared" si="14"/>
        <v>5.5679542389421854E-3</v>
      </c>
      <c r="R126" s="6">
        <f t="shared" si="15"/>
        <v>-4.0737165309029164</v>
      </c>
      <c r="S126" s="6">
        <f t="shared" si="16"/>
        <v>-4.0737147187735046</v>
      </c>
      <c r="T126" s="6">
        <f t="shared" si="17"/>
        <v>-4.0737129066478728</v>
      </c>
      <c r="V126" s="6">
        <f t="shared" si="18"/>
        <v>7.6138635033838623E-2</v>
      </c>
      <c r="W126" s="6">
        <f t="shared" si="19"/>
        <v>7.6150114747119371E-2</v>
      </c>
      <c r="X126" s="6">
        <f t="shared" si="20"/>
        <v>7.616159415696469E-2</v>
      </c>
      <c r="Z126" s="6">
        <f t="shared" si="21"/>
        <v>1.3291842692719769E-5</v>
      </c>
      <c r="AA126" s="6">
        <f t="shared" si="22"/>
        <v>-3.997564604026385</v>
      </c>
      <c r="AB126" s="6">
        <f t="shared" si="23"/>
        <v>1.3291535477133465E-5</v>
      </c>
    </row>
    <row r="127" spans="1:28">
      <c r="A127" s="2" t="s">
        <v>223</v>
      </c>
      <c r="B127" s="2" t="s">
        <v>224</v>
      </c>
      <c r="C127" s="2">
        <v>0.81599999999999995</v>
      </c>
      <c r="D127" s="2">
        <v>5.8521851304156297E-2</v>
      </c>
      <c r="E127" s="2">
        <v>5.1348205015259718E-2</v>
      </c>
      <c r="F127" s="2">
        <v>6.5695497593052876E-2</v>
      </c>
      <c r="G127" s="2">
        <v>4.2345160000000002</v>
      </c>
      <c r="H127" s="2">
        <v>4.2345009999999998</v>
      </c>
      <c r="I127" s="2">
        <v>4.2345310000000005</v>
      </c>
      <c r="J127" s="2">
        <v>4.7899999999999998E-2</v>
      </c>
      <c r="K127" s="2">
        <v>4.7299999999999995E-2</v>
      </c>
      <c r="L127" s="2">
        <v>4.8500000000000001E-2</v>
      </c>
      <c r="N127" s="6">
        <f t="shared" si="12"/>
        <v>5.4743726767516598E-3</v>
      </c>
      <c r="O127" s="6">
        <f t="shared" si="13"/>
        <v>-1.3196644865854368</v>
      </c>
      <c r="P127" s="6">
        <f t="shared" si="14"/>
        <v>5.4062251877005085E-3</v>
      </c>
      <c r="R127" s="6">
        <f t="shared" si="15"/>
        <v>-3.8715574205650345</v>
      </c>
      <c r="S127" s="6">
        <f t="shared" si="16"/>
        <v>-3.871554343741725</v>
      </c>
      <c r="T127" s="6">
        <f t="shared" si="17"/>
        <v>-3.8715512669293148</v>
      </c>
      <c r="V127" s="6">
        <f t="shared" si="18"/>
        <v>-8.8283756684560205E-2</v>
      </c>
      <c r="W127" s="6">
        <f t="shared" si="19"/>
        <v>-8.8280112642592862E-2</v>
      </c>
      <c r="X127" s="6">
        <f t="shared" si="20"/>
        <v>-8.8276468631201324E-2</v>
      </c>
      <c r="Z127" s="6">
        <f t="shared" si="21"/>
        <v>6.7208652767547505E-6</v>
      </c>
      <c r="AA127" s="6">
        <f t="shared" si="22"/>
        <v>-3.9598344563843177</v>
      </c>
      <c r="AB127" s="6">
        <f t="shared" si="23"/>
        <v>6.7208238014870858E-6</v>
      </c>
    </row>
    <row r="128" spans="1:28">
      <c r="A128" s="2" t="s">
        <v>225</v>
      </c>
      <c r="B128" s="2" t="s">
        <v>226</v>
      </c>
      <c r="C128" s="2">
        <v>0.94499999999999995</v>
      </c>
      <c r="D128" s="2">
        <v>0.66</v>
      </c>
      <c r="E128" s="2">
        <v>0.627</v>
      </c>
      <c r="F128" s="2">
        <v>0.69300000000000006</v>
      </c>
      <c r="G128" s="2">
        <v>3.0395721</v>
      </c>
      <c r="H128" s="2">
        <v>3.0395642999999999</v>
      </c>
      <c r="I128" s="2">
        <v>3.0395799000000001</v>
      </c>
      <c r="J128" s="2">
        <v>4.0300000000000002E-2</v>
      </c>
      <c r="K128" s="2">
        <v>3.9800000000000002E-2</v>
      </c>
      <c r="L128" s="2">
        <v>4.0800000000000003E-2</v>
      </c>
      <c r="N128" s="6">
        <f t="shared" si="12"/>
        <v>5.4219740674217309E-3</v>
      </c>
      <c r="O128" s="6">
        <f t="shared" si="13"/>
        <v>-1.3946949538588904</v>
      </c>
      <c r="P128" s="6">
        <f t="shared" si="14"/>
        <v>5.3551169487704442E-3</v>
      </c>
      <c r="R128" s="6">
        <f t="shared" si="15"/>
        <v>-4.1595392300239729</v>
      </c>
      <c r="S128" s="6">
        <f t="shared" si="16"/>
        <v>-4.159537001090956</v>
      </c>
      <c r="T128" s="6">
        <f t="shared" si="17"/>
        <v>-4.1595347721636591</v>
      </c>
      <c r="V128" s="6">
        <f t="shared" si="18"/>
        <v>-2.429323769190703E-2</v>
      </c>
      <c r="W128" s="6">
        <f t="shared" si="19"/>
        <v>-2.4278771260220568E-2</v>
      </c>
      <c r="X128" s="6">
        <f t="shared" si="20"/>
        <v>-2.4264305310397697E-2</v>
      </c>
      <c r="Z128" s="6">
        <f t="shared" si="21"/>
        <v>1.669536470316757E-5</v>
      </c>
      <c r="AA128" s="6">
        <f t="shared" si="22"/>
        <v>-4.1838157723511769</v>
      </c>
      <c r="AB128" s="6">
        <f t="shared" si="23"/>
        <v>1.6694877119860507E-5</v>
      </c>
    </row>
    <row r="129" spans="1:28">
      <c r="A129" s="2" t="s">
        <v>227</v>
      </c>
      <c r="B129" s="2" t="s">
        <v>228</v>
      </c>
      <c r="C129" s="2">
        <v>1.0249999999999999</v>
      </c>
      <c r="D129" s="2">
        <v>0.626</v>
      </c>
      <c r="E129" s="2">
        <v>0.58899999999999997</v>
      </c>
      <c r="F129" s="2">
        <v>0.66300000000000003</v>
      </c>
      <c r="G129" s="2">
        <v>3.257215</v>
      </c>
      <c r="H129" s="2">
        <v>3.2572079999999999</v>
      </c>
      <c r="I129" s="2">
        <v>3.2572220000000001</v>
      </c>
      <c r="J129" s="2">
        <v>4.3400000000000001E-2</v>
      </c>
      <c r="K129" s="2">
        <v>4.2700000000000002E-2</v>
      </c>
      <c r="L129" s="2">
        <v>4.41E-2</v>
      </c>
      <c r="N129" s="6">
        <f t="shared" si="12"/>
        <v>7.0618544874869738E-3</v>
      </c>
      <c r="O129" s="6">
        <f t="shared" si="13"/>
        <v>-1.3625102704874892</v>
      </c>
      <c r="P129" s="6">
        <f t="shared" si="14"/>
        <v>6.9488599553277908E-3</v>
      </c>
      <c r="R129" s="6">
        <f t="shared" si="15"/>
        <v>-4.0994709145142227</v>
      </c>
      <c r="S129" s="6">
        <f t="shared" si="16"/>
        <v>-4.09946904784921</v>
      </c>
      <c r="T129" s="6">
        <f t="shared" si="17"/>
        <v>-4.0994671811882082</v>
      </c>
      <c r="V129" s="6">
        <f t="shared" si="18"/>
        <v>1.0962006203571146E-2</v>
      </c>
      <c r="W129" s="6">
        <f t="shared" si="19"/>
        <v>1.0976961454917519E-2</v>
      </c>
      <c r="X129" s="6">
        <f t="shared" si="20"/>
        <v>1.0991916191286588E-2</v>
      </c>
      <c r="Z129" s="6">
        <f t="shared" si="21"/>
        <v>1.6821916359432976E-5</v>
      </c>
      <c r="AA129" s="6">
        <f t="shared" si="22"/>
        <v>-4.0884920863942922</v>
      </c>
      <c r="AB129" s="6">
        <f t="shared" si="23"/>
        <v>1.6821397371025171E-5</v>
      </c>
    </row>
    <row r="130" spans="1:28">
      <c r="A130" s="2" t="s">
        <v>229</v>
      </c>
      <c r="B130" s="2" t="s">
        <v>230</v>
      </c>
      <c r="C130" s="2">
        <v>1.2070000000000001</v>
      </c>
      <c r="D130" s="2">
        <v>0.77800000000000002</v>
      </c>
      <c r="E130" s="2">
        <v>0.73799999999999999</v>
      </c>
      <c r="F130" s="2">
        <v>0.85399999999999998</v>
      </c>
      <c r="G130" s="2">
        <v>5.7231860000000001</v>
      </c>
      <c r="H130" s="2">
        <v>5.7231370000000004</v>
      </c>
      <c r="I130" s="2">
        <v>5.7232349999999999</v>
      </c>
      <c r="J130" s="2">
        <v>6.6699999999999995E-2</v>
      </c>
      <c r="K130" s="2">
        <v>6.59E-2</v>
      </c>
      <c r="L130" s="2">
        <v>6.7499999999999991E-2</v>
      </c>
      <c r="N130" s="6">
        <f t="shared" si="12"/>
        <v>5.2404193225390472E-3</v>
      </c>
      <c r="O130" s="6">
        <f t="shared" si="13"/>
        <v>-1.1758741660834511</v>
      </c>
      <c r="P130" s="6">
        <f t="shared" si="14"/>
        <v>5.1779389144759325E-3</v>
      </c>
      <c r="R130" s="6">
        <f t="shared" si="15"/>
        <v>-3.6098936158127461</v>
      </c>
      <c r="S130" s="6">
        <f t="shared" si="16"/>
        <v>-3.6098861792133725</v>
      </c>
      <c r="T130" s="6">
        <f t="shared" si="17"/>
        <v>-3.609878742677668</v>
      </c>
      <c r="V130" s="6">
        <f t="shared" si="18"/>
        <v>8.196065682822741E-2</v>
      </c>
      <c r="W130" s="6">
        <f t="shared" si="19"/>
        <v>8.1974386303712454E-2</v>
      </c>
      <c r="X130" s="6">
        <f t="shared" si="20"/>
        <v>8.2000471111431328E-2</v>
      </c>
      <c r="Z130" s="6">
        <f t="shared" si="21"/>
        <v>2.1166074858580686E-5</v>
      </c>
      <c r="AA130" s="6">
        <f t="shared" si="22"/>
        <v>-3.5279117929096602</v>
      </c>
      <c r="AB130" s="6">
        <f t="shared" si="23"/>
        <v>3.3521343423714711E-5</v>
      </c>
    </row>
    <row r="131" spans="1:28">
      <c r="A131" s="2" t="s">
        <v>231</v>
      </c>
      <c r="B131" s="2" t="s">
        <v>232</v>
      </c>
      <c r="C131" s="2">
        <v>0.91700000000000004</v>
      </c>
      <c r="D131" s="2">
        <v>0.59099999999999997</v>
      </c>
      <c r="E131" s="2">
        <v>0.57299999999999995</v>
      </c>
      <c r="F131" s="2">
        <v>0.60899999999999999</v>
      </c>
      <c r="G131" s="2">
        <v>2.8997030000000001</v>
      </c>
      <c r="H131" s="2">
        <v>2.8996490000000001</v>
      </c>
      <c r="I131" s="2">
        <v>2.8997570000000001</v>
      </c>
      <c r="J131" s="2">
        <v>3.866E-2</v>
      </c>
      <c r="K131" s="2">
        <v>3.8249999999999999E-2</v>
      </c>
      <c r="L131" s="2">
        <v>3.9070000000000001E-2</v>
      </c>
      <c r="N131" s="6">
        <f t="shared" si="12"/>
        <v>4.6304102028977834E-3</v>
      </c>
      <c r="O131" s="6">
        <f t="shared" si="13"/>
        <v>-1.4127381503074659</v>
      </c>
      <c r="P131" s="6">
        <f t="shared" si="14"/>
        <v>4.5815615322504222E-3</v>
      </c>
      <c r="R131" s="6">
        <f t="shared" si="15"/>
        <v>-4.2004710398728724</v>
      </c>
      <c r="S131" s="6">
        <f t="shared" si="16"/>
        <v>-4.2004548643401423</v>
      </c>
      <c r="T131" s="6">
        <f t="shared" si="17"/>
        <v>-4.2004386891086387</v>
      </c>
      <c r="V131" s="6">
        <f t="shared" si="18"/>
        <v>-3.7371713515903099E-2</v>
      </c>
      <c r="W131" s="6">
        <f t="shared" si="19"/>
        <v>-3.7363581436157943E-2</v>
      </c>
      <c r="X131" s="6">
        <f t="shared" si="20"/>
        <v>-3.7355449508681547E-2</v>
      </c>
      <c r="Z131" s="6">
        <f t="shared" si="21"/>
        <v>2.4307612475737983E-5</v>
      </c>
      <c r="AA131" s="6">
        <f t="shared" si="22"/>
        <v>-4.2378184457763002</v>
      </c>
      <c r="AB131" s="6">
        <f t="shared" si="23"/>
        <v>2.430715897983049E-5</v>
      </c>
    </row>
    <row r="132" spans="1:28">
      <c r="A132" s="2" t="s">
        <v>233</v>
      </c>
      <c r="B132" s="2" t="s">
        <v>234</v>
      </c>
      <c r="C132" s="2">
        <v>1.18</v>
      </c>
      <c r="D132" s="2">
        <v>0.71099999999999997</v>
      </c>
      <c r="E132" s="2">
        <v>0.68299999999999994</v>
      </c>
      <c r="F132" s="2">
        <v>0.73899999999999999</v>
      </c>
      <c r="G132" s="2">
        <v>2.8105950000000002</v>
      </c>
      <c r="H132" s="2">
        <v>2.8105900000000004</v>
      </c>
      <c r="I132" s="2">
        <v>2.8106</v>
      </c>
      <c r="J132" s="2">
        <v>4.19E-2</v>
      </c>
      <c r="K132" s="2">
        <v>4.1399999999999999E-2</v>
      </c>
      <c r="L132" s="2">
        <v>4.24E-2</v>
      </c>
      <c r="N132" s="6">
        <f t="shared" si="12"/>
        <v>5.2136818453965006E-3</v>
      </c>
      <c r="O132" s="6">
        <f t="shared" si="13"/>
        <v>-1.3777859770337046</v>
      </c>
      <c r="P132" s="6">
        <f t="shared" si="14"/>
        <v>5.151833626437341E-3</v>
      </c>
      <c r="R132" s="6">
        <f t="shared" si="15"/>
        <v>-4.2275669066534736</v>
      </c>
      <c r="S132" s="6">
        <f t="shared" si="16"/>
        <v>-4.227565361447323</v>
      </c>
      <c r="T132" s="6">
        <f t="shared" si="17"/>
        <v>-4.2275638162439204</v>
      </c>
      <c r="V132" s="6">
        <f t="shared" si="18"/>
        <v>7.2121879678768805E-2</v>
      </c>
      <c r="W132" s="6">
        <f t="shared" si="19"/>
        <v>7.2131710565955284E-2</v>
      </c>
      <c r="X132" s="6">
        <f t="shared" si="20"/>
        <v>7.2141541230610465E-2</v>
      </c>
      <c r="Z132" s="6">
        <f t="shared" si="21"/>
        <v>1.1376093336679105E-5</v>
      </c>
      <c r="AA132" s="6">
        <f t="shared" si="22"/>
        <v>-4.1554336508813678</v>
      </c>
      <c r="AB132" s="6">
        <f t="shared" si="23"/>
        <v>1.1375868058216554E-5</v>
      </c>
    </row>
    <row r="133" spans="1:28">
      <c r="A133" s="2" t="s">
        <v>235</v>
      </c>
      <c r="B133" s="2" t="s">
        <v>236</v>
      </c>
      <c r="C133" s="2">
        <v>1.218</v>
      </c>
      <c r="D133" s="2">
        <v>2.1709999999999998</v>
      </c>
      <c r="E133" s="2">
        <v>2.0939999999999999</v>
      </c>
      <c r="F133" s="2">
        <v>2.2759999999999998</v>
      </c>
      <c r="G133" s="2">
        <v>5.0054249999999998</v>
      </c>
      <c r="H133" s="2">
        <v>5.0053329999999994</v>
      </c>
      <c r="I133" s="2">
        <v>5.0055160000000001</v>
      </c>
      <c r="J133" s="2">
        <v>5.5E-2</v>
      </c>
      <c r="K133" s="2">
        <v>0.04</v>
      </c>
      <c r="L133" s="2">
        <v>7.0000000000000007E-2</v>
      </c>
      <c r="N133" s="6">
        <f t="shared" si="12"/>
        <v>0.13830269816628138</v>
      </c>
      <c r="O133" s="6">
        <f t="shared" si="13"/>
        <v>-1.2596373105057561</v>
      </c>
      <c r="P133" s="6">
        <f t="shared" si="14"/>
        <v>0.10473535052001304</v>
      </c>
      <c r="R133" s="6">
        <f t="shared" si="15"/>
        <v>-3.7262959481491547</v>
      </c>
      <c r="S133" s="6">
        <f t="shared" si="16"/>
        <v>-3.7262799832872187</v>
      </c>
      <c r="T133" s="6">
        <f t="shared" si="17"/>
        <v>-3.7262641922450563</v>
      </c>
      <c r="V133" s="6">
        <f t="shared" si="18"/>
        <v>8.6359378107904311E-2</v>
      </c>
      <c r="W133" s="6">
        <f t="shared" si="19"/>
        <v>8.6385540638061073E-2</v>
      </c>
      <c r="X133" s="6">
        <f t="shared" si="20"/>
        <v>8.6421214275792052E-2</v>
      </c>
      <c r="Z133" s="6">
        <f t="shared" si="21"/>
        <v>4.2127392092528027E-5</v>
      </c>
      <c r="AA133" s="6">
        <f t="shared" si="22"/>
        <v>-3.6398944426491577</v>
      </c>
      <c r="AB133" s="6">
        <f t="shared" si="23"/>
        <v>5.1464679893253873E-5</v>
      </c>
    </row>
    <row r="134" spans="1:28">
      <c r="A134" s="2" t="s">
        <v>237</v>
      </c>
      <c r="B134" s="2" t="s">
        <v>238</v>
      </c>
      <c r="C134" s="2">
        <v>1.1759999999999999</v>
      </c>
      <c r="D134" s="2">
        <v>0.94099999999999995</v>
      </c>
      <c r="E134" s="2">
        <v>0.77499999999999991</v>
      </c>
      <c r="F134" s="2">
        <v>1.107</v>
      </c>
      <c r="G134" s="2">
        <v>2.1500089999999998</v>
      </c>
      <c r="H134" s="2">
        <v>2.1500079999999997</v>
      </c>
      <c r="I134" s="2">
        <v>2.15001</v>
      </c>
      <c r="J134" s="2">
        <v>3.44E-2</v>
      </c>
      <c r="K134" s="2">
        <v>3.3700000000000001E-2</v>
      </c>
      <c r="L134" s="2">
        <v>3.5099999999999999E-2</v>
      </c>
      <c r="N134" s="6">
        <f t="shared" ref="N134:N197" si="24">O134 - LOG(K134)</f>
        <v>8.928541700191639E-3</v>
      </c>
      <c r="O134" s="6">
        <f t="shared" ref="O134:O197" si="25">LOG(J134)</f>
        <v>-1.4634415574284698</v>
      </c>
      <c r="P134" s="6">
        <f t="shared" ref="P134:P197" si="26">LOG(L134) - O134</f>
        <v>8.7486738942939013E-3</v>
      </c>
      <c r="R134" s="6">
        <f t="shared" ref="R134:R197" si="27">2*LOG(H134/$G$2)</f>
        <v>-4.460281748308045</v>
      </c>
      <c r="S134" s="6">
        <f t="shared" ref="S134:S197" si="28">2*LOG(G134/$G$2)</f>
        <v>-4.4602813443147751</v>
      </c>
      <c r="T134" s="6">
        <f t="shared" ref="T134:T197" si="29">2*LOG(I134/$G$2)</f>
        <v>-4.4602809403216934</v>
      </c>
      <c r="V134" s="6">
        <f t="shared" ref="V134:V197" si="30">LOG( C134 + E134*$E$2/$C$2 )</f>
        <v>7.0680420231191823E-2</v>
      </c>
      <c r="W134" s="6">
        <f t="shared" ref="W134:W197" si="31">LOG( C134 + D134*$E$2/$C$2 )</f>
        <v>7.0738893841201772E-2</v>
      </c>
      <c r="X134" s="6">
        <f t="shared" ref="X134:X197" si="32">LOG( C134 + F134*$E$2/$C$2 )</f>
        <v>7.0797359579357677E-2</v>
      </c>
      <c r="Z134" s="6">
        <f t="shared" ref="Z134:Z197" si="33">AA134-(R134+V134)</f>
        <v>5.8877603279938739E-5</v>
      </c>
      <c r="AA134" s="6">
        <f t="shared" ref="AA134:AA197" si="34">S134+W134</f>
        <v>-4.3895424504735736</v>
      </c>
      <c r="AB134" s="6">
        <f t="shared" ref="AB134:AB197" si="35">T134+X134-AA134</f>
        <v>5.8869731238253564E-5</v>
      </c>
    </row>
    <row r="135" spans="1:28">
      <c r="A135" s="2" t="s">
        <v>239</v>
      </c>
      <c r="B135" s="2" t="s">
        <v>240</v>
      </c>
      <c r="C135" s="2">
        <v>1.403</v>
      </c>
      <c r="D135" s="2">
        <v>0.76300000000000001</v>
      </c>
      <c r="E135" s="2">
        <v>0.64600000000000002</v>
      </c>
      <c r="F135" s="2">
        <v>0.88</v>
      </c>
      <c r="G135" s="2">
        <v>3.4744739999999998</v>
      </c>
      <c r="H135" s="2">
        <v>3.4744729999999997</v>
      </c>
      <c r="I135" s="2">
        <v>3.474475</v>
      </c>
      <c r="J135" s="2">
        <v>5.0299999999999997E-2</v>
      </c>
      <c r="K135" s="2">
        <v>4.9200000000000001E-2</v>
      </c>
      <c r="L135" s="2">
        <v>5.1399999999999994E-2</v>
      </c>
      <c r="N135" s="6">
        <f t="shared" si="24"/>
        <v>9.6028822885669829E-3</v>
      </c>
      <c r="O135" s="6">
        <f t="shared" si="25"/>
        <v>-1.2984320149440727</v>
      </c>
      <c r="P135" s="6">
        <f t="shared" si="26"/>
        <v>9.3951339393483213E-3</v>
      </c>
      <c r="R135" s="6">
        <f t="shared" si="27"/>
        <v>-4.0433840178074298</v>
      </c>
      <c r="S135" s="6">
        <f t="shared" si="28"/>
        <v>-4.0433837678158948</v>
      </c>
      <c r="T135" s="6">
        <f t="shared" si="29"/>
        <v>-4.0433835178244317</v>
      </c>
      <c r="V135" s="6">
        <f t="shared" si="30"/>
        <v>0.14724849850429589</v>
      </c>
      <c r="W135" s="6">
        <f t="shared" si="31"/>
        <v>0.14728305117036683</v>
      </c>
      <c r="X135" s="6">
        <f t="shared" si="32"/>
        <v>0.14731760108763073</v>
      </c>
      <c r="Z135" s="6">
        <f t="shared" si="33"/>
        <v>3.4802657606025633E-5</v>
      </c>
      <c r="AA135" s="6">
        <f t="shared" si="34"/>
        <v>-3.8961007166455279</v>
      </c>
      <c r="AB135" s="6">
        <f t="shared" si="35"/>
        <v>3.4799908727123352E-5</v>
      </c>
    </row>
    <row r="136" spans="1:28">
      <c r="A136" s="2" t="s">
        <v>241</v>
      </c>
      <c r="B136" s="2" t="s">
        <v>242</v>
      </c>
      <c r="C136" s="2">
        <v>1.36</v>
      </c>
      <c r="D136" s="2">
        <v>3.3279999999999998</v>
      </c>
      <c r="E136" s="2">
        <v>3.117</v>
      </c>
      <c r="F136" s="2">
        <v>3.5389999999999997</v>
      </c>
      <c r="G136" s="2">
        <v>5.4526539999999999</v>
      </c>
      <c r="H136" s="2">
        <v>5.4526380000000003</v>
      </c>
      <c r="I136" s="2">
        <v>5.4526699999999995</v>
      </c>
      <c r="J136" s="2">
        <v>6.7699999999999996E-2</v>
      </c>
      <c r="K136" s="2">
        <v>6.6900000000000001E-2</v>
      </c>
      <c r="L136" s="2">
        <v>6.8499999999999991E-2</v>
      </c>
      <c r="N136" s="6">
        <f t="shared" si="24"/>
        <v>5.162550917321207E-3</v>
      </c>
      <c r="O136" s="6">
        <f t="shared" si="25"/>
        <v>-1.1694113313148558</v>
      </c>
      <c r="P136" s="6">
        <f t="shared" si="26"/>
        <v>5.1019028072811778E-3</v>
      </c>
      <c r="R136" s="6">
        <f t="shared" si="27"/>
        <v>-3.6519485683242796</v>
      </c>
      <c r="S136" s="6">
        <f t="shared" si="28"/>
        <v>-3.6519460195757598</v>
      </c>
      <c r="T136" s="6">
        <f t="shared" si="29"/>
        <v>-3.6519434708347189</v>
      </c>
      <c r="V136" s="6">
        <f t="shared" si="30"/>
        <v>0.1344879489078821</v>
      </c>
      <c r="W136" s="6">
        <f t="shared" si="31"/>
        <v>0.13455211770493306</v>
      </c>
      <c r="X136" s="6">
        <f t="shared" si="32"/>
        <v>0.13461627702218082</v>
      </c>
      <c r="Z136" s="6">
        <f t="shared" si="33"/>
        <v>6.6717545570860182E-5</v>
      </c>
      <c r="AA136" s="6">
        <f t="shared" si="34"/>
        <v>-3.5173939018708267</v>
      </c>
      <c r="AB136" s="6">
        <f t="shared" si="35"/>
        <v>6.6708058288345029E-5</v>
      </c>
    </row>
    <row r="137" spans="1:28">
      <c r="A137" s="2" t="s">
        <v>243</v>
      </c>
      <c r="B137" s="2" t="s">
        <v>244</v>
      </c>
      <c r="C137" s="2">
        <v>1.236</v>
      </c>
      <c r="D137" s="2">
        <v>1.054</v>
      </c>
      <c r="E137" s="2">
        <v>1.0210000000000001</v>
      </c>
      <c r="F137" s="2">
        <v>1.087</v>
      </c>
      <c r="G137" s="2">
        <v>3.646706</v>
      </c>
      <c r="H137" s="2">
        <v>3.6466850000000002</v>
      </c>
      <c r="I137" s="2">
        <v>3.6467269999999998</v>
      </c>
      <c r="J137" s="2">
        <v>4.9799999999999997E-2</v>
      </c>
      <c r="K137" s="2">
        <v>4.9199999999999994E-2</v>
      </c>
      <c r="L137" s="2">
        <v>5.04E-2</v>
      </c>
      <c r="N137" s="6">
        <f t="shared" si="24"/>
        <v>5.2642399923572558E-3</v>
      </c>
      <c r="O137" s="6">
        <f t="shared" si="25"/>
        <v>-1.3027706572402824</v>
      </c>
      <c r="P137" s="6">
        <f t="shared" si="26"/>
        <v>5.2011936858076258E-3</v>
      </c>
      <c r="R137" s="6">
        <f t="shared" si="27"/>
        <v>-4.0013653987841256</v>
      </c>
      <c r="S137" s="6">
        <f t="shared" si="28"/>
        <v>-4.0013603968945413</v>
      </c>
      <c r="T137" s="6">
        <f t="shared" si="29"/>
        <v>-4.0013553950337606</v>
      </c>
      <c r="V137" s="6">
        <f t="shared" si="30"/>
        <v>9.2360763415625671E-2</v>
      </c>
      <c r="W137" s="6">
        <f t="shared" si="31"/>
        <v>9.237182224412975E-2</v>
      </c>
      <c r="X137" s="6">
        <f t="shared" si="32"/>
        <v>9.2382880791040164E-2</v>
      </c>
      <c r="Z137" s="6">
        <f t="shared" si="33"/>
        <v>1.6060718088350967E-5</v>
      </c>
      <c r="AA137" s="6">
        <f t="shared" si="34"/>
        <v>-3.9089885746504116</v>
      </c>
      <c r="AB137" s="6">
        <f t="shared" si="35"/>
        <v>1.6060407691309564E-5</v>
      </c>
    </row>
    <row r="138" spans="1:28">
      <c r="A138" s="2" t="s">
        <v>245</v>
      </c>
      <c r="B138" s="2" t="s">
        <v>246</v>
      </c>
      <c r="C138" s="2">
        <v>1.022</v>
      </c>
      <c r="D138" s="2">
        <v>1.8320000000000001</v>
      </c>
      <c r="E138" s="2">
        <v>1.7330000000000001</v>
      </c>
      <c r="F138" s="2">
        <v>1.931</v>
      </c>
      <c r="G138" s="2">
        <v>1.3273470000000001</v>
      </c>
      <c r="H138" s="2">
        <v>1.3273440000000001</v>
      </c>
      <c r="I138" s="2">
        <v>1.32735</v>
      </c>
      <c r="J138" s="2">
        <v>2.3800000000000002E-2</v>
      </c>
      <c r="K138" s="2">
        <v>2.3400000000000001E-2</v>
      </c>
      <c r="L138" s="2">
        <v>2.4200000000000003E-2</v>
      </c>
      <c r="N138" s="6">
        <f t="shared" si="24"/>
        <v>7.361099646369107E-3</v>
      </c>
      <c r="O138" s="6">
        <f t="shared" si="25"/>
        <v>-1.6234230429434879</v>
      </c>
      <c r="P138" s="6">
        <f t="shared" si="26"/>
        <v>7.2384089239192484E-3</v>
      </c>
      <c r="R138" s="6">
        <f t="shared" si="27"/>
        <v>-4.8791949180545062</v>
      </c>
      <c r="S138" s="6">
        <f t="shared" si="28"/>
        <v>-4.8791929549131154</v>
      </c>
      <c r="T138" s="6">
        <f t="shared" si="29"/>
        <v>-4.8791909917761611</v>
      </c>
      <c r="V138" s="6">
        <f t="shared" si="30"/>
        <v>1.015325280216528E-2</v>
      </c>
      <c r="W138" s="6">
        <f t="shared" si="31"/>
        <v>1.0193341631423814E-2</v>
      </c>
      <c r="X138" s="6">
        <f t="shared" si="32"/>
        <v>1.0233426760506628E-2</v>
      </c>
      <c r="Z138" s="6">
        <f t="shared" si="33"/>
        <v>4.2051970649659154E-5</v>
      </c>
      <c r="AA138" s="6">
        <f t="shared" si="34"/>
        <v>-4.8689996132816917</v>
      </c>
      <c r="AB138" s="6">
        <f t="shared" si="35"/>
        <v>4.2048266037042481E-5</v>
      </c>
    </row>
    <row r="139" spans="1:28">
      <c r="A139" s="2" t="s">
        <v>247</v>
      </c>
      <c r="B139" s="2" t="s">
        <v>248</v>
      </c>
      <c r="C139" s="2">
        <v>0.92900000000000005</v>
      </c>
      <c r="D139" s="2">
        <v>1.169</v>
      </c>
      <c r="E139" s="2">
        <v>1.0660000000000001</v>
      </c>
      <c r="F139" s="2">
        <v>1.272</v>
      </c>
      <c r="G139" s="2">
        <v>2.7974359999999998</v>
      </c>
      <c r="H139" s="2">
        <v>2.7974289999999997</v>
      </c>
      <c r="I139" s="2">
        <v>2.7974429999999999</v>
      </c>
      <c r="J139" s="2">
        <v>3.7900000000000003E-2</v>
      </c>
      <c r="K139" s="2">
        <v>3.73E-2</v>
      </c>
      <c r="L139" s="2">
        <v>3.8500000000000006E-2</v>
      </c>
      <c r="N139" s="6">
        <f t="shared" si="24"/>
        <v>6.930378159384798E-3</v>
      </c>
      <c r="O139" s="6">
        <f t="shared" si="25"/>
        <v>-1.4213607900319276</v>
      </c>
      <c r="P139" s="6">
        <f t="shared" si="26"/>
        <v>6.8215195404284223E-3</v>
      </c>
      <c r="R139" s="6">
        <f t="shared" si="27"/>
        <v>-4.2316437545882843</v>
      </c>
      <c r="S139" s="6">
        <f t="shared" si="28"/>
        <v>-4.2316415811228847</v>
      </c>
      <c r="T139" s="6">
        <f t="shared" si="29"/>
        <v>-4.2316394076629233</v>
      </c>
      <c r="V139" s="6">
        <f t="shared" si="30"/>
        <v>-3.1508879367799419E-2</v>
      </c>
      <c r="W139" s="6">
        <f t="shared" si="31"/>
        <v>-3.1462971763849226E-2</v>
      </c>
      <c r="X139" s="6">
        <f t="shared" si="32"/>
        <v>-3.1417069012102915E-2</v>
      </c>
      <c r="Z139" s="6">
        <f t="shared" si="33"/>
        <v>4.8081069349947825E-5</v>
      </c>
      <c r="AA139" s="6">
        <f t="shared" si="34"/>
        <v>-4.263104552886734</v>
      </c>
      <c r="AB139" s="6">
        <f t="shared" si="35"/>
        <v>4.8076211707659411E-5</v>
      </c>
    </row>
    <row r="140" spans="1:28">
      <c r="A140" s="2" t="s">
        <v>249</v>
      </c>
      <c r="B140" s="2" t="s">
        <v>250</v>
      </c>
      <c r="C140" s="2">
        <v>0.88600000000000001</v>
      </c>
      <c r="D140" s="2">
        <v>0.26700000000000002</v>
      </c>
      <c r="E140" s="2">
        <v>0.24700000000000003</v>
      </c>
      <c r="F140" s="2">
        <v>0.28700000000000003</v>
      </c>
      <c r="G140" s="2">
        <v>4.6403819999999998</v>
      </c>
      <c r="H140" s="2">
        <v>4.6403499999999998</v>
      </c>
      <c r="I140" s="2">
        <v>4.6404139999999998</v>
      </c>
      <c r="J140" s="2">
        <v>5.2299999999999999E-2</v>
      </c>
      <c r="K140" s="2">
        <v>5.1400000000000001E-2</v>
      </c>
      <c r="L140" s="2">
        <v>5.3199999999999997E-2</v>
      </c>
      <c r="N140" s="6">
        <f t="shared" si="24"/>
        <v>7.5385698719985239E-3</v>
      </c>
      <c r="O140" s="6">
        <f t="shared" si="25"/>
        <v>-1.2814983111327258</v>
      </c>
      <c r="P140" s="6">
        <f t="shared" si="26"/>
        <v>7.4099434277739018E-3</v>
      </c>
      <c r="R140" s="6">
        <f t="shared" si="27"/>
        <v>-3.7920604228892776</v>
      </c>
      <c r="S140" s="6">
        <f t="shared" si="28"/>
        <v>-3.7920544330930328</v>
      </c>
      <c r="T140" s="6">
        <f t="shared" si="29"/>
        <v>-3.7920484433380932</v>
      </c>
      <c r="V140" s="6">
        <f t="shared" si="30"/>
        <v>-5.2450728915956236E-2</v>
      </c>
      <c r="W140" s="6">
        <f t="shared" si="31"/>
        <v>-5.2441374050982745E-2</v>
      </c>
      <c r="X140" s="6">
        <f t="shared" si="32"/>
        <v>-5.2432019387512185E-2</v>
      </c>
      <c r="Z140" s="6">
        <f t="shared" si="33"/>
        <v>1.5344661218552602E-5</v>
      </c>
      <c r="AA140" s="6">
        <f t="shared" si="34"/>
        <v>-3.8444958071440154</v>
      </c>
      <c r="AB140" s="6">
        <f t="shared" si="35"/>
        <v>1.5344418410112581E-5</v>
      </c>
    </row>
    <row r="141" spans="1:28">
      <c r="A141" s="2" t="s">
        <v>251</v>
      </c>
      <c r="B141" s="2" t="s">
        <v>252</v>
      </c>
      <c r="C141" s="2">
        <v>1.4039999999999999</v>
      </c>
      <c r="D141" s="2">
        <v>0.59899999999999998</v>
      </c>
      <c r="E141" s="2">
        <v>0.5</v>
      </c>
      <c r="F141" s="2">
        <v>0.69799999999999995</v>
      </c>
      <c r="G141" s="2">
        <v>3.5438700000000001</v>
      </c>
      <c r="H141" s="2">
        <v>3.5438650000000003</v>
      </c>
      <c r="I141" s="2">
        <v>3.5438749999999999</v>
      </c>
      <c r="J141" s="2">
        <v>5.0900000000000001E-2</v>
      </c>
      <c r="K141" s="2">
        <v>5.0299999999999997E-2</v>
      </c>
      <c r="L141" s="2">
        <v>5.1500000000000004E-2</v>
      </c>
      <c r="N141" s="6">
        <f t="shared" si="24"/>
        <v>5.1497972808314252E-3</v>
      </c>
      <c r="O141" s="6">
        <f t="shared" si="25"/>
        <v>-1.2932822176632413</v>
      </c>
      <c r="P141" s="6">
        <f t="shared" si="26"/>
        <v>5.0894467044322322E-3</v>
      </c>
      <c r="R141" s="6">
        <f t="shared" si="27"/>
        <v>-4.0262075610615664</v>
      </c>
      <c r="S141" s="6">
        <f t="shared" si="28"/>
        <v>-4.0262063355798521</v>
      </c>
      <c r="T141" s="6">
        <f t="shared" si="29"/>
        <v>-4.026205110099867</v>
      </c>
      <c r="V141" s="6">
        <f t="shared" si="30"/>
        <v>0.14751470922544666</v>
      </c>
      <c r="W141" s="6">
        <f t="shared" si="31"/>
        <v>0.14754392836024152</v>
      </c>
      <c r="X141" s="6">
        <f t="shared" si="32"/>
        <v>0.14757314552931852</v>
      </c>
      <c r="Z141" s="6">
        <f t="shared" si="33"/>
        <v>3.0444616509139877E-5</v>
      </c>
      <c r="AA141" s="6">
        <f t="shared" si="34"/>
        <v>-3.8786624072196108</v>
      </c>
      <c r="AB141" s="6">
        <f t="shared" si="35"/>
        <v>3.0442649062045746E-5</v>
      </c>
    </row>
    <row r="142" spans="1:28">
      <c r="A142" s="2" t="s">
        <v>253</v>
      </c>
      <c r="B142" s="2" t="s">
        <v>254</v>
      </c>
      <c r="C142" s="2">
        <v>1.26</v>
      </c>
      <c r="D142" s="2">
        <v>0.68</v>
      </c>
      <c r="E142" s="2">
        <v>0.64</v>
      </c>
      <c r="F142" s="2">
        <v>0.72000000000000008</v>
      </c>
      <c r="G142" s="2">
        <v>3.0565114000000002</v>
      </c>
      <c r="H142" s="2">
        <v>3.0565086000000004</v>
      </c>
      <c r="I142" s="2">
        <v>3.0565142000000001</v>
      </c>
      <c r="J142" s="2">
        <v>4.4600000000000001E-2</v>
      </c>
      <c r="K142" s="2">
        <v>4.3400000000000001E-2</v>
      </c>
      <c r="L142" s="2">
        <v>4.58E-2</v>
      </c>
      <c r="N142" s="6">
        <f t="shared" si="24"/>
        <v>1.1845129199631099E-2</v>
      </c>
      <c r="O142" s="6">
        <f t="shared" si="25"/>
        <v>-1.3506651412878581</v>
      </c>
      <c r="P142" s="6">
        <f t="shared" si="26"/>
        <v>1.1530619291727273E-2</v>
      </c>
      <c r="R142" s="6">
        <f t="shared" si="27"/>
        <v>-4.1547106559162934</v>
      </c>
      <c r="S142" s="6">
        <f t="shared" si="28"/>
        <v>-4.154709860221498</v>
      </c>
      <c r="T142" s="6">
        <f t="shared" si="29"/>
        <v>-4.1547090645274318</v>
      </c>
      <c r="V142" s="6">
        <f t="shared" si="30"/>
        <v>0.10058105168399692</v>
      </c>
      <c r="W142" s="6">
        <f t="shared" si="31"/>
        <v>0.10059420495715093</v>
      </c>
      <c r="X142" s="6">
        <f t="shared" si="32"/>
        <v>0.10060735783195007</v>
      </c>
      <c r="Z142" s="6">
        <f t="shared" si="33"/>
        <v>1.3948967949595215E-5</v>
      </c>
      <c r="AA142" s="6">
        <f t="shared" si="34"/>
        <v>-4.0541156552643471</v>
      </c>
      <c r="AB142" s="6">
        <f t="shared" si="35"/>
        <v>1.3948568865274069E-5</v>
      </c>
    </row>
    <row r="143" spans="1:28">
      <c r="A143" s="2" t="s">
        <v>255</v>
      </c>
      <c r="B143" s="2" t="s">
        <v>256</v>
      </c>
      <c r="C143" s="2">
        <v>1.512</v>
      </c>
      <c r="D143" s="2">
        <v>0.61499999999999999</v>
      </c>
      <c r="E143" s="2">
        <v>0.57699999999999996</v>
      </c>
      <c r="F143" s="2">
        <v>0.65300000000000002</v>
      </c>
      <c r="G143" s="2">
        <v>4.4572430000000001</v>
      </c>
      <c r="H143" s="2">
        <v>4.4572330000000004</v>
      </c>
      <c r="I143" s="2">
        <v>4.4572529999999997</v>
      </c>
      <c r="J143" s="2">
        <v>6.08E-2</v>
      </c>
      <c r="K143" s="2">
        <v>5.9299999999999999E-2</v>
      </c>
      <c r="L143" s="2">
        <v>6.1400000000000003E-2</v>
      </c>
      <c r="N143" s="6">
        <f t="shared" si="24"/>
        <v>1.0848885908472328E-2</v>
      </c>
      <c r="O143" s="6">
        <f t="shared" si="25"/>
        <v>-1.2160964207272651</v>
      </c>
      <c r="P143" s="6">
        <f t="shared" si="26"/>
        <v>4.2647918684328712E-3</v>
      </c>
      <c r="R143" s="6">
        <f t="shared" si="27"/>
        <v>-3.8270312256064347</v>
      </c>
      <c r="S143" s="6">
        <f t="shared" si="28"/>
        <v>-3.8270292768907419</v>
      </c>
      <c r="T143" s="6">
        <f t="shared" si="29"/>
        <v>-3.8270273281794212</v>
      </c>
      <c r="V143" s="6">
        <f t="shared" si="30"/>
        <v>0.17970995471876314</v>
      </c>
      <c r="W143" s="6">
        <f t="shared" si="31"/>
        <v>0.17972036901461241</v>
      </c>
      <c r="X143" s="6">
        <f t="shared" si="32"/>
        <v>0.17973078306073492</v>
      </c>
      <c r="Z143" s="6">
        <f t="shared" si="33"/>
        <v>1.236301154206032E-5</v>
      </c>
      <c r="AA143" s="6">
        <f t="shared" si="34"/>
        <v>-3.6473089078761296</v>
      </c>
      <c r="AB143" s="6">
        <f t="shared" si="35"/>
        <v>1.2362757443540318E-5</v>
      </c>
    </row>
    <row r="144" spans="1:28">
      <c r="A144" s="2" t="s">
        <v>257</v>
      </c>
      <c r="B144" s="2" t="s">
        <v>258</v>
      </c>
      <c r="C144" s="2">
        <v>1.28</v>
      </c>
      <c r="D144" s="2">
        <v>0.8</v>
      </c>
      <c r="E144" s="2">
        <v>0.69800000000000006</v>
      </c>
      <c r="F144" s="2">
        <v>0.90200000000000002</v>
      </c>
      <c r="G144" s="2">
        <v>2.6940469999999999</v>
      </c>
      <c r="H144" s="2">
        <v>2.6940429999999997</v>
      </c>
      <c r="I144" s="2">
        <v>2.694051</v>
      </c>
      <c r="J144" s="2">
        <v>4.2599999999999999E-2</v>
      </c>
      <c r="K144" s="2">
        <v>4.2099999999999999E-2</v>
      </c>
      <c r="L144" s="2">
        <v>4.3099999999999999E-2</v>
      </c>
      <c r="N144" s="6">
        <f t="shared" si="24"/>
        <v>5.1275032670505816E-3</v>
      </c>
      <c r="O144" s="6">
        <f t="shared" si="25"/>
        <v>-1.3705904008972811</v>
      </c>
      <c r="P144" s="6">
        <f t="shared" si="26"/>
        <v>5.0676710580126461E-3</v>
      </c>
      <c r="R144" s="6">
        <f t="shared" si="27"/>
        <v>-4.2643528535367397</v>
      </c>
      <c r="S144" s="6">
        <f t="shared" si="28"/>
        <v>-4.2643515638938956</v>
      </c>
      <c r="T144" s="6">
        <f t="shared" si="29"/>
        <v>-4.2643502742529664</v>
      </c>
      <c r="V144" s="6">
        <f t="shared" si="30"/>
        <v>0.1074359620966545</v>
      </c>
      <c r="W144" s="6">
        <f t="shared" si="31"/>
        <v>0.10746897693524524</v>
      </c>
      <c r="X144" s="6">
        <f t="shared" si="32"/>
        <v>0.10750198926425607</v>
      </c>
      <c r="Z144" s="6">
        <f t="shared" si="33"/>
        <v>3.4304481435043499E-5</v>
      </c>
      <c r="AA144" s="6">
        <f t="shared" si="34"/>
        <v>-4.1568825869586501</v>
      </c>
      <c r="AB144" s="6">
        <f t="shared" si="35"/>
        <v>3.430196994003154E-5</v>
      </c>
    </row>
    <row r="145" spans="1:28">
      <c r="A145" s="2" t="s">
        <v>259</v>
      </c>
      <c r="B145" s="2" t="s">
        <v>260</v>
      </c>
      <c r="C145" s="2">
        <v>1.179</v>
      </c>
      <c r="D145" s="2">
        <v>0.97499999999999998</v>
      </c>
      <c r="E145" s="2">
        <v>0.84899999999999998</v>
      </c>
      <c r="F145" s="2">
        <v>1.101</v>
      </c>
      <c r="G145" s="2">
        <v>4.6418759999999999</v>
      </c>
      <c r="H145" s="2">
        <v>4.6418439999999999</v>
      </c>
      <c r="I145" s="2">
        <v>4.6419079999999999</v>
      </c>
      <c r="J145" s="2">
        <v>5.7500000000000002E-2</v>
      </c>
      <c r="K145" s="2">
        <v>5.6400000000000006E-2</v>
      </c>
      <c r="L145" s="2">
        <v>5.8599999999999999E-2</v>
      </c>
      <c r="N145" s="6">
        <f t="shared" si="24"/>
        <v>8.3887407062881447E-3</v>
      </c>
      <c r="O145" s="6">
        <f t="shared" si="25"/>
        <v>-1.2403321553103694</v>
      </c>
      <c r="P145" s="6">
        <f t="shared" si="26"/>
        <v>8.2297713284600338E-3</v>
      </c>
      <c r="R145" s="6">
        <f t="shared" si="27"/>
        <v>-3.7917808183209756</v>
      </c>
      <c r="S145" s="6">
        <f t="shared" si="28"/>
        <v>-3.7917748304525691</v>
      </c>
      <c r="T145" s="6">
        <f t="shared" si="29"/>
        <v>-3.7917688426254412</v>
      </c>
      <c r="V145" s="6">
        <f t="shared" si="30"/>
        <v>7.1812210132540397E-2</v>
      </c>
      <c r="W145" s="6">
        <f t="shared" si="31"/>
        <v>7.1856478925094128E-2</v>
      </c>
      <c r="X145" s="6">
        <f t="shared" si="32"/>
        <v>7.1900743205671927E-2</v>
      </c>
      <c r="Z145" s="6">
        <f t="shared" si="33"/>
        <v>5.0256660960368293E-5</v>
      </c>
      <c r="AA145" s="6">
        <f t="shared" si="34"/>
        <v>-3.719918351527475</v>
      </c>
      <c r="AB145" s="6">
        <f t="shared" si="35"/>
        <v>5.0252107705706095E-5</v>
      </c>
    </row>
    <row r="146" spans="1:28">
      <c r="A146" s="2" t="s">
        <v>261</v>
      </c>
      <c r="B146" s="2" t="s">
        <v>262</v>
      </c>
      <c r="C146" s="2">
        <v>1.048</v>
      </c>
      <c r="D146" s="2">
        <v>0.66</v>
      </c>
      <c r="E146" s="2">
        <v>0.57700000000000007</v>
      </c>
      <c r="F146" s="2">
        <v>0.74299999999999999</v>
      </c>
      <c r="G146" s="2">
        <v>3.3326880000000001</v>
      </c>
      <c r="H146" s="2">
        <v>3.3326720000000001</v>
      </c>
      <c r="I146" s="2">
        <v>3.3327040000000001</v>
      </c>
      <c r="J146" s="2">
        <v>4.4299999999999999E-2</v>
      </c>
      <c r="K146" s="2">
        <v>4.3699999999999996E-2</v>
      </c>
      <c r="L146" s="2">
        <v>4.4699999999999997E-2</v>
      </c>
      <c r="N146" s="6">
        <f t="shared" si="24"/>
        <v>5.9222892526478166E-3</v>
      </c>
      <c r="O146" s="6">
        <f t="shared" si="25"/>
        <v>-1.3535962737769305</v>
      </c>
      <c r="P146" s="6">
        <f t="shared" si="26"/>
        <v>3.9037969088668856E-3</v>
      </c>
      <c r="R146" s="6">
        <f t="shared" si="27"/>
        <v>-4.0795767546791257</v>
      </c>
      <c r="S146" s="6">
        <f t="shared" si="28"/>
        <v>-4.0795725846347706</v>
      </c>
      <c r="T146" s="6">
        <f t="shared" si="29"/>
        <v>-4.0795684146104358</v>
      </c>
      <c r="V146" s="6">
        <f t="shared" si="30"/>
        <v>2.0589454420054106E-2</v>
      </c>
      <c r="W146" s="6">
        <f t="shared" si="31"/>
        <v>2.0622266495995467E-2</v>
      </c>
      <c r="X146" s="6">
        <f t="shared" si="32"/>
        <v>2.0655076093086564E-2</v>
      </c>
      <c r="Z146" s="6">
        <f t="shared" si="33"/>
        <v>3.6982120296791265E-5</v>
      </c>
      <c r="AA146" s="6">
        <f t="shared" si="34"/>
        <v>-4.0589503181387752</v>
      </c>
      <c r="AB146" s="6">
        <f t="shared" si="35"/>
        <v>3.6979621425459186E-5</v>
      </c>
    </row>
    <row r="147" spans="1:28">
      <c r="A147" s="2" t="s">
        <v>263</v>
      </c>
      <c r="B147" s="2" t="s">
        <v>264</v>
      </c>
      <c r="C147" s="2">
        <v>0.93899999999999995</v>
      </c>
      <c r="D147" s="2">
        <v>0.39200000000000002</v>
      </c>
      <c r="E147" s="2">
        <v>0.36099999999999999</v>
      </c>
      <c r="F147" s="2">
        <v>0.42300000000000004</v>
      </c>
      <c r="G147" s="2">
        <v>4.3012170000000003</v>
      </c>
      <c r="H147" s="2">
        <v>4.3011990000000004</v>
      </c>
      <c r="I147" s="2">
        <v>4.3012350000000001</v>
      </c>
      <c r="J147" s="2">
        <v>5.0700000000000002E-2</v>
      </c>
      <c r="K147" s="2">
        <v>0.05</v>
      </c>
      <c r="L147" s="2">
        <v>5.1400000000000001E-2</v>
      </c>
      <c r="N147" s="6">
        <f t="shared" si="24"/>
        <v>6.0379549973172963E-3</v>
      </c>
      <c r="O147" s="6">
        <f t="shared" si="25"/>
        <v>-1.294992040666664</v>
      </c>
      <c r="P147" s="6">
        <f t="shared" si="26"/>
        <v>5.9551596619396019E-3</v>
      </c>
      <c r="R147" s="6">
        <f t="shared" si="27"/>
        <v>-3.8579828277705084</v>
      </c>
      <c r="S147" s="6">
        <f t="shared" si="28"/>
        <v>-3.8579791928378686</v>
      </c>
      <c r="T147" s="6">
        <f t="shared" si="29"/>
        <v>-3.8579755579204411</v>
      </c>
      <c r="V147" s="6">
        <f t="shared" si="30"/>
        <v>-2.7175068247230878E-2</v>
      </c>
      <c r="W147" s="6">
        <f t="shared" si="31"/>
        <v>-2.7161388080257805E-2</v>
      </c>
      <c r="X147" s="6">
        <f t="shared" si="32"/>
        <v>-2.7147708344193028E-2</v>
      </c>
      <c r="Z147" s="6">
        <f t="shared" si="33"/>
        <v>1.7315099612780216E-5</v>
      </c>
      <c r="AA147" s="6">
        <f t="shared" si="34"/>
        <v>-3.8851405809181263</v>
      </c>
      <c r="AB147" s="6">
        <f t="shared" si="35"/>
        <v>1.731465349230632E-5</v>
      </c>
    </row>
    <row r="148" spans="1:28">
      <c r="A148" s="2" t="s">
        <v>265</v>
      </c>
      <c r="B148" s="2" t="s">
        <v>264</v>
      </c>
      <c r="C148" s="2">
        <v>0.93899999999999995</v>
      </c>
      <c r="D148" s="2">
        <v>1.6</v>
      </c>
      <c r="E148" s="2">
        <v>1.4000000000000001</v>
      </c>
      <c r="F148" s="2">
        <v>1.8</v>
      </c>
      <c r="G148" s="2">
        <v>219.9</v>
      </c>
      <c r="H148" s="2">
        <v>215.4</v>
      </c>
      <c r="I148" s="2">
        <v>224.4</v>
      </c>
      <c r="J148" s="2">
        <v>0.69899999999999995</v>
      </c>
      <c r="K148" s="2">
        <v>0.68499999999999994</v>
      </c>
      <c r="L148" s="2">
        <v>0.71299999999999997</v>
      </c>
      <c r="N148" s="6">
        <f t="shared" si="24"/>
        <v>8.7866042532558364E-3</v>
      </c>
      <c r="O148" s="6">
        <f t="shared" si="25"/>
        <v>-0.15552282425431863</v>
      </c>
      <c r="P148" s="6">
        <f t="shared" si="26"/>
        <v>8.6123541061841613E-3</v>
      </c>
      <c r="R148" s="6">
        <f t="shared" si="27"/>
        <v>-0.45867050216825178</v>
      </c>
      <c r="S148" s="6">
        <f t="shared" si="28"/>
        <v>-0.44071144137059659</v>
      </c>
      <c r="T148" s="6">
        <f t="shared" si="29"/>
        <v>-0.42311619492392971</v>
      </c>
      <c r="V148" s="6">
        <f t="shared" si="30"/>
        <v>-2.6716796655585563E-2</v>
      </c>
      <c r="W148" s="6">
        <f t="shared" si="31"/>
        <v>-2.6628638156315915E-2</v>
      </c>
      <c r="X148" s="6">
        <f t="shared" si="32"/>
        <v>-2.6540497548923788E-2</v>
      </c>
      <c r="Z148" s="6">
        <f t="shared" si="33"/>
        <v>1.8047219296924877E-2</v>
      </c>
      <c r="AA148" s="6">
        <f t="shared" si="34"/>
        <v>-0.46734007952691248</v>
      </c>
      <c r="AB148" s="6">
        <f t="shared" si="35"/>
        <v>1.7683387054058974E-2</v>
      </c>
    </row>
    <row r="149" spans="1:28">
      <c r="A149" s="2" t="s">
        <v>266</v>
      </c>
      <c r="B149" s="2" t="s">
        <v>267</v>
      </c>
      <c r="C149" s="2">
        <v>1.2589999999999999</v>
      </c>
      <c r="D149" s="2">
        <v>0.89200000000000002</v>
      </c>
      <c r="E149" s="2">
        <v>0.79300000000000004</v>
      </c>
      <c r="F149" s="2">
        <v>1.0289999999999999</v>
      </c>
      <c r="G149" s="2">
        <v>3.1289920000000002</v>
      </c>
      <c r="H149" s="2">
        <v>3.1289820000000002</v>
      </c>
      <c r="I149" s="2">
        <v>3.1290020000000003</v>
      </c>
      <c r="J149" s="2">
        <v>4.5199999999999997E-2</v>
      </c>
      <c r="K149" s="2">
        <v>4.4499999999999998E-2</v>
      </c>
      <c r="L149" s="2">
        <v>4.5899999999999996E-2</v>
      </c>
      <c r="N149" s="6">
        <f t="shared" si="24"/>
        <v>6.778423830450464E-3</v>
      </c>
      <c r="O149" s="6">
        <f t="shared" si="25"/>
        <v>-1.344861565188618</v>
      </c>
      <c r="P149" s="6">
        <f t="shared" si="26"/>
        <v>6.6742507258792383E-3</v>
      </c>
      <c r="R149" s="6">
        <f t="shared" si="27"/>
        <v>-4.1343557704908482</v>
      </c>
      <c r="S149" s="6">
        <f t="shared" si="28"/>
        <v>-4.1343529945478235</v>
      </c>
      <c r="T149" s="6">
        <f t="shared" si="29"/>
        <v>-4.1343502186136698</v>
      </c>
      <c r="V149" s="6">
        <f t="shared" si="30"/>
        <v>0.1002867528906989</v>
      </c>
      <c r="W149" s="6">
        <f t="shared" si="31"/>
        <v>0.10031932858118692</v>
      </c>
      <c r="X149" s="6">
        <f t="shared" si="32"/>
        <v>0.10036440404216471</v>
      </c>
      <c r="Z149" s="6">
        <f t="shared" si="33"/>
        <v>3.5351633512981095E-5</v>
      </c>
      <c r="AA149" s="6">
        <f t="shared" si="34"/>
        <v>-4.0340336659666365</v>
      </c>
      <c r="AB149" s="6">
        <f t="shared" si="35"/>
        <v>4.7851395131637275E-5</v>
      </c>
    </row>
    <row r="150" spans="1:28">
      <c r="A150" s="2" t="s">
        <v>268</v>
      </c>
      <c r="B150" s="2" t="s">
        <v>269</v>
      </c>
      <c r="C150" s="2">
        <v>1.284</v>
      </c>
      <c r="D150" s="2">
        <v>0.49299999999999999</v>
      </c>
      <c r="E150" s="2">
        <v>0.441</v>
      </c>
      <c r="F150" s="2">
        <v>0.57499999999999996</v>
      </c>
      <c r="G150" s="2">
        <v>4.4631290000000003</v>
      </c>
      <c r="H150" s="2">
        <v>4.4630810000000007</v>
      </c>
      <c r="I150" s="2">
        <v>4.4631769999999999</v>
      </c>
      <c r="J150" s="2">
        <v>5.7700000000000001E-2</v>
      </c>
      <c r="K150" s="2">
        <v>5.6800000000000003E-2</v>
      </c>
      <c r="L150" s="2">
        <v>5.91E-2</v>
      </c>
      <c r="N150" s="6">
        <f t="shared" si="24"/>
        <v>6.8274774447123487E-3</v>
      </c>
      <c r="O150" s="6">
        <f t="shared" si="25"/>
        <v>-1.2388241868442686</v>
      </c>
      <c r="P150" s="6">
        <f t="shared" si="26"/>
        <v>1.0411667725523932E-2</v>
      </c>
      <c r="R150" s="6">
        <f t="shared" si="27"/>
        <v>-3.8258923623359165</v>
      </c>
      <c r="S150" s="6">
        <f t="shared" si="28"/>
        <v>-3.8258830207967276</v>
      </c>
      <c r="T150" s="6">
        <f t="shared" si="29"/>
        <v>-3.8258736793580042</v>
      </c>
      <c r="V150" s="6">
        <f t="shared" si="30"/>
        <v>0.10870737582812928</v>
      </c>
      <c r="W150" s="6">
        <f t="shared" si="31"/>
        <v>0.10872415803432928</v>
      </c>
      <c r="X150" s="6">
        <f t="shared" si="32"/>
        <v>0.10875062096500134</v>
      </c>
      <c r="Z150" s="6">
        <f t="shared" si="33"/>
        <v>2.6123745388684227E-5</v>
      </c>
      <c r="AA150" s="6">
        <f t="shared" si="34"/>
        <v>-3.7171588627623984</v>
      </c>
      <c r="AB150" s="6">
        <f t="shared" si="35"/>
        <v>3.5804369395542324E-5</v>
      </c>
    </row>
    <row r="151" spans="1:28">
      <c r="A151" s="2" t="s">
        <v>270</v>
      </c>
      <c r="B151" s="2" t="s">
        <v>269</v>
      </c>
      <c r="C151" s="2">
        <v>1.284</v>
      </c>
      <c r="D151" s="2">
        <v>2</v>
      </c>
      <c r="E151" s="2">
        <v>1.7</v>
      </c>
      <c r="F151" s="2">
        <v>2.2999999999999998</v>
      </c>
      <c r="G151" s="2">
        <v>77.7</v>
      </c>
      <c r="H151" s="2">
        <v>77.100000000000009</v>
      </c>
      <c r="I151" s="2">
        <v>78.3</v>
      </c>
      <c r="J151" s="2">
        <v>0.38700000000000001</v>
      </c>
      <c r="K151" s="2">
        <v>0.38</v>
      </c>
      <c r="L151" s="2">
        <v>0.39700000000000002</v>
      </c>
      <c r="N151" s="6">
        <f t="shared" si="24"/>
        <v>7.9273684021012314E-3</v>
      </c>
      <c r="O151" s="6">
        <f t="shared" si="25"/>
        <v>-0.4122890349810886</v>
      </c>
      <c r="P151" s="6">
        <f t="shared" si="26"/>
        <v>1.1079541744203669E-2</v>
      </c>
      <c r="R151" s="6">
        <f t="shared" si="27"/>
        <v>-1.3510531439902633</v>
      </c>
      <c r="S151" s="6">
        <f t="shared" si="28"/>
        <v>-1.3443198624903487</v>
      </c>
      <c r="T151" s="6">
        <f t="shared" si="29"/>
        <v>-1.3376383759762907</v>
      </c>
      <c r="V151" s="6">
        <f t="shared" si="30"/>
        <v>0.10911351674434278</v>
      </c>
      <c r="W151" s="6">
        <f t="shared" si="31"/>
        <v>0.10921023776098503</v>
      </c>
      <c r="X151" s="6">
        <f t="shared" si="32"/>
        <v>0.10930693724184337</v>
      </c>
      <c r="Z151" s="6">
        <f t="shared" si="33"/>
        <v>6.8300025165566325E-3</v>
      </c>
      <c r="AA151" s="6">
        <f t="shared" si="34"/>
        <v>-1.2351096247293638</v>
      </c>
      <c r="AB151" s="6">
        <f t="shared" si="35"/>
        <v>6.7781859949165302E-3</v>
      </c>
    </row>
    <row r="152" spans="1:28">
      <c r="A152" s="2" t="s">
        <v>271</v>
      </c>
      <c r="B152" s="2" t="s">
        <v>272</v>
      </c>
      <c r="C152" s="2">
        <v>1.5429999999999999</v>
      </c>
      <c r="D152" s="2">
        <v>1.73</v>
      </c>
      <c r="E152" s="2">
        <v>1.5249999999999999</v>
      </c>
      <c r="F152" s="2">
        <v>1.9350000000000001</v>
      </c>
      <c r="G152" s="2">
        <v>2.6915480000000001</v>
      </c>
      <c r="H152" s="2">
        <v>2.6915420000000001</v>
      </c>
      <c r="I152" s="2">
        <v>2.691554</v>
      </c>
      <c r="J152" s="2">
        <v>4.3799999999999999E-2</v>
      </c>
      <c r="K152" s="2">
        <v>4.3299999999999998E-2</v>
      </c>
      <c r="L152" s="2">
        <v>4.4299999999999999E-2</v>
      </c>
      <c r="N152" s="6">
        <f t="shared" si="24"/>
        <v>4.9862141507341917E-3</v>
      </c>
      <c r="O152" s="6">
        <f t="shared" si="25"/>
        <v>-1.3585258894959005</v>
      </c>
      <c r="P152" s="6">
        <f t="shared" si="26"/>
        <v>4.929615718969993E-3</v>
      </c>
      <c r="R152" s="6">
        <f t="shared" si="27"/>
        <v>-4.265159577840465</v>
      </c>
      <c r="S152" s="6">
        <f t="shared" si="28"/>
        <v>-4.2651576415794015</v>
      </c>
      <c r="T152" s="6">
        <f t="shared" si="29"/>
        <v>-4.2651557053226545</v>
      </c>
      <c r="V152" s="6">
        <f t="shared" si="30"/>
        <v>0.18877543239810776</v>
      </c>
      <c r="W152" s="6">
        <f t="shared" si="31"/>
        <v>0.18883045136041976</v>
      </c>
      <c r="X152" s="6">
        <f t="shared" si="32"/>
        <v>0.18888546335349099</v>
      </c>
      <c r="Z152" s="6">
        <f t="shared" si="33"/>
        <v>5.6955223374899333E-5</v>
      </c>
      <c r="AA152" s="6">
        <f t="shared" si="34"/>
        <v>-4.0763271902189819</v>
      </c>
      <c r="AB152" s="6">
        <f t="shared" si="35"/>
        <v>5.694824981805624E-5</v>
      </c>
    </row>
    <row r="153" spans="1:28">
      <c r="A153" s="2" t="s">
        <v>273</v>
      </c>
      <c r="B153" s="2" t="s">
        <v>274</v>
      </c>
      <c r="C153" s="2">
        <v>1.163</v>
      </c>
      <c r="D153" s="2">
        <v>1.06</v>
      </c>
      <c r="E153" s="2">
        <v>0.95000000000000007</v>
      </c>
      <c r="F153" s="2">
        <v>1.1700000000000002</v>
      </c>
      <c r="G153" s="2">
        <v>2.7884910000000001</v>
      </c>
      <c r="H153" s="2">
        <v>2.7884660000000001</v>
      </c>
      <c r="I153" s="2">
        <v>2.788516</v>
      </c>
      <c r="J153" s="2">
        <v>4.079E-2</v>
      </c>
      <c r="K153" s="2">
        <v>4.0030000000000003E-2</v>
      </c>
      <c r="L153" s="2">
        <v>4.1549999999999997E-2</v>
      </c>
      <c r="N153" s="6">
        <f t="shared" si="24"/>
        <v>8.1681152119894573E-3</v>
      </c>
      <c r="O153" s="6">
        <f t="shared" si="25"/>
        <v>-1.3894462946829054</v>
      </c>
      <c r="P153" s="6">
        <f t="shared" si="26"/>
        <v>8.0173228030351318E-3</v>
      </c>
      <c r="R153" s="6">
        <f t="shared" si="27"/>
        <v>-4.2344311931505958</v>
      </c>
      <c r="S153" s="6">
        <f t="shared" si="28"/>
        <v>-4.2344234058486334</v>
      </c>
      <c r="T153" s="6">
        <f t="shared" si="29"/>
        <v>-4.2344156186164872</v>
      </c>
      <c r="V153" s="6">
        <f t="shared" si="30"/>
        <v>6.5918197146283455E-2</v>
      </c>
      <c r="W153" s="6">
        <f t="shared" si="31"/>
        <v>6.5957372811190296E-2</v>
      </c>
      <c r="X153" s="6">
        <f t="shared" si="32"/>
        <v>6.5996544942563268E-2</v>
      </c>
      <c r="Z153" s="6">
        <f t="shared" si="33"/>
        <v>4.6962966869124045E-5</v>
      </c>
      <c r="AA153" s="6">
        <f t="shared" si="34"/>
        <v>-4.1684660330374435</v>
      </c>
      <c r="AB153" s="6">
        <f t="shared" si="35"/>
        <v>4.6959363519505359E-5</v>
      </c>
    </row>
    <row r="154" spans="1:28">
      <c r="A154" s="2" t="s">
        <v>275</v>
      </c>
      <c r="B154" s="2" t="s">
        <v>276</v>
      </c>
      <c r="C154" s="2">
        <v>1.2729999999999999</v>
      </c>
      <c r="D154" s="2">
        <v>1.35</v>
      </c>
      <c r="E154" s="2">
        <v>1.2770000000000001</v>
      </c>
      <c r="F154" s="2">
        <v>1.423</v>
      </c>
      <c r="G154" s="2">
        <v>3.1220108999999998</v>
      </c>
      <c r="H154" s="2">
        <v>3.1220043999999998</v>
      </c>
      <c r="I154" s="2">
        <v>3.1220173999999998</v>
      </c>
      <c r="J154" s="2">
        <v>4.53E-2</v>
      </c>
      <c r="K154" s="2">
        <v>4.4720000000000003E-2</v>
      </c>
      <c r="L154" s="2">
        <v>4.6699999999999998E-2</v>
      </c>
      <c r="N154" s="6">
        <f t="shared" si="24"/>
        <v>5.5964071344649646E-3</v>
      </c>
      <c r="O154" s="6">
        <f t="shared" si="25"/>
        <v>-1.3439017979871681</v>
      </c>
      <c r="P154" s="6">
        <f t="shared" si="26"/>
        <v>1.3218678553280183E-2</v>
      </c>
      <c r="R154" s="6">
        <f t="shared" si="27"/>
        <v>-4.1362948784917988</v>
      </c>
      <c r="S154" s="6">
        <f t="shared" si="28"/>
        <v>-4.1362930700951202</v>
      </c>
      <c r="T154" s="6">
        <f t="shared" si="29"/>
        <v>-4.1362912617022074</v>
      </c>
      <c r="V154" s="6">
        <f t="shared" si="30"/>
        <v>0.1052440425029728</v>
      </c>
      <c r="W154" s="6">
        <f t="shared" si="31"/>
        <v>0.10526779057840548</v>
      </c>
      <c r="X154" s="6">
        <f t="shared" si="32"/>
        <v>0.10529153735531775</v>
      </c>
      <c r="Z154" s="6">
        <f t="shared" si="33"/>
        <v>2.5556472111887274E-5</v>
      </c>
      <c r="AA154" s="6">
        <f t="shared" si="34"/>
        <v>-4.0310252795167143</v>
      </c>
      <c r="AB154" s="6">
        <f t="shared" si="35"/>
        <v>2.5555169824720281E-5</v>
      </c>
    </row>
    <row r="155" spans="1:28">
      <c r="A155" s="2" t="s">
        <v>277</v>
      </c>
      <c r="B155" s="2" t="s">
        <v>278</v>
      </c>
      <c r="C155" s="2">
        <v>0.97599999999999998</v>
      </c>
      <c r="D155" s="2">
        <v>0.309</v>
      </c>
      <c r="E155" s="2">
        <v>0.29099999999999998</v>
      </c>
      <c r="F155" s="2">
        <v>0.32700000000000001</v>
      </c>
      <c r="G155" s="2">
        <v>4.2180277999999998</v>
      </c>
      <c r="H155" s="2">
        <v>4.2180219000000001</v>
      </c>
      <c r="I155" s="2">
        <v>4.2180336999999994</v>
      </c>
      <c r="J155" s="2">
        <v>5.0689999999999999E-2</v>
      </c>
      <c r="K155" s="2">
        <v>5.0200000000000002E-2</v>
      </c>
      <c r="L155" s="2">
        <v>5.1179999999999996E-2</v>
      </c>
      <c r="N155" s="6">
        <f t="shared" si="24"/>
        <v>4.2185740783822201E-3</v>
      </c>
      <c r="O155" s="6">
        <f t="shared" si="25"/>
        <v>-1.2950777087765983</v>
      </c>
      <c r="P155" s="6">
        <f t="shared" si="26"/>
        <v>4.1779903277650021E-3</v>
      </c>
      <c r="R155" s="6">
        <f t="shared" si="27"/>
        <v>-3.8749442395533964</v>
      </c>
      <c r="S155" s="6">
        <f t="shared" si="28"/>
        <v>-3.8749430246068117</v>
      </c>
      <c r="T155" s="6">
        <f t="shared" si="29"/>
        <v>-3.8749418096619261</v>
      </c>
      <c r="V155" s="6">
        <f t="shared" si="30"/>
        <v>-1.0426603851122589E-2</v>
      </c>
      <c r="W155" s="6">
        <f t="shared" si="31"/>
        <v>-1.041896097599922E-2</v>
      </c>
      <c r="X155" s="6">
        <f t="shared" si="32"/>
        <v>-1.041131823537568E-2</v>
      </c>
      <c r="Z155" s="6">
        <f t="shared" si="33"/>
        <v>8.8578217081192179E-6</v>
      </c>
      <c r="AA155" s="6">
        <f t="shared" si="34"/>
        <v>-3.885361985582811</v>
      </c>
      <c r="AB155" s="6">
        <f t="shared" si="35"/>
        <v>8.8576855090671813E-6</v>
      </c>
    </row>
    <row r="156" spans="1:28">
      <c r="A156" s="2" t="s">
        <v>279</v>
      </c>
      <c r="B156" s="2" t="s">
        <v>280</v>
      </c>
      <c r="C156" s="2">
        <v>0.88700000000000001</v>
      </c>
      <c r="D156" s="2">
        <v>0.81799999999999995</v>
      </c>
      <c r="E156" s="2">
        <v>0.78899999999999992</v>
      </c>
      <c r="F156" s="2">
        <v>0.84699999999999998</v>
      </c>
      <c r="G156" s="2">
        <v>2.7535953000000002</v>
      </c>
      <c r="H156" s="2">
        <v>2.7535859</v>
      </c>
      <c r="I156" s="2">
        <v>2.7536047000000003</v>
      </c>
      <c r="J156" s="2">
        <v>3.6940000000000001E-2</v>
      </c>
      <c r="K156" s="2">
        <v>3.6560000000000002E-2</v>
      </c>
      <c r="L156" s="2">
        <v>3.7319999999999999E-2</v>
      </c>
      <c r="N156" s="6">
        <f t="shared" si="24"/>
        <v>4.4907040424289058E-3</v>
      </c>
      <c r="O156" s="6">
        <f t="shared" si="25"/>
        <v>-1.4325031088957774</v>
      </c>
      <c r="P156" s="6">
        <f t="shared" si="26"/>
        <v>4.4447439702397507E-3</v>
      </c>
      <c r="R156" s="6">
        <f t="shared" si="27"/>
        <v>-4.2453646418066953</v>
      </c>
      <c r="S156" s="6">
        <f t="shared" si="28"/>
        <v>-4.2453616766831725</v>
      </c>
      <c r="T156" s="6">
        <f t="shared" si="29"/>
        <v>-4.2453587115697724</v>
      </c>
      <c r="V156" s="6">
        <f t="shared" si="30"/>
        <v>-5.1707801194024995E-2</v>
      </c>
      <c r="W156" s="6">
        <f t="shared" si="31"/>
        <v>-5.1694259889507529E-2</v>
      </c>
      <c r="X156" s="6">
        <f t="shared" si="32"/>
        <v>-5.1680719007194807E-2</v>
      </c>
      <c r="Z156" s="6">
        <f t="shared" si="33"/>
        <v>1.6506428040408139E-5</v>
      </c>
      <c r="AA156" s="6">
        <f t="shared" si="34"/>
        <v>-4.2970559365726801</v>
      </c>
      <c r="AB156" s="6">
        <f t="shared" si="35"/>
        <v>1.6505995713345101E-5</v>
      </c>
    </row>
    <row r="157" spans="1:28">
      <c r="A157" s="2" t="s">
        <v>281</v>
      </c>
      <c r="B157" s="2" t="s">
        <v>282</v>
      </c>
      <c r="C157" s="2">
        <v>1.093</v>
      </c>
      <c r="D157" s="2">
        <v>1.484</v>
      </c>
      <c r="E157" s="2">
        <v>1.4279999999999999</v>
      </c>
      <c r="F157" s="2">
        <v>1.54</v>
      </c>
      <c r="G157" s="2">
        <v>1.9616241000000001</v>
      </c>
      <c r="H157" s="2">
        <v>1.9616202</v>
      </c>
      <c r="I157" s="2">
        <v>1.9616280000000001</v>
      </c>
      <c r="J157" s="2">
        <v>3.159E-2</v>
      </c>
      <c r="K157" s="2">
        <v>3.107E-2</v>
      </c>
      <c r="L157" s="2">
        <v>3.211E-2</v>
      </c>
      <c r="N157" s="6">
        <f t="shared" si="24"/>
        <v>7.2083726501745993E-3</v>
      </c>
      <c r="O157" s="6">
        <f t="shared" si="25"/>
        <v>-1.5004503740948509</v>
      </c>
      <c r="P157" s="6">
        <f t="shared" si="26"/>
        <v>7.0906796613534606E-3</v>
      </c>
      <c r="R157" s="6">
        <f t="shared" si="27"/>
        <v>-4.5399320499789884</v>
      </c>
      <c r="S157" s="6">
        <f t="shared" si="28"/>
        <v>-4.5399303230934311</v>
      </c>
      <c r="T157" s="6">
        <f t="shared" si="29"/>
        <v>-4.5399285962113076</v>
      </c>
      <c r="V157" s="6">
        <f t="shared" si="30"/>
        <v>3.9161413144427955E-2</v>
      </c>
      <c r="W157" s="6">
        <f t="shared" si="31"/>
        <v>3.9182624942498911E-2</v>
      </c>
      <c r="X157" s="6">
        <f t="shared" si="32"/>
        <v>3.9203835704594368E-2</v>
      </c>
      <c r="Z157" s="6">
        <f t="shared" si="33"/>
        <v>2.2938683628126455E-5</v>
      </c>
      <c r="AA157" s="6">
        <f t="shared" si="34"/>
        <v>-4.5007476981509322</v>
      </c>
      <c r="AB157" s="6">
        <f t="shared" si="35"/>
        <v>2.2937644218679054E-5</v>
      </c>
    </row>
    <row r="158" spans="1:28">
      <c r="A158" s="2" t="s">
        <v>283</v>
      </c>
      <c r="B158" s="2" t="s">
        <v>284</v>
      </c>
      <c r="C158" s="2">
        <v>0.64500000000000002</v>
      </c>
      <c r="D158" s="2">
        <v>0.76</v>
      </c>
      <c r="E158" s="2">
        <v>0.72799999999999998</v>
      </c>
      <c r="F158" s="2">
        <v>0.79200000000000004</v>
      </c>
      <c r="G158" s="2">
        <v>3.7998470000000002</v>
      </c>
      <c r="H158" s="2">
        <v>3.799833</v>
      </c>
      <c r="I158" s="2">
        <v>3.7998610000000004</v>
      </c>
      <c r="J158" s="2">
        <v>4.1169999999999998E-2</v>
      </c>
      <c r="K158" s="2">
        <v>4.0739999999999998E-2</v>
      </c>
      <c r="L158" s="2">
        <v>4.1599999999999998E-2</v>
      </c>
      <c r="N158" s="6">
        <f t="shared" si="24"/>
        <v>4.5598423333406135E-3</v>
      </c>
      <c r="O158" s="6">
        <f t="shared" si="25"/>
        <v>-1.3854191330025141</v>
      </c>
      <c r="P158" s="6">
        <f t="shared" si="26"/>
        <v>4.5124636292568354E-3</v>
      </c>
      <c r="R158" s="6">
        <f t="shared" si="27"/>
        <v>-3.9656328798965643</v>
      </c>
      <c r="S158" s="6">
        <f t="shared" si="28"/>
        <v>-3.9656296796972157</v>
      </c>
      <c r="T158" s="6">
        <f t="shared" si="29"/>
        <v>-3.9656264795096572</v>
      </c>
      <c r="V158" s="6">
        <f t="shared" si="30"/>
        <v>-0.18997265865771026</v>
      </c>
      <c r="W158" s="6">
        <f t="shared" si="31"/>
        <v>-0.18995211518585498</v>
      </c>
      <c r="X158" s="6">
        <f t="shared" si="32"/>
        <v>-0.18993157268572344</v>
      </c>
      <c r="Z158" s="6">
        <f t="shared" si="33"/>
        <v>2.3743671203391159E-5</v>
      </c>
      <c r="AA158" s="6">
        <f t="shared" si="34"/>
        <v>-4.1555817948830711</v>
      </c>
      <c r="AB158" s="6">
        <f t="shared" si="35"/>
        <v>2.3742687690564424E-5</v>
      </c>
    </row>
    <row r="159" spans="1:28">
      <c r="A159" s="2" t="s">
        <v>285</v>
      </c>
      <c r="B159" s="2" t="s">
        <v>286</v>
      </c>
      <c r="C159" s="2">
        <v>1.29</v>
      </c>
      <c r="D159" s="2">
        <v>1.0569999999999999</v>
      </c>
      <c r="E159" s="2">
        <v>0.93799999999999994</v>
      </c>
      <c r="F159" s="2">
        <v>1.1759999999999999</v>
      </c>
      <c r="G159" s="2">
        <v>3.8530030000000002</v>
      </c>
      <c r="H159" s="2">
        <v>3.8530016000000002</v>
      </c>
      <c r="I159" s="2">
        <v>3.8530044000000001</v>
      </c>
      <c r="J159" s="2">
        <v>5.2350000000000001E-2</v>
      </c>
      <c r="K159" s="2">
        <v>5.1479999999999998E-2</v>
      </c>
      <c r="L159" s="2">
        <v>5.3220000000000003E-2</v>
      </c>
      <c r="N159" s="6">
        <f t="shared" si="24"/>
        <v>7.2781477825121232E-3</v>
      </c>
      <c r="O159" s="6">
        <f t="shared" si="25"/>
        <v>-1.2810833139851387</v>
      </c>
      <c r="P159" s="6">
        <f t="shared" si="26"/>
        <v>7.1581842005088436E-3</v>
      </c>
      <c r="R159" s="6">
        <f t="shared" si="27"/>
        <v>-3.9535635213752713</v>
      </c>
      <c r="S159" s="6">
        <f t="shared" si="28"/>
        <v>-3.9535632057708532</v>
      </c>
      <c r="T159" s="6">
        <f t="shared" si="29"/>
        <v>-3.9535628901665496</v>
      </c>
      <c r="V159" s="6">
        <f t="shared" si="30"/>
        <v>0.11089102750888723</v>
      </c>
      <c r="W159" s="6">
        <f t="shared" si="31"/>
        <v>0.1109292393799826</v>
      </c>
      <c r="X159" s="6">
        <f t="shared" si="32"/>
        <v>0.11096744788926075</v>
      </c>
      <c r="Z159" s="6">
        <f t="shared" si="33"/>
        <v>3.8527475513472353E-5</v>
      </c>
      <c r="AA159" s="6">
        <f t="shared" si="34"/>
        <v>-3.8426339663908706</v>
      </c>
      <c r="AB159" s="6">
        <f t="shared" si="35"/>
        <v>3.8524113581850372E-5</v>
      </c>
    </row>
    <row r="160" spans="1:28">
      <c r="A160" s="2" t="s">
        <v>287</v>
      </c>
      <c r="B160" s="2" t="s">
        <v>288</v>
      </c>
      <c r="C160" s="2">
        <v>1.51</v>
      </c>
      <c r="D160" s="2">
        <v>1.7410000000000001</v>
      </c>
      <c r="E160" s="2">
        <v>1.7130000000000001</v>
      </c>
      <c r="F160" s="2">
        <v>1.7690000000000001</v>
      </c>
      <c r="G160" s="2">
        <v>2.2047354709999998</v>
      </c>
      <c r="H160" s="2">
        <v>2.2047330709999997</v>
      </c>
      <c r="I160" s="2">
        <v>2.2047378709999998</v>
      </c>
      <c r="J160" s="2">
        <v>3.7900000000000003E-2</v>
      </c>
      <c r="K160" s="2">
        <v>3.7500000000000006E-2</v>
      </c>
      <c r="L160" s="2">
        <v>3.8300000000000001E-2</v>
      </c>
      <c r="N160" s="6">
        <f t="shared" si="24"/>
        <v>4.6079422403535464E-3</v>
      </c>
      <c r="O160" s="6">
        <f t="shared" si="25"/>
        <v>-1.4213607900319276</v>
      </c>
      <c r="P160" s="6">
        <f t="shared" si="26"/>
        <v>4.5595640005504645E-3</v>
      </c>
      <c r="R160" s="6">
        <f t="shared" si="27"/>
        <v>-4.4384498669598331</v>
      </c>
      <c r="S160" s="6">
        <f t="shared" si="28"/>
        <v>-4.4384489214429337</v>
      </c>
      <c r="T160" s="6">
        <f t="shared" si="29"/>
        <v>-4.4384479759270627</v>
      </c>
      <c r="V160" s="6">
        <f t="shared" si="30"/>
        <v>0.17944695704173233</v>
      </c>
      <c r="W160" s="6">
        <f t="shared" si="31"/>
        <v>0.1794546354059961</v>
      </c>
      <c r="X160" s="6">
        <f t="shared" si="32"/>
        <v>0.17946231363450812</v>
      </c>
      <c r="Z160" s="6">
        <f t="shared" si="33"/>
        <v>8.623881162961311E-6</v>
      </c>
      <c r="AA160" s="6">
        <f t="shared" si="34"/>
        <v>-4.2589942860369376</v>
      </c>
      <c r="AB160" s="6">
        <f t="shared" si="35"/>
        <v>8.6237443825964988E-6</v>
      </c>
    </row>
    <row r="161" spans="1:28">
      <c r="A161" s="2" t="s">
        <v>289</v>
      </c>
      <c r="B161" s="2" t="s">
        <v>290</v>
      </c>
      <c r="C161" s="2">
        <v>1.28</v>
      </c>
      <c r="D161" s="2">
        <v>1.34</v>
      </c>
      <c r="E161" s="2">
        <v>1.29</v>
      </c>
      <c r="F161" s="2">
        <v>1.3900000000000001</v>
      </c>
      <c r="G161" s="2">
        <v>3.0763402000000002</v>
      </c>
      <c r="H161" s="2">
        <v>3.0763387</v>
      </c>
      <c r="I161" s="2">
        <v>3.0763417000000004</v>
      </c>
      <c r="J161" s="2">
        <v>4.4900000000000002E-2</v>
      </c>
      <c r="K161" s="2">
        <v>4.4200000000000003E-2</v>
      </c>
      <c r="L161" s="2">
        <v>4.5600000000000002E-2</v>
      </c>
      <c r="N161" s="6">
        <f t="shared" si="24"/>
        <v>6.8240716542313784E-3</v>
      </c>
      <c r="O161" s="6">
        <f t="shared" si="25"/>
        <v>-1.3477536589966768</v>
      </c>
      <c r="P161" s="6">
        <f t="shared" si="26"/>
        <v>6.7185016611117643E-3</v>
      </c>
      <c r="R161" s="6">
        <f t="shared" si="27"/>
        <v>-4.1490936023046316</v>
      </c>
      <c r="S161" s="6">
        <f t="shared" si="28"/>
        <v>-4.1490931787871794</v>
      </c>
      <c r="T161" s="6">
        <f t="shared" si="29"/>
        <v>-4.1490927552699342</v>
      </c>
      <c r="V161" s="6">
        <f t="shared" si="30"/>
        <v>0.10762754265164674</v>
      </c>
      <c r="W161" s="6">
        <f t="shared" si="31"/>
        <v>0.10764371957208015</v>
      </c>
      <c r="X161" s="6">
        <f t="shared" si="32"/>
        <v>0.10765989588996616</v>
      </c>
      <c r="Z161" s="6">
        <f t="shared" si="33"/>
        <v>1.660043788564991E-5</v>
      </c>
      <c r="AA161" s="6">
        <f t="shared" si="34"/>
        <v>-4.0414494592150989</v>
      </c>
      <c r="AB161" s="6">
        <f t="shared" si="35"/>
        <v>1.6599835130470808E-5</v>
      </c>
    </row>
    <row r="162" spans="1:28">
      <c r="A162" s="2" t="s">
        <v>291</v>
      </c>
      <c r="B162" s="2" t="s">
        <v>292</v>
      </c>
      <c r="C162" s="2">
        <v>1.28</v>
      </c>
      <c r="D162" s="2">
        <v>0.67</v>
      </c>
      <c r="E162" s="2">
        <v>0.59000000000000008</v>
      </c>
      <c r="F162" s="2">
        <v>0.75</v>
      </c>
      <c r="G162" s="2">
        <v>3.9228139999999998</v>
      </c>
      <c r="H162" s="2">
        <v>3.922812</v>
      </c>
      <c r="I162" s="2">
        <v>3.9228159999999996</v>
      </c>
      <c r="J162" s="2">
        <v>5.2999999999999999E-2</v>
      </c>
      <c r="K162" s="2">
        <v>5.0999999999999997E-2</v>
      </c>
      <c r="L162" s="2">
        <v>5.5E-2</v>
      </c>
      <c r="N162" s="6">
        <f t="shared" si="24"/>
        <v>1.670569350285267E-2</v>
      </c>
      <c r="O162" s="6">
        <f t="shared" si="25"/>
        <v>-1.2757241303992111</v>
      </c>
      <c r="P162" s="6">
        <f t="shared" si="26"/>
        <v>1.6086819893454951E-2</v>
      </c>
      <c r="R162" s="6">
        <f t="shared" si="27"/>
        <v>-3.9379669097923373</v>
      </c>
      <c r="S162" s="6">
        <f t="shared" si="28"/>
        <v>-3.9379664669524859</v>
      </c>
      <c r="T162" s="6">
        <f t="shared" si="29"/>
        <v>-3.9379660241128596</v>
      </c>
      <c r="V162" s="6">
        <f t="shared" si="30"/>
        <v>0.10740100247295549</v>
      </c>
      <c r="W162" s="6">
        <f t="shared" si="31"/>
        <v>0.10742689876072821</v>
      </c>
      <c r="X162" s="6">
        <f t="shared" si="32"/>
        <v>0.10745279350443858</v>
      </c>
      <c r="Z162" s="6">
        <f t="shared" si="33"/>
        <v>2.6339127624286363E-5</v>
      </c>
      <c r="AA162" s="6">
        <f t="shared" si="34"/>
        <v>-3.8305395681917576</v>
      </c>
      <c r="AB162" s="6">
        <f t="shared" si="35"/>
        <v>2.6337583336477621E-5</v>
      </c>
    </row>
    <row r="163" spans="1:28">
      <c r="A163" s="2" t="s">
        <v>293</v>
      </c>
      <c r="B163" s="2" t="s">
        <v>294</v>
      </c>
      <c r="C163" s="2">
        <v>1.1000000000000001</v>
      </c>
      <c r="D163" s="2">
        <v>0.52600000000000002</v>
      </c>
      <c r="E163" s="2">
        <v>0.44500000000000001</v>
      </c>
      <c r="F163" s="2">
        <v>0.60699999999999998</v>
      </c>
      <c r="G163" s="2">
        <v>3.312846</v>
      </c>
      <c r="H163" s="2">
        <v>3.3128402000000001</v>
      </c>
      <c r="I163" s="2">
        <v>3.3128517999999998</v>
      </c>
      <c r="J163" s="2">
        <v>4.4900000000000002E-2</v>
      </c>
      <c r="K163" s="2">
        <v>4.4160000000000005E-2</v>
      </c>
      <c r="L163" s="2">
        <v>4.564E-2</v>
      </c>
      <c r="N163" s="6">
        <f t="shared" si="24"/>
        <v>7.2172762821807179E-3</v>
      </c>
      <c r="O163" s="6">
        <f t="shared" si="25"/>
        <v>-1.3477536589966768</v>
      </c>
      <c r="P163" s="6">
        <f t="shared" si="26"/>
        <v>7.0992947428538677E-3</v>
      </c>
      <c r="R163" s="6">
        <f t="shared" si="27"/>
        <v>-4.0847609250575037</v>
      </c>
      <c r="S163" s="6">
        <f t="shared" si="28"/>
        <v>-4.0847594043649025</v>
      </c>
      <c r="T163" s="6">
        <f t="shared" si="29"/>
        <v>-4.0847578836749641</v>
      </c>
      <c r="V163" s="6">
        <f t="shared" si="30"/>
        <v>4.1560351143874213E-2</v>
      </c>
      <c r="W163" s="6">
        <f t="shared" si="31"/>
        <v>4.1590863158778933E-2</v>
      </c>
      <c r="X163" s="6">
        <f t="shared" si="32"/>
        <v>4.1621373030166553E-2</v>
      </c>
      <c r="Z163" s="6">
        <f t="shared" si="33"/>
        <v>3.2032707506068903E-5</v>
      </c>
      <c r="AA163" s="6">
        <f t="shared" si="34"/>
        <v>-4.0431685412061231</v>
      </c>
      <c r="AB163" s="6">
        <f t="shared" si="35"/>
        <v>3.2030561325946394E-5</v>
      </c>
    </row>
    <row r="164" spans="1:28">
      <c r="A164" s="2" t="s">
        <v>295</v>
      </c>
      <c r="B164" s="2" t="s">
        <v>296</v>
      </c>
      <c r="C164" s="2">
        <v>0.96199999999999997</v>
      </c>
      <c r="D164" s="2">
        <v>0.54300000000000004</v>
      </c>
      <c r="E164" s="2">
        <v>0.47100000000000003</v>
      </c>
      <c r="F164" s="2">
        <v>0.61499999999999999</v>
      </c>
      <c r="G164" s="2">
        <v>3.0440499000000001</v>
      </c>
      <c r="H164" s="2">
        <v>3.0440472000000001</v>
      </c>
      <c r="I164" s="2">
        <v>3.0440526000000001</v>
      </c>
      <c r="J164" s="2">
        <v>4.0570000000000002E-2</v>
      </c>
      <c r="K164" s="2">
        <v>4.0160000000000001E-2</v>
      </c>
      <c r="L164" s="2">
        <v>4.0980000000000003E-2</v>
      </c>
      <c r="N164" s="6">
        <f t="shared" si="24"/>
        <v>4.4113035673631895E-3</v>
      </c>
      <c r="O164" s="6">
        <f t="shared" si="25"/>
        <v>-1.3917949922956738</v>
      </c>
      <c r="P164" s="6">
        <f t="shared" si="26"/>
        <v>4.3669463608499992E-3</v>
      </c>
      <c r="R164" s="6">
        <f t="shared" si="27"/>
        <v>-4.158259135734383</v>
      </c>
      <c r="S164" s="6">
        <f t="shared" si="28"/>
        <v>-4.1582583653162493</v>
      </c>
      <c r="T164" s="6">
        <f t="shared" si="29"/>
        <v>-4.1582575948987994</v>
      </c>
      <c r="V164" s="6">
        <f t="shared" si="30"/>
        <v>-1.6622016840430024E-2</v>
      </c>
      <c r="W164" s="6">
        <f t="shared" si="31"/>
        <v>-1.6591006931954561E-2</v>
      </c>
      <c r="X164" s="6">
        <f t="shared" si="32"/>
        <v>-1.6559999237519996E-2</v>
      </c>
      <c r="Z164" s="6">
        <f t="shared" si="33"/>
        <v>3.1780326609442966E-5</v>
      </c>
      <c r="AA164" s="6">
        <f t="shared" si="34"/>
        <v>-4.1748493722482038</v>
      </c>
      <c r="AB164" s="6">
        <f t="shared" si="35"/>
        <v>3.1778111884150917E-5</v>
      </c>
    </row>
    <row r="165" spans="1:28">
      <c r="A165" s="2" t="s">
        <v>297</v>
      </c>
      <c r="B165" s="2" t="s">
        <v>298</v>
      </c>
      <c r="C165" s="2">
        <v>0.96699999999999997</v>
      </c>
      <c r="D165" s="2">
        <v>1.071</v>
      </c>
      <c r="E165" s="2">
        <v>1.0009999999999999</v>
      </c>
      <c r="F165" s="2">
        <v>1.141</v>
      </c>
      <c r="G165" s="2">
        <v>2.7667641000000001</v>
      </c>
      <c r="H165" s="2">
        <v>2.7667614</v>
      </c>
      <c r="I165" s="2">
        <v>2.7667668000000001</v>
      </c>
      <c r="J165" s="2">
        <v>3.8150000000000003E-2</v>
      </c>
      <c r="K165" s="2">
        <v>3.7830000000000003E-2</v>
      </c>
      <c r="L165" s="2">
        <v>3.8470000000000004E-2</v>
      </c>
      <c r="N165" s="6">
        <f t="shared" si="24"/>
        <v>3.65820099815517E-3</v>
      </c>
      <c r="O165" s="6">
        <f t="shared" si="25"/>
        <v>-1.4185054577091007</v>
      </c>
      <c r="P165" s="6">
        <f t="shared" si="26"/>
        <v>3.6276440159161982E-3</v>
      </c>
      <c r="R165" s="6">
        <f t="shared" si="27"/>
        <v>-4.2412184839652136</v>
      </c>
      <c r="S165" s="6">
        <f t="shared" si="28"/>
        <v>-4.2412176363355414</v>
      </c>
      <c r="T165" s="6">
        <f t="shared" si="29"/>
        <v>-4.2412167887066969</v>
      </c>
      <c r="V165" s="6">
        <f t="shared" si="30"/>
        <v>-1.4144627332761865E-2</v>
      </c>
      <c r="W165" s="6">
        <f t="shared" si="31"/>
        <v>-1.4114650264633101E-2</v>
      </c>
      <c r="X165" s="6">
        <f t="shared" si="32"/>
        <v>-1.4084675265521165E-2</v>
      </c>
      <c r="Z165" s="6">
        <f t="shared" si="33"/>
        <v>3.0824697800468925E-5</v>
      </c>
      <c r="AA165" s="6">
        <f t="shared" si="34"/>
        <v>-4.2553322866001748</v>
      </c>
      <c r="AB165" s="6">
        <f t="shared" si="35"/>
        <v>3.0822627956617055E-5</v>
      </c>
    </row>
    <row r="166" spans="1:28">
      <c r="A166" s="2" t="s">
        <v>299</v>
      </c>
      <c r="B166" s="2" t="s">
        <v>300</v>
      </c>
      <c r="C166" s="2">
        <v>0.88200000000000001</v>
      </c>
      <c r="D166" s="2">
        <v>1.345</v>
      </c>
      <c r="E166" s="2">
        <v>1.1950000000000001</v>
      </c>
      <c r="F166" s="2">
        <v>1.4949999999999999</v>
      </c>
      <c r="G166" s="2">
        <v>1.354133</v>
      </c>
      <c r="H166" s="2">
        <v>1.3541320000000001</v>
      </c>
      <c r="I166" s="2">
        <v>1.3541339999999999</v>
      </c>
      <c r="J166" s="2">
        <v>2.3E-2</v>
      </c>
      <c r="K166" s="2">
        <v>2.2699999999999998E-2</v>
      </c>
      <c r="L166" s="2">
        <v>2.3300000000000001E-2</v>
      </c>
      <c r="N166" s="6">
        <f t="shared" si="24"/>
        <v>5.7019788244700997E-3</v>
      </c>
      <c r="O166" s="6">
        <f t="shared" si="25"/>
        <v>-1.6382721639824072</v>
      </c>
      <c r="P166" s="6">
        <f t="shared" si="26"/>
        <v>5.6280850084262646E-3</v>
      </c>
      <c r="R166" s="6">
        <f t="shared" si="27"/>
        <v>-4.8618398977197383</v>
      </c>
      <c r="S166" s="6">
        <f t="shared" si="28"/>
        <v>-4.8618392562840116</v>
      </c>
      <c r="T166" s="6">
        <f t="shared" si="29"/>
        <v>-4.8618386148487591</v>
      </c>
      <c r="V166" s="6">
        <f t="shared" si="30"/>
        <v>-5.3970134146470693E-2</v>
      </c>
      <c r="W166" s="6">
        <f t="shared" si="31"/>
        <v>-5.3899731713508148E-2</v>
      </c>
      <c r="X166" s="6">
        <f t="shared" si="32"/>
        <v>-5.3829340691464701E-2</v>
      </c>
      <c r="Z166" s="6">
        <f t="shared" si="33"/>
        <v>7.1043868689280032E-5</v>
      </c>
      <c r="AA166" s="6">
        <f t="shared" si="34"/>
        <v>-4.9157389879975195</v>
      </c>
      <c r="AB166" s="6">
        <f t="shared" si="35"/>
        <v>7.1032457295672202E-5</v>
      </c>
    </row>
    <row r="167" spans="1:28">
      <c r="A167" s="2" t="s">
        <v>301</v>
      </c>
      <c r="B167" s="2" t="s">
        <v>302</v>
      </c>
      <c r="C167" s="2">
        <v>1.2090000000000001</v>
      </c>
      <c r="D167" s="2">
        <v>1.071</v>
      </c>
      <c r="E167" s="2">
        <v>0.93499999999999994</v>
      </c>
      <c r="F167" s="2">
        <v>1.2069999999999999</v>
      </c>
      <c r="G167" s="2">
        <v>3.5478510000000001</v>
      </c>
      <c r="H167" s="2">
        <v>3.5478460000000003</v>
      </c>
      <c r="I167" s="2">
        <v>3.5478559999999999</v>
      </c>
      <c r="J167" s="2">
        <v>4.8500000000000001E-2</v>
      </c>
      <c r="K167" s="2">
        <v>4.7899999999999998E-2</v>
      </c>
      <c r="L167" s="2">
        <v>4.8899999999999999E-2</v>
      </c>
      <c r="N167" s="6">
        <f t="shared" si="24"/>
        <v>5.4062251877005085E-3</v>
      </c>
      <c r="O167" s="6">
        <f t="shared" si="25"/>
        <v>-1.3142582613977363</v>
      </c>
      <c r="P167" s="6">
        <f t="shared" si="26"/>
        <v>3.5671205213565482E-3</v>
      </c>
      <c r="R167" s="6">
        <f t="shared" si="27"/>
        <v>-4.0252323794648737</v>
      </c>
      <c r="S167" s="6">
        <f t="shared" si="28"/>
        <v>-4.0252311553582585</v>
      </c>
      <c r="T167" s="6">
        <f t="shared" si="29"/>
        <v>-4.0252299312533681</v>
      </c>
      <c r="V167" s="6">
        <f t="shared" si="30"/>
        <v>8.2746770241899956E-2</v>
      </c>
      <c r="W167" s="6">
        <f t="shared" si="31"/>
        <v>8.2793364276421449E-2</v>
      </c>
      <c r="X167" s="6">
        <f t="shared" si="32"/>
        <v>8.2839953312557543E-2</v>
      </c>
      <c r="Z167" s="6">
        <f t="shared" si="33"/>
        <v>4.7818141136968251E-5</v>
      </c>
      <c r="AA167" s="6">
        <f t="shared" si="34"/>
        <v>-3.9424377910818369</v>
      </c>
      <c r="AB167" s="6">
        <f t="shared" si="35"/>
        <v>4.7813141026420425E-5</v>
      </c>
    </row>
    <row r="168" spans="1:28">
      <c r="A168" s="2" t="s">
        <v>303</v>
      </c>
      <c r="B168" s="2" t="s">
        <v>304</v>
      </c>
      <c r="C168" s="2">
        <v>1.0009999999999999</v>
      </c>
      <c r="D168" s="2">
        <v>1.323</v>
      </c>
      <c r="E168" s="2">
        <v>1.2949999999999999</v>
      </c>
      <c r="F168" s="2">
        <v>1.351</v>
      </c>
      <c r="G168" s="2">
        <v>2.5167290000000002</v>
      </c>
      <c r="H168" s="2">
        <v>2.5167270000000004</v>
      </c>
      <c r="I168" s="2">
        <v>2.5167310000000001</v>
      </c>
      <c r="J168" s="2">
        <v>3.6200000000000003E-2</v>
      </c>
      <c r="K168" s="2">
        <v>3.6000000000000004E-2</v>
      </c>
      <c r="L168" s="2">
        <v>3.6400000000000002E-2</v>
      </c>
      <c r="N168" s="6">
        <f t="shared" si="24"/>
        <v>2.4060697658785379E-3</v>
      </c>
      <c r="O168" s="6">
        <f t="shared" si="25"/>
        <v>-1.4412914294668342</v>
      </c>
      <c r="P168" s="6">
        <f t="shared" si="26"/>
        <v>2.3928131158901245E-3</v>
      </c>
      <c r="R168" s="6">
        <f t="shared" si="27"/>
        <v>-4.3234896833965708</v>
      </c>
      <c r="S168" s="6">
        <f t="shared" si="28"/>
        <v>-4.3234889931440179</v>
      </c>
      <c r="T168" s="6">
        <f t="shared" si="29"/>
        <v>-4.323488302892013</v>
      </c>
      <c r="V168" s="6">
        <f t="shared" si="30"/>
        <v>9.7003350941184357E-4</v>
      </c>
      <c r="W168" s="6">
        <f t="shared" si="31"/>
        <v>9.8161444599832942E-4</v>
      </c>
      <c r="X168" s="6">
        <f t="shared" si="32"/>
        <v>9.9319507377482641E-4</v>
      </c>
      <c r="Z168" s="6">
        <f t="shared" si="33"/>
        <v>1.2271189139489991E-5</v>
      </c>
      <c r="AA168" s="6">
        <f t="shared" si="34"/>
        <v>-4.3225073786980195</v>
      </c>
      <c r="AB168" s="6">
        <f t="shared" si="35"/>
        <v>1.2270879781617339E-5</v>
      </c>
    </row>
    <row r="169" spans="1:28">
      <c r="A169" s="2" t="s">
        <v>305</v>
      </c>
      <c r="B169" s="2" t="s">
        <v>306</v>
      </c>
      <c r="C169" s="2">
        <v>0.93600000000000005</v>
      </c>
      <c r="D169" s="2">
        <v>0.23699999999999999</v>
      </c>
      <c r="E169" s="2">
        <v>0.22499999999999998</v>
      </c>
      <c r="F169" s="2">
        <v>0.249</v>
      </c>
      <c r="G169" s="2">
        <v>4.7633869999999998</v>
      </c>
      <c r="H169" s="2">
        <v>4.7633770000000002</v>
      </c>
      <c r="I169" s="2">
        <v>4.7633969999999994</v>
      </c>
      <c r="J169" s="2">
        <v>5.4199999999999998E-2</v>
      </c>
      <c r="K169" s="2">
        <v>5.3599999999999995E-2</v>
      </c>
      <c r="L169" s="2">
        <v>5.4800000000000001E-2</v>
      </c>
      <c r="N169" s="6">
        <f t="shared" si="24"/>
        <v>4.8344968456168758E-3</v>
      </c>
      <c r="O169" s="6">
        <f t="shared" si="25"/>
        <v>-1.2660007134616131</v>
      </c>
      <c r="P169" s="6">
        <f t="shared" si="26"/>
        <v>4.7812719459823239E-3</v>
      </c>
      <c r="R169" s="6">
        <f t="shared" si="27"/>
        <v>-3.7693319894140322</v>
      </c>
      <c r="S169" s="6">
        <f t="shared" si="28"/>
        <v>-3.7693301659428857</v>
      </c>
      <c r="T169" s="6">
        <f t="shared" si="29"/>
        <v>-3.7693283424755673</v>
      </c>
      <c r="V169" s="6">
        <f t="shared" si="30"/>
        <v>-2.862451479331939E-2</v>
      </c>
      <c r="W169" s="6">
        <f t="shared" si="31"/>
        <v>-2.8619201490351048E-2</v>
      </c>
      <c r="X169" s="6">
        <f t="shared" si="32"/>
        <v>-2.8613888252386626E-2</v>
      </c>
      <c r="Z169" s="6">
        <f t="shared" si="33"/>
        <v>7.1367741147909669E-6</v>
      </c>
      <c r="AA169" s="6">
        <f t="shared" si="34"/>
        <v>-3.7979493674332367</v>
      </c>
      <c r="AB169" s="6">
        <f t="shared" si="35"/>
        <v>7.136705282739797E-6</v>
      </c>
    </row>
    <row r="170" spans="1:28">
      <c r="A170" s="2" t="s">
        <v>307</v>
      </c>
      <c r="B170" s="2" t="s">
        <v>308</v>
      </c>
      <c r="C170" s="2">
        <v>0.57399999999999995</v>
      </c>
      <c r="D170" s="2">
        <v>0.31900000000000001</v>
      </c>
      <c r="E170" s="2">
        <v>0.249</v>
      </c>
      <c r="F170" s="2">
        <v>0.38900000000000001</v>
      </c>
      <c r="G170" s="2">
        <v>3.3252725000000001</v>
      </c>
      <c r="H170" s="2">
        <v>3.3252704</v>
      </c>
      <c r="I170" s="2">
        <v>3.3252746000000002</v>
      </c>
      <c r="J170" s="2">
        <v>3.6229999999999998E-2</v>
      </c>
      <c r="K170" s="2">
        <v>3.5659999999999997E-2</v>
      </c>
      <c r="L170" s="2">
        <v>3.6649999999999995E-2</v>
      </c>
      <c r="N170" s="6">
        <f t="shared" si="24"/>
        <v>6.8869951952010844E-3</v>
      </c>
      <c r="O170" s="6">
        <f t="shared" si="25"/>
        <v>-1.4409316659654632</v>
      </c>
      <c r="P170" s="6">
        <f t="shared" si="26"/>
        <v>5.0056449426099103E-3</v>
      </c>
      <c r="R170" s="6">
        <f t="shared" si="27"/>
        <v>-4.0815079671579086</v>
      </c>
      <c r="S170" s="6">
        <f t="shared" si="28"/>
        <v>-4.0815074186201876</v>
      </c>
      <c r="T170" s="6">
        <f t="shared" si="29"/>
        <v>-4.0815068700828121</v>
      </c>
      <c r="V170" s="6">
        <f t="shared" si="30"/>
        <v>-0.24090832029216905</v>
      </c>
      <c r="W170" s="6">
        <f t="shared" si="31"/>
        <v>-0.24085779107479738</v>
      </c>
      <c r="X170" s="6">
        <f t="shared" si="32"/>
        <v>-0.24080726773570624</v>
      </c>
      <c r="Z170" s="6">
        <f t="shared" si="33"/>
        <v>5.1077755092165944E-5</v>
      </c>
      <c r="AA170" s="6">
        <f t="shared" si="34"/>
        <v>-4.3223652096949854</v>
      </c>
      <c r="AB170" s="6">
        <f t="shared" si="35"/>
        <v>5.1071876467467803E-5</v>
      </c>
    </row>
    <row r="171" spans="1:28">
      <c r="A171" s="2" t="s">
        <v>309</v>
      </c>
      <c r="B171" s="2" t="s">
        <v>310</v>
      </c>
      <c r="C171" s="2">
        <v>1.03</v>
      </c>
      <c r="D171" s="2">
        <v>0.83699999999999997</v>
      </c>
      <c r="E171" s="2">
        <v>0.80799999999999994</v>
      </c>
      <c r="F171" s="2">
        <v>0.86599999999999999</v>
      </c>
      <c r="G171" s="2">
        <v>1.9153073</v>
      </c>
      <c r="H171" s="2">
        <v>1.9153021000000001</v>
      </c>
      <c r="I171" s="2">
        <v>1.9153125</v>
      </c>
      <c r="J171" s="2">
        <v>3.048E-2</v>
      </c>
      <c r="K171" s="2">
        <v>3.0100000000000002E-2</v>
      </c>
      <c r="L171" s="2">
        <v>3.0859999999999999E-2</v>
      </c>
      <c r="N171" s="6">
        <f t="shared" si="24"/>
        <v>5.4484670737195984E-3</v>
      </c>
      <c r="O171" s="6">
        <f t="shared" si="25"/>
        <v>-1.5159850373324371</v>
      </c>
      <c r="P171" s="6">
        <f t="shared" si="26"/>
        <v>5.3809590595665924E-3</v>
      </c>
      <c r="R171" s="6">
        <f t="shared" si="27"/>
        <v>-4.5606873304120397</v>
      </c>
      <c r="S171" s="6">
        <f t="shared" si="28"/>
        <v>-4.5606849722167038</v>
      </c>
      <c r="T171" s="6">
        <f t="shared" si="29"/>
        <v>-4.560682614027769</v>
      </c>
      <c r="V171" s="6">
        <f t="shared" si="30"/>
        <v>1.3162291843900976E-2</v>
      </c>
      <c r="W171" s="6">
        <f t="shared" si="31"/>
        <v>1.3173954335690489E-2</v>
      </c>
      <c r="X171" s="6">
        <f t="shared" si="32"/>
        <v>1.3185616514305259E-2</v>
      </c>
      <c r="Z171" s="6">
        <f t="shared" si="33"/>
        <v>1.4020687125082532E-5</v>
      </c>
      <c r="AA171" s="6">
        <f t="shared" si="34"/>
        <v>-4.5475110178810132</v>
      </c>
      <c r="AB171" s="6">
        <f t="shared" si="35"/>
        <v>1.4020367549605339E-5</v>
      </c>
    </row>
    <row r="172" spans="1:28">
      <c r="A172" s="2" t="s">
        <v>311</v>
      </c>
      <c r="B172" s="2" t="s">
        <v>312</v>
      </c>
      <c r="C172" s="2">
        <v>2.4</v>
      </c>
      <c r="D172" s="2">
        <v>1.7</v>
      </c>
      <c r="E172" s="2">
        <v>1.5</v>
      </c>
      <c r="F172" s="2">
        <v>1.8</v>
      </c>
      <c r="G172" s="2">
        <v>157.57</v>
      </c>
      <c r="H172" s="2">
        <v>156.91999999999999</v>
      </c>
      <c r="I172" s="2">
        <v>158.22</v>
      </c>
      <c r="J172" s="2">
        <v>0.76</v>
      </c>
      <c r="K172" s="2">
        <v>0.72</v>
      </c>
      <c r="L172" s="2">
        <v>0.8</v>
      </c>
      <c r="N172" s="6">
        <f t="shared" si="24"/>
        <v>2.3481095849522918E-2</v>
      </c>
      <c r="O172" s="6">
        <f t="shared" si="25"/>
        <v>-0.11918640771920865</v>
      </c>
      <c r="P172" s="6">
        <f t="shared" si="26"/>
        <v>2.2276394711152253E-2</v>
      </c>
      <c r="R172" s="6">
        <f t="shared" si="27"/>
        <v>-0.73380530117718079</v>
      </c>
      <c r="S172" s="6">
        <f t="shared" si="28"/>
        <v>-0.73021483006262378</v>
      </c>
      <c r="T172" s="6">
        <f t="shared" si="29"/>
        <v>-0.72663913973802141</v>
      </c>
      <c r="V172" s="6">
        <f t="shared" si="30"/>
        <v>0.38047024899898285</v>
      </c>
      <c r="W172" s="6">
        <f t="shared" si="31"/>
        <v>0.38050477163595864</v>
      </c>
      <c r="X172" s="6">
        <f t="shared" si="32"/>
        <v>0.38052203192540746</v>
      </c>
      <c r="Z172" s="6">
        <f t="shared" si="33"/>
        <v>3.6249937515328012E-3</v>
      </c>
      <c r="AA172" s="6">
        <f t="shared" si="34"/>
        <v>-0.34971005842666514</v>
      </c>
      <c r="AB172" s="6">
        <f t="shared" si="35"/>
        <v>3.5929506140511824E-3</v>
      </c>
    </row>
    <row r="173" spans="1:28">
      <c r="A173" s="2" t="s">
        <v>313</v>
      </c>
      <c r="B173" s="2" t="s">
        <v>314</v>
      </c>
      <c r="C173" s="2">
        <v>1</v>
      </c>
      <c r="D173" s="2">
        <v>1.1599999999999999</v>
      </c>
      <c r="E173" s="2">
        <v>1.1299999999999999</v>
      </c>
      <c r="F173" s="2">
        <v>1.19</v>
      </c>
      <c r="G173" s="2">
        <v>383.7</v>
      </c>
      <c r="H173" s="2">
        <v>382.5</v>
      </c>
      <c r="I173" s="2">
        <v>384.9</v>
      </c>
      <c r="J173" s="2">
        <v>1.03</v>
      </c>
      <c r="K173" s="2">
        <v>1</v>
      </c>
      <c r="L173" s="2">
        <v>1.06</v>
      </c>
      <c r="N173" s="6">
        <f t="shared" si="24"/>
        <v>1.2837224705172217E-2</v>
      </c>
      <c r="O173" s="6">
        <f t="shared" si="25"/>
        <v>1.2837224705172217E-2</v>
      </c>
      <c r="P173" s="6">
        <f t="shared" si="26"/>
        <v>1.2468640559598045E-2</v>
      </c>
      <c r="R173" s="6">
        <f t="shared" si="27"/>
        <v>4.0100978887095497E-2</v>
      </c>
      <c r="S173" s="6">
        <f t="shared" si="28"/>
        <v>4.2821698304455293E-2</v>
      </c>
      <c r="T173" s="6">
        <f t="shared" si="29"/>
        <v>4.5533922097004541E-2</v>
      </c>
      <c r="V173" s="6">
        <f t="shared" si="30"/>
        <v>4.6817240555684813E-4</v>
      </c>
      <c r="W173" s="6">
        <f t="shared" si="31"/>
        <v>4.8059488673125655E-4</v>
      </c>
      <c r="X173" s="6">
        <f t="shared" si="32"/>
        <v>4.9301701258541329E-4</v>
      </c>
      <c r="Z173" s="6">
        <f t="shared" si="33"/>
        <v>2.7331418985342068E-3</v>
      </c>
      <c r="AA173" s="6">
        <f t="shared" si="34"/>
        <v>4.3302293191186551E-2</v>
      </c>
      <c r="AB173" s="6">
        <f t="shared" si="35"/>
        <v>2.7246459184033997E-3</v>
      </c>
    </row>
    <row r="174" spans="1:28">
      <c r="A174" s="2" t="s">
        <v>315</v>
      </c>
      <c r="B174" s="2" t="s">
        <v>316</v>
      </c>
      <c r="C174" s="2">
        <v>1.03</v>
      </c>
      <c r="D174" s="2">
        <v>0.17199999999999999</v>
      </c>
      <c r="E174" s="2">
        <v>0.154</v>
      </c>
      <c r="F174" s="2">
        <v>0.18999999999999997</v>
      </c>
      <c r="G174" s="2">
        <v>20.67</v>
      </c>
      <c r="H174" s="2">
        <v>20.630000000000003</v>
      </c>
      <c r="I174" s="2">
        <v>20.71</v>
      </c>
      <c r="J174" s="2">
        <v>0.1532</v>
      </c>
      <c r="K174" s="2">
        <v>0.1444</v>
      </c>
      <c r="L174" s="2">
        <v>0.16200000000000001</v>
      </c>
      <c r="N174" s="6">
        <f t="shared" si="24"/>
        <v>2.5691572062964796E-2</v>
      </c>
      <c r="O174" s="6">
        <f t="shared" si="25"/>
        <v>-0.81474123470341486</v>
      </c>
      <c r="P174" s="6">
        <f t="shared" si="26"/>
        <v>2.4256249246045858E-2</v>
      </c>
      <c r="R174" s="6">
        <f t="shared" si="27"/>
        <v>-2.496163444145874</v>
      </c>
      <c r="S174" s="6">
        <f t="shared" si="28"/>
        <v>-2.4944809468376006</v>
      </c>
      <c r="T174" s="6">
        <f t="shared" si="29"/>
        <v>-2.4928017023052722</v>
      </c>
      <c r="V174" s="6">
        <f t="shared" si="30"/>
        <v>1.2899199341169475E-2</v>
      </c>
      <c r="W174" s="6">
        <f t="shared" si="31"/>
        <v>1.2906442552564193E-2</v>
      </c>
      <c r="X174" s="6">
        <f t="shared" si="32"/>
        <v>1.291368564315775E-2</v>
      </c>
      <c r="Z174" s="6">
        <f t="shared" si="33"/>
        <v>1.6897405196680815E-3</v>
      </c>
      <c r="AA174" s="6">
        <f t="shared" si="34"/>
        <v>-2.4815745042850366</v>
      </c>
      <c r="AB174" s="6">
        <f t="shared" si="35"/>
        <v>1.686487622921895E-3</v>
      </c>
    </row>
    <row r="175" spans="1:28">
      <c r="A175" s="2" t="s">
        <v>317</v>
      </c>
      <c r="B175" s="2" t="s">
        <v>318</v>
      </c>
      <c r="C175" s="2">
        <v>1.9</v>
      </c>
      <c r="D175" s="2">
        <v>5.9</v>
      </c>
      <c r="E175" s="2">
        <v>5.7</v>
      </c>
      <c r="F175" s="2">
        <v>6.1000000000000005</v>
      </c>
      <c r="G175" s="2">
        <v>127.58</v>
      </c>
      <c r="H175" s="2">
        <v>127.28</v>
      </c>
      <c r="I175" s="2">
        <v>127.88</v>
      </c>
      <c r="J175" s="2">
        <v>0.61399999999999999</v>
      </c>
      <c r="K175" s="2">
        <v>0.61299999999999999</v>
      </c>
      <c r="L175" s="2">
        <v>0.61499999999999999</v>
      </c>
      <c r="N175" s="6">
        <f t="shared" si="24"/>
        <v>7.0789662275264065E-4</v>
      </c>
      <c r="O175" s="6">
        <f t="shared" si="25"/>
        <v>-0.21183162885883233</v>
      </c>
      <c r="P175" s="6">
        <f t="shared" si="26"/>
        <v>7.0674463424905132E-4</v>
      </c>
      <c r="R175" s="6">
        <f t="shared" si="27"/>
        <v>-0.91564156681512709</v>
      </c>
      <c r="S175" s="6">
        <f t="shared" si="28"/>
        <v>-0.91359670446329411</v>
      </c>
      <c r="T175" s="6">
        <f t="shared" si="29"/>
        <v>-0.91155664489287658</v>
      </c>
      <c r="V175" s="6">
        <f t="shared" si="30"/>
        <v>0.27999542958426293</v>
      </c>
      <c r="W175" s="6">
        <f t="shared" si="31"/>
        <v>0.2800389381019997</v>
      </c>
      <c r="X175" s="6">
        <f t="shared" si="32"/>
        <v>0.28008244226139994</v>
      </c>
      <c r="Z175" s="6">
        <f t="shared" si="33"/>
        <v>2.0883708695698111E-3</v>
      </c>
      <c r="AA175" s="6">
        <f t="shared" si="34"/>
        <v>-0.63355776636129435</v>
      </c>
      <c r="AB175" s="6">
        <f t="shared" si="35"/>
        <v>2.0835637298177723E-3</v>
      </c>
    </row>
    <row r="176" spans="1:28">
      <c r="A176" s="2" t="s">
        <v>319</v>
      </c>
      <c r="B176" s="2" t="s">
        <v>318</v>
      </c>
      <c r="C176" s="2">
        <v>1.9</v>
      </c>
      <c r="D176" s="2">
        <v>2.6</v>
      </c>
      <c r="E176" s="2">
        <v>2.2000000000000002</v>
      </c>
      <c r="F176" s="2">
        <v>3</v>
      </c>
      <c r="G176" s="2">
        <v>520</v>
      </c>
      <c r="H176" s="2">
        <v>494</v>
      </c>
      <c r="I176" s="2">
        <v>546</v>
      </c>
      <c r="J176" s="2">
        <v>1.57</v>
      </c>
      <c r="K176" s="2">
        <v>1.52</v>
      </c>
      <c r="L176" s="2">
        <v>1.62</v>
      </c>
      <c r="N176" s="6">
        <f t="shared" si="24"/>
        <v>1.4056064464461226E-2</v>
      </c>
      <c r="O176" s="6">
        <f t="shared" si="25"/>
        <v>0.19589965240923377</v>
      </c>
      <c r="P176" s="6">
        <f t="shared" si="26"/>
        <v>1.3615362133397202E-2</v>
      </c>
      <c r="R176" s="6">
        <f t="shared" si="27"/>
        <v>0.26229199775511647</v>
      </c>
      <c r="S176" s="6">
        <f t="shared" si="28"/>
        <v>0.30684478717742092</v>
      </c>
      <c r="T176" s="6">
        <f t="shared" si="29"/>
        <v>0.34922338531729707</v>
      </c>
      <c r="V176" s="6">
        <f t="shared" si="30"/>
        <v>0.27923332409808804</v>
      </c>
      <c r="W176" s="6">
        <f t="shared" si="31"/>
        <v>0.27932048958489375</v>
      </c>
      <c r="X176" s="6">
        <f t="shared" si="32"/>
        <v>0.27940763758057813</v>
      </c>
      <c r="Z176" s="6">
        <f t="shared" si="33"/>
        <v>4.4639954909110102E-2</v>
      </c>
      <c r="AA176" s="6">
        <f t="shared" si="34"/>
        <v>0.58616527676231467</v>
      </c>
      <c r="AB176" s="6">
        <f t="shared" si="35"/>
        <v>4.2465746135560534E-2</v>
      </c>
    </row>
    <row r="177" spans="1:28">
      <c r="A177" s="2" t="s">
        <v>320</v>
      </c>
      <c r="B177" s="2" t="s">
        <v>321</v>
      </c>
      <c r="C177" s="2">
        <v>1.95</v>
      </c>
      <c r="D177" s="2">
        <v>5.9</v>
      </c>
      <c r="E177" s="2">
        <v>5.6000000000000005</v>
      </c>
      <c r="F177" s="2">
        <v>6.2</v>
      </c>
      <c r="G177" s="2">
        <v>778.1</v>
      </c>
      <c r="H177" s="2">
        <v>771</v>
      </c>
      <c r="I177" s="2">
        <v>785.2</v>
      </c>
      <c r="J177" s="2">
        <v>2.0099999999999998</v>
      </c>
      <c r="K177" s="2">
        <v>1.9599999999999997</v>
      </c>
      <c r="L177" s="2">
        <v>2.0599999999999996</v>
      </c>
      <c r="N177" s="6">
        <f t="shared" si="24"/>
        <v>1.0939986064012808E-2</v>
      </c>
      <c r="O177" s="6">
        <f t="shared" si="25"/>
        <v>0.30319605742048883</v>
      </c>
      <c r="P177" s="6">
        <f t="shared" si="26"/>
        <v>1.0671162948664492E-2</v>
      </c>
      <c r="R177" s="6">
        <f t="shared" si="27"/>
        <v>0.64894685600973656</v>
      </c>
      <c r="S177" s="6">
        <f t="shared" si="28"/>
        <v>0.65690893053844424</v>
      </c>
      <c r="T177" s="6">
        <f t="shared" si="29"/>
        <v>0.66479868176375989</v>
      </c>
      <c r="V177" s="6">
        <f t="shared" si="30"/>
        <v>0.29122344296259794</v>
      </c>
      <c r="W177" s="6">
        <f t="shared" si="31"/>
        <v>0.29128703862419852</v>
      </c>
      <c r="X177" s="6">
        <f t="shared" si="32"/>
        <v>0.29135062497456865</v>
      </c>
      <c r="Z177" s="6">
        <f t="shared" si="33"/>
        <v>8.0256701903081984E-3</v>
      </c>
      <c r="AA177" s="6">
        <f t="shared" si="34"/>
        <v>0.9481959691626427</v>
      </c>
      <c r="AB177" s="6">
        <f t="shared" si="35"/>
        <v>7.9533375756858371E-3</v>
      </c>
    </row>
    <row r="178" spans="1:28">
      <c r="A178" s="2" t="s">
        <v>322</v>
      </c>
      <c r="B178" s="2" t="s">
        <v>323</v>
      </c>
      <c r="C178" s="2">
        <v>0.85</v>
      </c>
      <c r="D178" s="2">
        <v>0.05</v>
      </c>
      <c r="E178" s="2">
        <v>4.2000000000000003E-2</v>
      </c>
      <c r="F178" s="2">
        <v>5.8000000000000003E-2</v>
      </c>
      <c r="G178" s="2">
        <v>122.1</v>
      </c>
      <c r="H178" s="2">
        <v>121.8</v>
      </c>
      <c r="I178" s="2">
        <v>122.39999999999999</v>
      </c>
      <c r="J178" s="2">
        <v>0.46</v>
      </c>
      <c r="K178" s="2">
        <v>0.42000000000000004</v>
      </c>
      <c r="L178" s="2">
        <v>0.5</v>
      </c>
      <c r="N178" s="6">
        <f t="shared" si="24"/>
        <v>3.9508541283673593E-2</v>
      </c>
      <c r="O178" s="6">
        <f t="shared" si="25"/>
        <v>-0.33724216831842591</v>
      </c>
      <c r="P178" s="6">
        <f t="shared" si="26"/>
        <v>3.6212172654444708E-2</v>
      </c>
      <c r="R178" s="6">
        <f t="shared" si="27"/>
        <v>-0.95386732349846415</v>
      </c>
      <c r="S178" s="6">
        <f t="shared" si="28"/>
        <v>-0.95173057220241242</v>
      </c>
      <c r="T178" s="6">
        <f t="shared" si="29"/>
        <v>-0.94959906447309261</v>
      </c>
      <c r="V178" s="6">
        <f t="shared" si="30"/>
        <v>-7.056059185003212E-2</v>
      </c>
      <c r="W178" s="6">
        <f t="shared" si="31"/>
        <v>-7.0556690543234934E-2</v>
      </c>
      <c r="X178" s="6">
        <f t="shared" si="32"/>
        <v>-7.0552789271483229E-2</v>
      </c>
      <c r="Z178" s="6">
        <f t="shared" si="33"/>
        <v>2.1406526028489026E-3</v>
      </c>
      <c r="AA178" s="6">
        <f t="shared" si="34"/>
        <v>-1.0222872627456474</v>
      </c>
      <c r="AB178" s="6">
        <f t="shared" si="35"/>
        <v>2.1354090010716753E-3</v>
      </c>
    </row>
    <row r="179" spans="1:28">
      <c r="A179" s="2" t="s">
        <v>324</v>
      </c>
      <c r="B179" s="2" t="s">
        <v>325</v>
      </c>
      <c r="C179" s="2">
        <v>1.68</v>
      </c>
      <c r="D179" s="2">
        <v>0.96</v>
      </c>
      <c r="E179" s="2">
        <v>0.90999999999999992</v>
      </c>
      <c r="F179" s="2">
        <v>1.01</v>
      </c>
      <c r="G179" s="2">
        <v>6.4950000000000001</v>
      </c>
      <c r="H179" s="2">
        <v>6.4946000000000002</v>
      </c>
      <c r="I179" s="2">
        <v>6.4954000000000001</v>
      </c>
      <c r="J179" s="2">
        <v>8.1000000000000003E-2</v>
      </c>
      <c r="K179" s="2">
        <v>7.9000000000000001E-2</v>
      </c>
      <c r="L179" s="2">
        <v>8.3000000000000004E-2</v>
      </c>
      <c r="N179" s="6">
        <f t="shared" si="24"/>
        <v>1.085792758820836E-2</v>
      </c>
      <c r="O179" s="6">
        <f t="shared" si="25"/>
        <v>-1.0915149811213503</v>
      </c>
      <c r="P179" s="6">
        <f t="shared" si="26"/>
        <v>1.0593073497424221E-2</v>
      </c>
      <c r="R179" s="6">
        <f t="shared" si="27"/>
        <v>-3.5000570836981821</v>
      </c>
      <c r="S179" s="6">
        <f t="shared" si="28"/>
        <v>-3.5000035892740837</v>
      </c>
      <c r="T179" s="6">
        <f t="shared" si="29"/>
        <v>-3.499950098144383</v>
      </c>
      <c r="V179" s="6">
        <f t="shared" si="30"/>
        <v>0.22553376363179611</v>
      </c>
      <c r="W179" s="6">
        <f t="shared" si="31"/>
        <v>0.22554609444024995</v>
      </c>
      <c r="X179" s="6">
        <f t="shared" si="32"/>
        <v>0.22555842489860833</v>
      </c>
      <c r="Z179" s="6">
        <f t="shared" si="33"/>
        <v>6.5825232552274571E-5</v>
      </c>
      <c r="AA179" s="6">
        <f t="shared" si="34"/>
        <v>-3.2744574948338339</v>
      </c>
      <c r="AB179" s="6">
        <f t="shared" si="35"/>
        <v>6.582158805912286E-5</v>
      </c>
    </row>
    <row r="180" spans="1:28">
      <c r="A180" s="2" t="s">
        <v>326</v>
      </c>
      <c r="B180" s="2" t="s">
        <v>327</v>
      </c>
      <c r="C180" s="2">
        <v>0.9</v>
      </c>
      <c r="D180" s="2">
        <v>9.8000000000000004E-2</v>
      </c>
      <c r="E180" s="2">
        <v>9.1999999999999998E-2</v>
      </c>
      <c r="F180" s="2">
        <v>0.10400000000000001</v>
      </c>
      <c r="G180" s="2">
        <v>47.84</v>
      </c>
      <c r="H180" s="2">
        <v>47.81</v>
      </c>
      <c r="I180" s="2">
        <v>47.870000000000005</v>
      </c>
      <c r="J180" s="2">
        <v>0.249</v>
      </c>
      <c r="K180" s="2">
        <v>0.245</v>
      </c>
      <c r="L180" s="2">
        <v>0.253</v>
      </c>
      <c r="N180" s="6">
        <f t="shared" si="24"/>
        <v>7.0332627312038598E-3</v>
      </c>
      <c r="O180" s="6">
        <f t="shared" si="25"/>
        <v>-0.60380065290426366</v>
      </c>
      <c r="P180" s="6">
        <f t="shared" si="26"/>
        <v>6.9211740800815269E-3</v>
      </c>
      <c r="R180" s="6">
        <f t="shared" si="27"/>
        <v>-1.7661244127005984</v>
      </c>
      <c r="S180" s="6">
        <f t="shared" si="28"/>
        <v>-1.7655795581314684</v>
      </c>
      <c r="T180" s="6">
        <f t="shared" si="29"/>
        <v>-1.7650350451282801</v>
      </c>
      <c r="V180" s="6">
        <f t="shared" si="30"/>
        <v>-4.571511791244643E-2</v>
      </c>
      <c r="W180" s="6">
        <f t="shared" si="31"/>
        <v>-4.5712354622462384E-2</v>
      </c>
      <c r="X180" s="6">
        <f t="shared" si="32"/>
        <v>-4.5709591350060239E-2</v>
      </c>
      <c r="Z180" s="6">
        <f t="shared" si="33"/>
        <v>5.4761785911394689E-4</v>
      </c>
      <c r="AA180" s="6">
        <f t="shared" si="34"/>
        <v>-1.8112919127539309</v>
      </c>
      <c r="AB180" s="6">
        <f t="shared" si="35"/>
        <v>5.4727627559048031E-4</v>
      </c>
    </row>
    <row r="181" spans="1:28">
      <c r="A181" s="2" t="s">
        <v>328</v>
      </c>
      <c r="B181" s="2" t="s">
        <v>329</v>
      </c>
      <c r="C181" s="2">
        <v>0.79400000000000004</v>
      </c>
      <c r="D181" s="2">
        <v>0.62</v>
      </c>
      <c r="E181" s="2">
        <v>0.59499999999999997</v>
      </c>
      <c r="F181" s="2">
        <v>0.64500000000000002</v>
      </c>
      <c r="G181" s="2">
        <v>4.5556999999999999</v>
      </c>
      <c r="H181" s="2">
        <v>4.5556000000000001</v>
      </c>
      <c r="I181" s="2">
        <v>4.5557999999999996</v>
      </c>
      <c r="J181" s="2">
        <v>4.9799999999999997E-2</v>
      </c>
      <c r="K181" s="2">
        <v>4.8999999999999995E-2</v>
      </c>
      <c r="L181" s="2">
        <v>5.0599999999999999E-2</v>
      </c>
      <c r="N181" s="6">
        <f t="shared" si="24"/>
        <v>7.0332627312039708E-3</v>
      </c>
      <c r="O181" s="6">
        <f t="shared" si="25"/>
        <v>-1.3027706572402824</v>
      </c>
      <c r="P181" s="6">
        <f t="shared" si="26"/>
        <v>6.9211740800814159E-3</v>
      </c>
      <c r="R181" s="6">
        <f t="shared" si="27"/>
        <v>-3.8080707315340212</v>
      </c>
      <c r="S181" s="6">
        <f t="shared" si="28"/>
        <v>-3.8080516653422851</v>
      </c>
      <c r="T181" s="6">
        <f t="shared" si="29"/>
        <v>-3.8080325995690569</v>
      </c>
      <c r="V181" s="6">
        <f t="shared" si="30"/>
        <v>-9.9868968214794698E-2</v>
      </c>
      <c r="W181" s="6">
        <f t="shared" si="31"/>
        <v>-9.9855925622105518E-2</v>
      </c>
      <c r="X181" s="6">
        <f t="shared" si="32"/>
        <v>-9.9842883421095555E-2</v>
      </c>
      <c r="Z181" s="6">
        <f t="shared" si="33"/>
        <v>3.2108784425499692E-5</v>
      </c>
      <c r="AA181" s="6">
        <f t="shared" si="34"/>
        <v>-3.9079075909643906</v>
      </c>
      <c r="AB181" s="6">
        <f t="shared" si="35"/>
        <v>3.2107974238027026E-5</v>
      </c>
    </row>
    <row r="182" spans="1:28">
      <c r="A182" s="2" t="s">
        <v>330</v>
      </c>
      <c r="B182" s="2" t="s">
        <v>331</v>
      </c>
      <c r="C182" s="2">
        <v>1.335</v>
      </c>
      <c r="D182" s="2">
        <v>0.36699999999999999</v>
      </c>
      <c r="E182" s="2">
        <v>0.34499999999999997</v>
      </c>
      <c r="F182" s="2">
        <v>0.38900000000000001</v>
      </c>
      <c r="G182" s="2">
        <v>5.8880999999999997</v>
      </c>
      <c r="H182" s="2">
        <v>5.8875999999999999</v>
      </c>
      <c r="I182" s="2">
        <v>5.8885999999999994</v>
      </c>
      <c r="J182" s="2">
        <v>7.0000000000000007E-2</v>
      </c>
      <c r="K182" s="2">
        <v>6.9000000000000006E-2</v>
      </c>
      <c r="L182" s="2">
        <v>7.1000000000000008E-2</v>
      </c>
      <c r="N182" s="6">
        <f t="shared" si="24"/>
        <v>6.248949277001481E-3</v>
      </c>
      <c r="O182" s="6">
        <f t="shared" si="25"/>
        <v>-1.1549019599857431</v>
      </c>
      <c r="P182" s="6">
        <f t="shared" si="26"/>
        <v>6.160308704818318E-3</v>
      </c>
      <c r="R182" s="6">
        <f t="shared" si="27"/>
        <v>-3.5852853068401433</v>
      </c>
      <c r="S182" s="6">
        <f t="shared" si="28"/>
        <v>-3.5852115457079532</v>
      </c>
      <c r="T182" s="6">
        <f t="shared" si="29"/>
        <v>-3.5851377908390742</v>
      </c>
      <c r="V182" s="6">
        <f t="shared" si="30"/>
        <v>0.12558837957971658</v>
      </c>
      <c r="W182" s="6">
        <f t="shared" si="31"/>
        <v>0.12559520913402175</v>
      </c>
      <c r="X182" s="6">
        <f t="shared" si="32"/>
        <v>0.12560203858092964</v>
      </c>
      <c r="Z182" s="6">
        <f t="shared" si="33"/>
        <v>8.059068649535206E-5</v>
      </c>
      <c r="AA182" s="6">
        <f t="shared" si="34"/>
        <v>-3.4596163365739314</v>
      </c>
      <c r="AB182" s="6">
        <f t="shared" si="35"/>
        <v>8.0584315786946803E-5</v>
      </c>
    </row>
    <row r="183" spans="1:28">
      <c r="A183" s="2" t="s">
        <v>332</v>
      </c>
      <c r="B183" s="2" t="s">
        <v>333</v>
      </c>
      <c r="C183" s="2">
        <v>0.79100000000000004</v>
      </c>
      <c r="D183" s="2">
        <v>0.186</v>
      </c>
      <c r="E183" s="2">
        <v>0.17199999999999999</v>
      </c>
      <c r="F183" s="2">
        <v>0.2</v>
      </c>
      <c r="G183" s="2">
        <v>55.805999999999997</v>
      </c>
      <c r="H183" s="2">
        <v>55.756999999999998</v>
      </c>
      <c r="I183" s="2">
        <v>55.854999999999997</v>
      </c>
      <c r="J183" s="2">
        <v>0.26429999999999998</v>
      </c>
      <c r="K183" s="2">
        <v>0.25979999999999998</v>
      </c>
      <c r="L183" s="2">
        <v>0.26879999999999998</v>
      </c>
      <c r="N183" s="6">
        <f t="shared" si="24"/>
        <v>7.4580163947012279E-3</v>
      </c>
      <c r="O183" s="6">
        <f t="shared" si="25"/>
        <v>-0.57790283686828969</v>
      </c>
      <c r="P183" s="6">
        <f t="shared" si="26"/>
        <v>7.3321012500773275E-3</v>
      </c>
      <c r="R183" s="6">
        <f t="shared" si="27"/>
        <v>-1.6325631030003573</v>
      </c>
      <c r="S183" s="6">
        <f t="shared" si="28"/>
        <v>-1.6318001105752109</v>
      </c>
      <c r="T183" s="6">
        <f t="shared" si="29"/>
        <v>-1.6310377877953954</v>
      </c>
      <c r="V183" s="6">
        <f t="shared" si="30"/>
        <v>-0.1017333867092578</v>
      </c>
      <c r="W183" s="6">
        <f t="shared" si="31"/>
        <v>-0.10172605138644661</v>
      </c>
      <c r="X183" s="6">
        <f t="shared" si="32"/>
        <v>-0.10171871618752844</v>
      </c>
      <c r="Z183" s="6">
        <f t="shared" si="33"/>
        <v>7.7032774795759984E-4</v>
      </c>
      <c r="AA183" s="6">
        <f t="shared" si="34"/>
        <v>-1.7335261619616575</v>
      </c>
      <c r="AB183" s="6">
        <f t="shared" si="35"/>
        <v>7.6965797873373987E-4</v>
      </c>
    </row>
    <row r="184" spans="1:28">
      <c r="A184" s="2" t="s">
        <v>334</v>
      </c>
      <c r="B184" s="2" t="s">
        <v>335</v>
      </c>
      <c r="C184" s="2">
        <v>1.32</v>
      </c>
      <c r="D184" s="2">
        <v>11</v>
      </c>
      <c r="E184" s="2">
        <v>10.199999999999999</v>
      </c>
      <c r="F184" s="2">
        <v>11.8</v>
      </c>
      <c r="G184" s="2">
        <v>2890</v>
      </c>
      <c r="H184" s="2">
        <v>2500</v>
      </c>
      <c r="I184" s="2">
        <v>3280</v>
      </c>
      <c r="J184" s="2">
        <v>4.3</v>
      </c>
      <c r="K184" s="2">
        <v>3.9</v>
      </c>
      <c r="L184" s="2">
        <v>4.7</v>
      </c>
      <c r="N184" s="6">
        <f t="shared" si="24"/>
        <v>4.240384855308732E-2</v>
      </c>
      <c r="O184" s="6">
        <f t="shared" si="25"/>
        <v>0.63346845557958653</v>
      </c>
      <c r="P184" s="6">
        <f t="shared" si="26"/>
        <v>3.8629402356130993E-2</v>
      </c>
      <c r="R184" s="6">
        <f t="shared" si="27"/>
        <v>1.6707181172518979</v>
      </c>
      <c r="S184" s="6">
        <f t="shared" si="28"/>
        <v>1.7966337854209184</v>
      </c>
      <c r="T184" s="6">
        <f t="shared" si="29"/>
        <v>1.9065857873311809</v>
      </c>
      <c r="V184" s="6">
        <f t="shared" si="30"/>
        <v>0.1237654029496566</v>
      </c>
      <c r="W184" s="6">
        <f t="shared" si="31"/>
        <v>0.12401472540377242</v>
      </c>
      <c r="X184" s="6">
        <f t="shared" si="32"/>
        <v>0.12426390480743578</v>
      </c>
      <c r="Z184" s="6">
        <f t="shared" si="33"/>
        <v>0.12616499062313635</v>
      </c>
      <c r="AA184" s="6">
        <f t="shared" si="34"/>
        <v>1.9206485108246909</v>
      </c>
      <c r="AB184" s="6">
        <f t="shared" si="35"/>
        <v>0.11020118131392564</v>
      </c>
    </row>
    <row r="185" spans="1:28">
      <c r="A185" s="2" t="s">
        <v>336</v>
      </c>
      <c r="B185" s="2" t="s">
        <v>337</v>
      </c>
      <c r="C185" s="2">
        <v>1.1000000000000001</v>
      </c>
      <c r="D185" s="2">
        <v>0.93</v>
      </c>
      <c r="E185" s="2">
        <v>0.75</v>
      </c>
      <c r="F185" s="2">
        <v>1.1100000000000001</v>
      </c>
      <c r="G185" s="2">
        <v>1003</v>
      </c>
      <c r="H185" s="2">
        <v>947</v>
      </c>
      <c r="I185" s="2">
        <v>1059</v>
      </c>
      <c r="J185" s="2">
        <v>2.0299999999999998</v>
      </c>
      <c r="K185" s="2">
        <v>1.88</v>
      </c>
      <c r="L185" s="2">
        <v>2.1799999999999997</v>
      </c>
      <c r="N185" s="6">
        <f t="shared" si="24"/>
        <v>3.3338188649533085E-2</v>
      </c>
      <c r="O185" s="6">
        <f t="shared" si="25"/>
        <v>0.30749603791321289</v>
      </c>
      <c r="P185" s="6">
        <f t="shared" si="26"/>
        <v>3.0960455691391886E-2</v>
      </c>
      <c r="R185" s="6">
        <f t="shared" si="27"/>
        <v>0.82753805791436952</v>
      </c>
      <c r="S185" s="6">
        <f t="shared" si="28"/>
        <v>0.87743996594865892</v>
      </c>
      <c r="T185" s="6">
        <f t="shared" si="29"/>
        <v>0.92463002012279261</v>
      </c>
      <c r="V185" s="6">
        <f t="shared" si="30"/>
        <v>4.1675230904845165E-2</v>
      </c>
      <c r="W185" s="6">
        <f t="shared" si="31"/>
        <v>4.1743014540364304E-2</v>
      </c>
      <c r="X185" s="6">
        <f t="shared" si="32"/>
        <v>4.1810787598028004E-2</v>
      </c>
      <c r="Z185" s="6">
        <f t="shared" si="33"/>
        <v>4.996969166980858E-2</v>
      </c>
      <c r="AA185" s="6">
        <f t="shared" si="34"/>
        <v>0.91918298048902325</v>
      </c>
      <c r="AB185" s="6">
        <f t="shared" si="35"/>
        <v>4.7257827231797389E-2</v>
      </c>
    </row>
    <row r="186" spans="1:28">
      <c r="A186" s="2" t="s">
        <v>338</v>
      </c>
      <c r="B186" s="2" t="s">
        <v>339</v>
      </c>
      <c r="C186" s="2">
        <v>0.91</v>
      </c>
      <c r="D186" s="2">
        <v>9.61</v>
      </c>
      <c r="E186" s="2">
        <v>9.4699999999999989</v>
      </c>
      <c r="F186" s="2">
        <v>9.75</v>
      </c>
      <c r="G186" s="2">
        <v>3630</v>
      </c>
      <c r="H186" s="2">
        <v>3615.8</v>
      </c>
      <c r="I186" s="2">
        <v>3644.2</v>
      </c>
      <c r="J186" s="2">
        <v>4.59</v>
      </c>
      <c r="K186" s="2">
        <v>4.58</v>
      </c>
      <c r="L186" s="2">
        <v>4.5999999999999996</v>
      </c>
      <c r="N186" s="6">
        <f t="shared" si="24"/>
        <v>9.4720753339205821E-4</v>
      </c>
      <c r="O186" s="6">
        <f t="shared" si="25"/>
        <v>0.66181268553726125</v>
      </c>
      <c r="P186" s="6">
        <f t="shared" si="26"/>
        <v>9.4514614431284727E-4</v>
      </c>
      <c r="R186" s="6">
        <f t="shared" si="27"/>
        <v>1.9912469007608566</v>
      </c>
      <c r="S186" s="6">
        <f t="shared" si="28"/>
        <v>1.9946513499800478</v>
      </c>
      <c r="T186" s="6">
        <f t="shared" si="29"/>
        <v>1.9980425074827701</v>
      </c>
      <c r="V186" s="6">
        <f t="shared" si="30"/>
        <v>-3.6665992199829002E-2</v>
      </c>
      <c r="W186" s="6">
        <f t="shared" si="31"/>
        <v>-3.6602849385872618E-2</v>
      </c>
      <c r="X186" s="6">
        <f t="shared" si="32"/>
        <v>-3.653971575102289E-2</v>
      </c>
      <c r="Z186" s="6">
        <f t="shared" si="33"/>
        <v>3.4675920331475041E-3</v>
      </c>
      <c r="AA186" s="6">
        <f t="shared" si="34"/>
        <v>1.9580485005941752</v>
      </c>
      <c r="AB186" s="6">
        <f t="shared" si="35"/>
        <v>3.4542911375718965E-3</v>
      </c>
    </row>
    <row r="187" spans="1:28">
      <c r="A187" s="2" t="s">
        <v>340</v>
      </c>
      <c r="B187" s="2" t="s">
        <v>341</v>
      </c>
      <c r="C187" s="2">
        <v>1.1499999999999999</v>
      </c>
      <c r="D187" s="2">
        <v>6.38</v>
      </c>
      <c r="E187" s="2">
        <v>5.85</v>
      </c>
      <c r="F187" s="2">
        <v>6.91</v>
      </c>
      <c r="G187" s="2">
        <v>1076.4000000000001</v>
      </c>
      <c r="H187" s="2">
        <v>1074</v>
      </c>
      <c r="I187" s="2">
        <v>1078.8000000000002</v>
      </c>
      <c r="J187" s="2">
        <v>2.16</v>
      </c>
      <c r="K187" s="2">
        <v>2.04</v>
      </c>
      <c r="L187" s="2">
        <v>2.2800000000000002</v>
      </c>
      <c r="N187" s="6">
        <f t="shared" si="24"/>
        <v>2.4823583725032128E-2</v>
      </c>
      <c r="O187" s="6">
        <f t="shared" si="25"/>
        <v>0.3344537511509309</v>
      </c>
      <c r="P187" s="6">
        <f t="shared" si="26"/>
        <v>2.3481095849522959E-2</v>
      </c>
      <c r="R187" s="6">
        <f t="shared" si="27"/>
        <v>0.93684666263489624</v>
      </c>
      <c r="S187" s="6">
        <f t="shared" si="28"/>
        <v>0.93878547809125668</v>
      </c>
      <c r="T187" s="6">
        <f t="shared" si="29"/>
        <v>0.94071997546953001</v>
      </c>
      <c r="V187" s="6">
        <f t="shared" si="30"/>
        <v>6.2801460238600865E-2</v>
      </c>
      <c r="W187" s="6">
        <f t="shared" si="31"/>
        <v>6.2991542172189996E-2</v>
      </c>
      <c r="X187" s="6">
        <f t="shared" si="32"/>
        <v>6.3181540947146897E-2</v>
      </c>
      <c r="Z187" s="6">
        <f t="shared" si="33"/>
        <v>2.1288973899494801E-3</v>
      </c>
      <c r="AA187" s="6">
        <f t="shared" si="34"/>
        <v>1.0017770202634466</v>
      </c>
      <c r="AB187" s="6">
        <f t="shared" si="35"/>
        <v>2.1244961532302931E-3</v>
      </c>
    </row>
    <row r="188" spans="1:28">
      <c r="A188" s="2" t="s">
        <v>342</v>
      </c>
      <c r="B188" s="2" t="s">
        <v>343</v>
      </c>
      <c r="C188" s="2">
        <v>1.1200000000000001</v>
      </c>
      <c r="D188" s="2">
        <v>0.21</v>
      </c>
      <c r="E188" s="2">
        <v>0.17399999999999999</v>
      </c>
      <c r="F188" s="2">
        <v>0.246</v>
      </c>
      <c r="G188" s="2">
        <v>48.055999999999997</v>
      </c>
      <c r="H188" s="2">
        <v>47.998999999999995</v>
      </c>
      <c r="I188" s="2">
        <v>48.113</v>
      </c>
      <c r="J188" s="2">
        <v>0.26900000000000002</v>
      </c>
      <c r="K188" s="2">
        <v>0.253</v>
      </c>
      <c r="L188" s="2">
        <v>0.28500000000000003</v>
      </c>
      <c r="N188" s="6">
        <f t="shared" si="24"/>
        <v>2.6631758826590191E-2</v>
      </c>
      <c r="O188" s="6">
        <f t="shared" si="25"/>
        <v>-0.57024771999759194</v>
      </c>
      <c r="P188" s="6">
        <f t="shared" si="26"/>
        <v>2.509258000610215E-2</v>
      </c>
      <c r="R188" s="6">
        <f t="shared" si="27"/>
        <v>-1.7626975211329141</v>
      </c>
      <c r="S188" s="6">
        <f t="shared" si="28"/>
        <v>-1.7616666622135797</v>
      </c>
      <c r="T188" s="6">
        <f t="shared" si="29"/>
        <v>-1.7606370252882804</v>
      </c>
      <c r="V188" s="6">
        <f t="shared" si="30"/>
        <v>4.9282418909145261E-2</v>
      </c>
      <c r="W188" s="6">
        <f t="shared" si="31"/>
        <v>4.9295741076866545E-2</v>
      </c>
      <c r="X188" s="6">
        <f t="shared" si="32"/>
        <v>4.9309062835937292E-2</v>
      </c>
      <c r="Z188" s="6">
        <f t="shared" si="33"/>
        <v>1.0441810870558399E-3</v>
      </c>
      <c r="AA188" s="6">
        <f t="shared" si="34"/>
        <v>-1.7123709211367131</v>
      </c>
      <c r="AB188" s="6">
        <f t="shared" si="35"/>
        <v>1.0429586843700989E-3</v>
      </c>
    </row>
    <row r="189" spans="1:28">
      <c r="A189" s="2" t="s">
        <v>344</v>
      </c>
      <c r="B189" s="2" t="s">
        <v>345</v>
      </c>
      <c r="C189" s="2">
        <v>1.19</v>
      </c>
      <c r="D189" s="2">
        <v>0.26100000000000001</v>
      </c>
      <c r="E189" s="2">
        <v>0.221</v>
      </c>
      <c r="F189" s="2">
        <v>0.30099999999999999</v>
      </c>
      <c r="G189" s="2">
        <v>10.8985</v>
      </c>
      <c r="H189" s="2">
        <v>10.894</v>
      </c>
      <c r="I189" s="2">
        <v>10.903</v>
      </c>
      <c r="J189" s="2">
        <v>0.10199999999999999</v>
      </c>
      <c r="K189" s="2">
        <v>4.1999999999999996E-2</v>
      </c>
      <c r="L189" s="2">
        <v>0.16199999999999998</v>
      </c>
      <c r="N189" s="6">
        <f t="shared" si="24"/>
        <v>0.38535088136401718</v>
      </c>
      <c r="O189" s="6">
        <f t="shared" si="25"/>
        <v>-0.99139982823808248</v>
      </c>
      <c r="P189" s="6">
        <f t="shared" si="26"/>
        <v>0.20091484278071337</v>
      </c>
      <c r="R189" s="6">
        <f t="shared" si="27"/>
        <v>-3.0507871582179509</v>
      </c>
      <c r="S189" s="6">
        <f t="shared" si="28"/>
        <v>-3.0504284430276161</v>
      </c>
      <c r="T189" s="6">
        <f t="shared" si="29"/>
        <v>-3.0500698759205238</v>
      </c>
      <c r="V189" s="6">
        <f t="shared" si="30"/>
        <v>7.562393968950773E-2</v>
      </c>
      <c r="W189" s="6">
        <f t="shared" si="31"/>
        <v>7.5637870954788786E-2</v>
      </c>
      <c r="X189" s="6">
        <f t="shared" si="32"/>
        <v>7.5651801773198121E-2</v>
      </c>
      <c r="Z189" s="6">
        <f t="shared" si="33"/>
        <v>3.7264645561574383E-4</v>
      </c>
      <c r="AA189" s="6">
        <f t="shared" si="34"/>
        <v>-2.9747905720728274</v>
      </c>
      <c r="AB189" s="6">
        <f t="shared" si="35"/>
        <v>3.7249792550175798E-4</v>
      </c>
    </row>
    <row r="190" spans="1:28">
      <c r="A190" s="2" t="s">
        <v>346</v>
      </c>
      <c r="B190" s="2" t="s">
        <v>347</v>
      </c>
      <c r="C190" s="2">
        <v>0.84299999999999997</v>
      </c>
      <c r="D190" s="2">
        <v>3.5</v>
      </c>
      <c r="E190" s="2">
        <v>0.10000000000000009</v>
      </c>
      <c r="F190" s="2">
        <v>4.7</v>
      </c>
      <c r="G190" s="2">
        <v>1129</v>
      </c>
      <c r="H190" s="2">
        <v>1123</v>
      </c>
      <c r="I190" s="2">
        <v>1137</v>
      </c>
      <c r="J190" s="2">
        <v>2</v>
      </c>
      <c r="K190" s="2">
        <v>1.96</v>
      </c>
      <c r="L190" s="2">
        <v>2.04</v>
      </c>
      <c r="N190" s="6">
        <f t="shared" si="24"/>
        <v>8.7739243075051765E-3</v>
      </c>
      <c r="O190" s="6">
        <f t="shared" si="25"/>
        <v>0.3010299956639812</v>
      </c>
      <c r="P190" s="6">
        <f t="shared" si="26"/>
        <v>8.6001717619175744E-3</v>
      </c>
      <c r="R190" s="6">
        <f t="shared" si="27"/>
        <v>0.97559761243073828</v>
      </c>
      <c r="S190" s="6">
        <f t="shared" si="28"/>
        <v>0.98022598375775838</v>
      </c>
      <c r="T190" s="6">
        <f t="shared" si="29"/>
        <v>0.98635902928329222</v>
      </c>
      <c r="V190" s="6">
        <f t="shared" si="30"/>
        <v>-7.4123254344107437E-2</v>
      </c>
      <c r="W190" s="6">
        <f t="shared" si="31"/>
        <v>-7.2454743149203124E-2</v>
      </c>
      <c r="X190" s="6">
        <f t="shared" si="32"/>
        <v>-7.1867383980193461E-2</v>
      </c>
      <c r="Z190" s="6">
        <f t="shared" si="33"/>
        <v>6.2968825219243962E-3</v>
      </c>
      <c r="AA190" s="6">
        <f t="shared" si="34"/>
        <v>0.9077712406085553</v>
      </c>
      <c r="AB190" s="6">
        <f t="shared" si="35"/>
        <v>6.7204046945434914E-3</v>
      </c>
    </row>
    <row r="191" spans="1:28">
      <c r="A191" s="2" t="s">
        <v>348</v>
      </c>
      <c r="B191" s="2" t="s">
        <v>349</v>
      </c>
      <c r="C191" s="2">
        <v>1.85</v>
      </c>
      <c r="D191" s="2">
        <v>2.6</v>
      </c>
      <c r="E191" s="2">
        <v>2.4</v>
      </c>
      <c r="F191" s="2">
        <v>2.8000000000000003</v>
      </c>
      <c r="G191" s="2">
        <v>443.4</v>
      </c>
      <c r="H191" s="2">
        <v>439.2</v>
      </c>
      <c r="I191" s="2">
        <v>447.59999999999997</v>
      </c>
      <c r="J191" s="2">
        <v>1.4</v>
      </c>
      <c r="K191" s="2">
        <v>1.3699999999999999</v>
      </c>
      <c r="L191" s="2">
        <v>1.43</v>
      </c>
      <c r="N191" s="6">
        <f t="shared" si="24"/>
        <v>9.4074685218312748E-3</v>
      </c>
      <c r="O191" s="6">
        <f t="shared" si="25"/>
        <v>0.14612803567823801</v>
      </c>
      <c r="P191" s="6">
        <f t="shared" si="26"/>
        <v>9.208001786823794E-3</v>
      </c>
      <c r="R191" s="6">
        <f t="shared" si="27"/>
        <v>0.1601627627918937</v>
      </c>
      <c r="S191" s="6">
        <f t="shared" si="28"/>
        <v>0.16842947746476131</v>
      </c>
      <c r="T191" s="6">
        <f t="shared" si="29"/>
        <v>0.17661825562044747</v>
      </c>
      <c r="V191" s="6">
        <f t="shared" si="30"/>
        <v>0.26770917119224424</v>
      </c>
      <c r="W191" s="6">
        <f t="shared" si="31"/>
        <v>0.26775392808438236</v>
      </c>
      <c r="X191" s="6">
        <f t="shared" si="32"/>
        <v>0.26779868036450472</v>
      </c>
      <c r="Z191" s="6">
        <f t="shared" si="33"/>
        <v>8.3114715650057791E-3</v>
      </c>
      <c r="AA191" s="6">
        <f t="shared" si="34"/>
        <v>0.4361834055491437</v>
      </c>
      <c r="AB191" s="6">
        <f t="shared" si="35"/>
        <v>8.2335304358084893E-3</v>
      </c>
    </row>
    <row r="192" spans="1:28">
      <c r="A192" s="2" t="s">
        <v>350</v>
      </c>
      <c r="B192" s="2" t="s">
        <v>351</v>
      </c>
      <c r="C192" s="2">
        <v>1</v>
      </c>
      <c r="D192" s="2">
        <v>1.36</v>
      </c>
      <c r="E192" s="2">
        <v>1.23</v>
      </c>
      <c r="F192" s="2">
        <v>1.4900000000000002</v>
      </c>
      <c r="G192" s="2">
        <v>395.4</v>
      </c>
      <c r="H192" s="2">
        <v>392.9</v>
      </c>
      <c r="I192" s="2">
        <v>397.9</v>
      </c>
      <c r="J192" s="2">
        <v>1.0509999999999999</v>
      </c>
      <c r="K192" s="2">
        <v>1.0309999999999999</v>
      </c>
      <c r="L192" s="2">
        <v>1.071</v>
      </c>
      <c r="N192" s="6">
        <f t="shared" si="24"/>
        <v>8.3440507447256826E-3</v>
      </c>
      <c r="O192" s="6">
        <f t="shared" si="25"/>
        <v>2.1602716028242194E-2</v>
      </c>
      <c r="P192" s="6">
        <f t="shared" si="26"/>
        <v>8.1867548036134198E-3</v>
      </c>
      <c r="R192" s="6">
        <f t="shared" si="27"/>
        <v>6.3402157531434855E-2</v>
      </c>
      <c r="S192" s="6">
        <f t="shared" si="28"/>
        <v>6.891142986312955E-2</v>
      </c>
      <c r="T192" s="6">
        <f t="shared" si="29"/>
        <v>7.4385978200599251E-2</v>
      </c>
      <c r="V192" s="6">
        <f t="shared" si="30"/>
        <v>5.0957929437249038E-4</v>
      </c>
      <c r="W192" s="6">
        <f t="shared" si="31"/>
        <v>5.6340234846887036E-4</v>
      </c>
      <c r="X192" s="6">
        <f t="shared" si="32"/>
        <v>6.1721873298435669E-4</v>
      </c>
      <c r="Z192" s="6">
        <f t="shared" si="33"/>
        <v>5.5630953857910698E-3</v>
      </c>
      <c r="AA192" s="6">
        <f t="shared" si="34"/>
        <v>6.947483221159842E-2</v>
      </c>
      <c r="AB192" s="6">
        <f t="shared" si="35"/>
        <v>5.5283647219851878E-3</v>
      </c>
    </row>
    <row r="193" spans="1:28">
      <c r="A193" s="2" t="s">
        <v>352</v>
      </c>
      <c r="B193" s="2" t="s">
        <v>351</v>
      </c>
      <c r="C193" s="2">
        <v>1</v>
      </c>
      <c r="D193" s="2">
        <v>1.018</v>
      </c>
      <c r="E193" s="2">
        <v>0.71799999999999997</v>
      </c>
      <c r="F193" s="2">
        <v>1.3180000000000001</v>
      </c>
      <c r="G193" s="2">
        <v>1605.8</v>
      </c>
      <c r="H193" s="2">
        <v>1517.8</v>
      </c>
      <c r="I193" s="2">
        <v>1693.8</v>
      </c>
      <c r="J193" s="2">
        <v>2.68</v>
      </c>
      <c r="K193" s="2">
        <v>2.4300000000000002</v>
      </c>
      <c r="L193" s="2">
        <v>2.93</v>
      </c>
      <c r="N193" s="6">
        <f t="shared" si="24"/>
        <v>4.2528520430476613E-2</v>
      </c>
      <c r="O193" s="6">
        <f t="shared" si="25"/>
        <v>0.42813479402878885</v>
      </c>
      <c r="P193" s="6">
        <f t="shared" si="26"/>
        <v>3.8732826325320657E-2</v>
      </c>
      <c r="R193" s="6">
        <f t="shared" si="27"/>
        <v>1.2372671968886519</v>
      </c>
      <c r="S193" s="6">
        <f t="shared" si="28"/>
        <v>1.2862210070668341</v>
      </c>
      <c r="T193" s="6">
        <f t="shared" si="29"/>
        <v>1.3325623569689486</v>
      </c>
      <c r="V193" s="6">
        <f t="shared" si="30"/>
        <v>2.9753437261778826E-4</v>
      </c>
      <c r="W193" s="6">
        <f t="shared" si="31"/>
        <v>4.217920027104859E-4</v>
      </c>
      <c r="X193" s="6">
        <f t="shared" si="32"/>
        <v>5.4601409115330425E-4</v>
      </c>
      <c r="Z193" s="6">
        <f t="shared" si="33"/>
        <v>4.907806780827495E-2</v>
      </c>
      <c r="AA193" s="6">
        <f t="shared" si="34"/>
        <v>1.2866427990695446</v>
      </c>
      <c r="AB193" s="6">
        <f t="shared" si="35"/>
        <v>4.6465571990557342E-2</v>
      </c>
    </row>
    <row r="194" spans="1:28">
      <c r="A194" s="2" t="s">
        <v>353</v>
      </c>
      <c r="B194" s="2" t="s">
        <v>354</v>
      </c>
      <c r="C194" s="2">
        <v>1.01</v>
      </c>
      <c r="D194" s="2">
        <v>0.77</v>
      </c>
      <c r="E194" s="2">
        <v>0.68</v>
      </c>
      <c r="F194" s="2">
        <v>0.86</v>
      </c>
      <c r="G194" s="2">
        <v>68.27</v>
      </c>
      <c r="H194" s="2">
        <v>68.14</v>
      </c>
      <c r="I194" s="2">
        <v>68.399999999999991</v>
      </c>
      <c r="J194" s="2">
        <v>0.33</v>
      </c>
      <c r="K194" s="2">
        <v>0.25</v>
      </c>
      <c r="L194" s="2">
        <v>0.41000000000000003</v>
      </c>
      <c r="N194" s="6">
        <f t="shared" si="24"/>
        <v>0.12057393120584992</v>
      </c>
      <c r="O194" s="6">
        <f t="shared" si="25"/>
        <v>-0.48148606012211248</v>
      </c>
      <c r="P194" s="6">
        <f t="shared" si="26"/>
        <v>9.4269916841847989E-2</v>
      </c>
      <c r="R194" s="6">
        <f t="shared" si="27"/>
        <v>-1.45835764162846</v>
      </c>
      <c r="S194" s="6">
        <f t="shared" si="28"/>
        <v>-1.4567020943888227</v>
      </c>
      <c r="T194" s="6">
        <f t="shared" si="29"/>
        <v>-1.4550496966519451</v>
      </c>
      <c r="V194" s="6">
        <f t="shared" si="30"/>
        <v>4.6003771892236213E-3</v>
      </c>
      <c r="W194" s="6">
        <f t="shared" si="31"/>
        <v>4.6372906829557359E-3</v>
      </c>
      <c r="X194" s="6">
        <f t="shared" si="32"/>
        <v>4.6742010394382914E-3</v>
      </c>
      <c r="Z194" s="6">
        <f t="shared" si="33"/>
        <v>1.692460733369483E-3</v>
      </c>
      <c r="AA194" s="6">
        <f t="shared" si="34"/>
        <v>-1.452064803705867</v>
      </c>
      <c r="AB194" s="6">
        <f t="shared" si="35"/>
        <v>1.6893080933602089E-3</v>
      </c>
    </row>
    <row r="195" spans="1:28">
      <c r="A195" s="2" t="s">
        <v>355</v>
      </c>
      <c r="B195" s="2" t="s">
        <v>356</v>
      </c>
      <c r="C195" s="2">
        <v>1.0469999999999999</v>
      </c>
      <c r="D195" s="2">
        <v>5.3999999999999999E-2</v>
      </c>
      <c r="E195" s="2">
        <v>0.05</v>
      </c>
      <c r="F195" s="2">
        <v>5.7999999999999996E-2</v>
      </c>
      <c r="G195" s="2">
        <v>7.8543000000000003</v>
      </c>
      <c r="H195" s="2">
        <v>7.8534000000000006</v>
      </c>
      <c r="I195" s="2">
        <v>7.8552</v>
      </c>
      <c r="J195" s="2">
        <v>7.9000000000000001E-2</v>
      </c>
      <c r="K195" s="2">
        <v>7.8E-2</v>
      </c>
      <c r="L195" s="2">
        <v>0.08</v>
      </c>
      <c r="N195" s="6">
        <f t="shared" si="24"/>
        <v>5.5324885999610274E-3</v>
      </c>
      <c r="O195" s="6">
        <f t="shared" si="25"/>
        <v>-1.1023729087095586</v>
      </c>
      <c r="P195" s="6">
        <f t="shared" si="26"/>
        <v>5.4628957015021573E-3</v>
      </c>
      <c r="R195" s="6">
        <f t="shared" si="27"/>
        <v>-3.3350464639119246</v>
      </c>
      <c r="S195" s="6">
        <f t="shared" si="28"/>
        <v>-3.3349469292800844</v>
      </c>
      <c r="T195" s="6">
        <f t="shared" si="29"/>
        <v>-3.3348474060529565</v>
      </c>
      <c r="V195" s="6">
        <f t="shared" si="30"/>
        <v>1.9966477562870687E-2</v>
      </c>
      <c r="W195" s="6">
        <f t="shared" si="31"/>
        <v>1.996806119461295E-2</v>
      </c>
      <c r="X195" s="6">
        <f t="shared" si="32"/>
        <v>1.9969644820580699E-2</v>
      </c>
      <c r="Z195" s="6">
        <f t="shared" si="33"/>
        <v>1.0111826358238929E-4</v>
      </c>
      <c r="AA195" s="6">
        <f t="shared" si="34"/>
        <v>-3.3149788680854715</v>
      </c>
      <c r="AB195" s="6">
        <f t="shared" si="35"/>
        <v>1.0110685309561163E-4</v>
      </c>
    </row>
    <row r="196" spans="1:28">
      <c r="A196" s="2" t="s">
        <v>357</v>
      </c>
      <c r="B196" s="2" t="s">
        <v>356</v>
      </c>
      <c r="C196" s="2">
        <v>1.0469999999999999</v>
      </c>
      <c r="D196" s="2">
        <v>7.5999999999999998E-2</v>
      </c>
      <c r="E196" s="2">
        <v>6.8999999999999992E-2</v>
      </c>
      <c r="F196" s="2">
        <v>8.3000000000000004E-2</v>
      </c>
      <c r="G196" s="2">
        <v>30.93</v>
      </c>
      <c r="H196" s="2">
        <v>30.91</v>
      </c>
      <c r="I196" s="2">
        <v>30.95</v>
      </c>
      <c r="J196" s="2">
        <v>0.19600000000000001</v>
      </c>
      <c r="K196" s="2">
        <v>0.193</v>
      </c>
      <c r="L196" s="2">
        <v>0.19900000000000001</v>
      </c>
      <c r="N196" s="6">
        <f t="shared" si="24"/>
        <v>6.6987623487022585E-3</v>
      </c>
      <c r="O196" s="6">
        <f t="shared" si="25"/>
        <v>-0.70774392864352398</v>
      </c>
      <c r="P196" s="6">
        <f t="shared" si="26"/>
        <v>6.5970050532306868E-3</v>
      </c>
      <c r="R196" s="6">
        <f t="shared" si="27"/>
        <v>-2.1449638899655676</v>
      </c>
      <c r="S196" s="6">
        <f t="shared" si="28"/>
        <v>-2.1444020600858194</v>
      </c>
      <c r="T196" s="6">
        <f t="shared" si="29"/>
        <v>-2.1438405933799038</v>
      </c>
      <c r="V196" s="6">
        <f t="shared" si="30"/>
        <v>1.997399976221682E-2</v>
      </c>
      <c r="W196" s="6">
        <f t="shared" si="31"/>
        <v>1.9976771065975597E-2</v>
      </c>
      <c r="X196" s="6">
        <f t="shared" si="32"/>
        <v>1.997954235205035E-2</v>
      </c>
      <c r="Z196" s="6">
        <f t="shared" si="33"/>
        <v>5.6460118350720734E-4</v>
      </c>
      <c r="AA196" s="6">
        <f t="shared" si="34"/>
        <v>-2.1244252890198436</v>
      </c>
      <c r="AB196" s="6">
        <f t="shared" si="35"/>
        <v>5.642379919899021E-4</v>
      </c>
    </row>
    <row r="197" spans="1:28">
      <c r="A197" s="2" t="s">
        <v>358</v>
      </c>
      <c r="B197" s="2" t="s">
        <v>359</v>
      </c>
      <c r="C197" s="2">
        <v>2.17</v>
      </c>
      <c r="D197" s="2">
        <v>11.09</v>
      </c>
      <c r="E197" s="2">
        <v>10.09</v>
      </c>
      <c r="F197" s="2">
        <v>12.09</v>
      </c>
      <c r="G197" s="2">
        <v>835.47699999999998</v>
      </c>
      <c r="H197" s="2">
        <v>829.47699999999998</v>
      </c>
      <c r="I197" s="2">
        <v>841.47699999999998</v>
      </c>
      <c r="J197" s="2">
        <v>2.14</v>
      </c>
      <c r="K197" s="2">
        <v>2.1100000000000003</v>
      </c>
      <c r="L197" s="2">
        <v>2.17</v>
      </c>
      <c r="N197" s="6">
        <f t="shared" si="24"/>
        <v>6.1313180514981358E-3</v>
      </c>
      <c r="O197" s="6">
        <f t="shared" si="25"/>
        <v>0.33041377334919086</v>
      </c>
      <c r="P197" s="6">
        <f t="shared" si="26"/>
        <v>6.0459604993386429E-3</v>
      </c>
      <c r="R197" s="6">
        <f t="shared" si="27"/>
        <v>0.71244679645361253</v>
      </c>
      <c r="S197" s="6">
        <f t="shared" si="28"/>
        <v>0.71870709715042769</v>
      </c>
      <c r="T197" s="6">
        <f t="shared" si="29"/>
        <v>0.72492259980757801</v>
      </c>
      <c r="V197" s="6">
        <f t="shared" si="30"/>
        <v>0.33838296258437112</v>
      </c>
      <c r="W197" s="6">
        <f t="shared" si="31"/>
        <v>0.33857310693996778</v>
      </c>
      <c r="X197" s="6">
        <f t="shared" si="32"/>
        <v>0.33876316808231738</v>
      </c>
      <c r="Z197" s="6">
        <f t="shared" si="33"/>
        <v>6.4504450524118795E-3</v>
      </c>
      <c r="AA197" s="6">
        <f t="shared" si="34"/>
        <v>1.0572802040903955</v>
      </c>
      <c r="AB197" s="6">
        <f t="shared" si="35"/>
        <v>6.4055637994999692E-3</v>
      </c>
    </row>
    <row r="198" spans="1:28">
      <c r="A198" s="2" t="s">
        <v>360</v>
      </c>
      <c r="B198" s="2" t="s">
        <v>361</v>
      </c>
      <c r="C198" s="2">
        <v>1.4</v>
      </c>
      <c r="D198" s="2">
        <v>2.83</v>
      </c>
      <c r="E198" s="2">
        <v>2.59</v>
      </c>
      <c r="F198" s="2">
        <v>3.0700000000000003</v>
      </c>
      <c r="G198" s="2">
        <v>324</v>
      </c>
      <c r="H198" s="2">
        <v>322.3</v>
      </c>
      <c r="I198" s="2">
        <v>327.3</v>
      </c>
      <c r="J198" s="2">
        <v>0.92</v>
      </c>
      <c r="K198" s="2">
        <v>0.83000000000000007</v>
      </c>
      <c r="L198" s="2">
        <v>1.01</v>
      </c>
      <c r="N198" s="6">
        <f t="shared" ref="N198:N261" si="36">O198 - LOG(K198)</f>
        <v>4.470973496948135E-2</v>
      </c>
      <c r="O198" s="6">
        <f t="shared" ref="O198:O261" si="37">LOG(J198)</f>
        <v>-3.6212172654444715E-2</v>
      </c>
      <c r="P198" s="6">
        <f t="shared" ref="P198:P261" si="38">LOG(L198) - O198</f>
        <v>4.0533546437087294E-2</v>
      </c>
      <c r="R198" s="6">
        <f t="shared" ref="R198:R261" si="39">2*LOG(H198/$G$2)</f>
        <v>-0.10864128906750835</v>
      </c>
      <c r="S198" s="6">
        <f t="shared" ref="S198:S261" si="40">2*LOG(G198/$G$2)</f>
        <v>-0.10407187967895304</v>
      </c>
      <c r="T198" s="6">
        <f t="shared" ref="T198:T261" si="41">2*LOG(I198/$G$2)</f>
        <v>-9.5269889476168684E-2</v>
      </c>
      <c r="V198" s="6">
        <f t="shared" ref="V198:V261" si="42">LOG( C198 + E198*$E$2/$C$2 )</f>
        <v>0.14689424960471301</v>
      </c>
      <c r="W198" s="6">
        <f t="shared" ref="W198:W261" si="43">LOG( C198 + D198*$E$2/$C$2 )</f>
        <v>0.14696518173478243</v>
      </c>
      <c r="X198" s="6">
        <f t="shared" ref="X198:X261" si="44">LOG( C198 + F198*$E$2/$C$2 )</f>
        <v>0.14703610228159286</v>
      </c>
      <c r="Z198" s="6">
        <f t="shared" ref="Z198:Z261" si="45">AA198-(R198+V198)</f>
        <v>4.6403415186247327E-3</v>
      </c>
      <c r="AA198" s="6">
        <f t="shared" ref="AA198:AA261" si="46">S198+W198</f>
        <v>4.2893302055829391E-2</v>
      </c>
      <c r="AB198" s="6">
        <f t="shared" ref="AB198:AB261" si="47">T198+X198-AA198</f>
        <v>8.8729107495947868E-3</v>
      </c>
    </row>
    <row r="199" spans="1:28">
      <c r="A199" s="2" t="s">
        <v>362</v>
      </c>
      <c r="B199" s="2" t="s">
        <v>363</v>
      </c>
      <c r="C199" s="2">
        <v>0.58499999999999996</v>
      </c>
      <c r="D199" s="2">
        <v>0.36</v>
      </c>
      <c r="E199" s="2">
        <v>0.32</v>
      </c>
      <c r="F199" s="2">
        <v>0.39999999999999997</v>
      </c>
      <c r="G199" s="2">
        <v>663.2</v>
      </c>
      <c r="H199" s="2">
        <v>654.80000000000007</v>
      </c>
      <c r="I199" s="2">
        <v>670.6</v>
      </c>
      <c r="J199" s="2">
        <v>1.24</v>
      </c>
      <c r="K199" s="2">
        <v>1.2</v>
      </c>
      <c r="L199" s="2">
        <v>1.28</v>
      </c>
      <c r="N199" s="6">
        <f t="shared" si="36"/>
        <v>1.4240439114610245E-2</v>
      </c>
      <c r="O199" s="6">
        <f t="shared" si="37"/>
        <v>9.3421685162235063E-2</v>
      </c>
      <c r="P199" s="6">
        <f t="shared" si="38"/>
        <v>1.3788284485633309E-2</v>
      </c>
      <c r="R199" s="6">
        <f t="shared" si="39"/>
        <v>0.50705544138763037</v>
      </c>
      <c r="S199" s="6">
        <f t="shared" si="40"/>
        <v>0.51812713499225704</v>
      </c>
      <c r="T199" s="6">
        <f t="shared" si="41"/>
        <v>0.52776519809342515</v>
      </c>
      <c r="V199" s="6">
        <f t="shared" si="42"/>
        <v>-0.23261743876407567</v>
      </c>
      <c r="W199" s="6">
        <f t="shared" si="43"/>
        <v>-0.23258911018822798</v>
      </c>
      <c r="X199" s="6">
        <f t="shared" si="44"/>
        <v>-0.23256078346010328</v>
      </c>
      <c r="Z199" s="6">
        <f t="shared" si="45"/>
        <v>1.11000221804744E-2</v>
      </c>
      <c r="AA199" s="6">
        <f t="shared" si="46"/>
        <v>0.28553802480402907</v>
      </c>
      <c r="AB199" s="6">
        <f t="shared" si="47"/>
        <v>9.6663898292927986E-3</v>
      </c>
    </row>
    <row r="200" spans="1:28">
      <c r="A200" s="2" t="s">
        <v>364</v>
      </c>
      <c r="B200" s="2" t="s">
        <v>363</v>
      </c>
      <c r="C200" s="2">
        <v>0.58499999999999996</v>
      </c>
      <c r="D200" s="2">
        <v>0.93</v>
      </c>
      <c r="E200" s="2">
        <v>0.87000000000000011</v>
      </c>
      <c r="F200" s="2">
        <v>0.99</v>
      </c>
      <c r="G200" s="2">
        <v>1818</v>
      </c>
      <c r="H200" s="2">
        <v>1793</v>
      </c>
      <c r="I200" s="2">
        <v>1843</v>
      </c>
      <c r="J200" s="2">
        <v>2.44</v>
      </c>
      <c r="K200" s="2">
        <v>2.37</v>
      </c>
      <c r="L200" s="2">
        <v>2.5099999999999998</v>
      </c>
      <c r="N200" s="6">
        <f t="shared" si="36"/>
        <v>1.2641480328625554E-2</v>
      </c>
      <c r="O200" s="6">
        <f t="shared" si="37"/>
        <v>0.38738982633872943</v>
      </c>
      <c r="P200" s="6">
        <f t="shared" si="38"/>
        <v>1.2283895142308654E-2</v>
      </c>
      <c r="R200" s="6">
        <f t="shared" si="39"/>
        <v>1.3819986790321883</v>
      </c>
      <c r="S200" s="6">
        <f t="shared" si="40"/>
        <v>1.39402585767972</v>
      </c>
      <c r="T200" s="6">
        <f t="shared" si="41"/>
        <v>1.4058887703459704</v>
      </c>
      <c r="V200" s="6">
        <f t="shared" si="42"/>
        <v>-0.2322280827279293</v>
      </c>
      <c r="W200" s="6">
        <f t="shared" si="43"/>
        <v>-0.23218562863344702</v>
      </c>
      <c r="X200" s="6">
        <f t="shared" si="44"/>
        <v>-0.23214317868862355</v>
      </c>
      <c r="Z200" s="6">
        <f t="shared" si="45"/>
        <v>1.2069632742014003E-2</v>
      </c>
      <c r="AA200" s="6">
        <f t="shared" si="46"/>
        <v>1.161840229046273</v>
      </c>
      <c r="AB200" s="6">
        <f t="shared" si="47"/>
        <v>1.1905362611073889E-2</v>
      </c>
    </row>
    <row r="201" spans="1:28">
      <c r="A201" s="2" t="s">
        <v>365</v>
      </c>
      <c r="B201" s="2" t="s">
        <v>366</v>
      </c>
      <c r="C201" s="2">
        <v>1.3640000000000001</v>
      </c>
      <c r="D201" s="2">
        <v>0.48</v>
      </c>
      <c r="E201" s="2">
        <v>0.44</v>
      </c>
      <c r="F201" s="2">
        <v>0.52</v>
      </c>
      <c r="G201" s="2">
        <v>3827</v>
      </c>
      <c r="H201" s="2">
        <v>3722</v>
      </c>
      <c r="I201" s="2">
        <v>3932</v>
      </c>
      <c r="J201" s="2">
        <v>5.16</v>
      </c>
      <c r="K201" s="2">
        <v>5.03</v>
      </c>
      <c r="L201" s="2">
        <v>5.29</v>
      </c>
      <c r="N201" s="6">
        <f t="shared" si="36"/>
        <v>1.1081716571283984E-2</v>
      </c>
      <c r="O201" s="6">
        <f t="shared" si="37"/>
        <v>0.71264970162721142</v>
      </c>
      <c r="P201" s="6">
        <f t="shared" si="38"/>
        <v>1.0805970407974375E-2</v>
      </c>
      <c r="R201" s="6">
        <f t="shared" si="39"/>
        <v>2.016390837497319</v>
      </c>
      <c r="S201" s="6">
        <f t="shared" si="40"/>
        <v>2.0405550243568213</v>
      </c>
      <c r="T201" s="6">
        <f t="shared" si="41"/>
        <v>2.0640651182280187</v>
      </c>
      <c r="V201" s="6">
        <f t="shared" si="42"/>
        <v>0.13494807078937598</v>
      </c>
      <c r="W201" s="6">
        <f t="shared" si="43"/>
        <v>0.13496022333668595</v>
      </c>
      <c r="X201" s="6">
        <f t="shared" si="44"/>
        <v>0.1349723755439495</v>
      </c>
      <c r="Z201" s="6">
        <f t="shared" si="45"/>
        <v>2.417633940681263E-2</v>
      </c>
      <c r="AA201" s="6">
        <f t="shared" si="46"/>
        <v>2.1755152476935073</v>
      </c>
      <c r="AB201" s="6">
        <f t="shared" si="47"/>
        <v>2.3522246078460984E-2</v>
      </c>
    </row>
    <row r="202" spans="1:28">
      <c r="A202" s="2" t="s">
        <v>367</v>
      </c>
      <c r="B202" s="2" t="s">
        <v>368</v>
      </c>
      <c r="C202" s="2">
        <v>0.84</v>
      </c>
      <c r="D202" s="2">
        <v>10.98</v>
      </c>
      <c r="E202" s="2">
        <v>10.89</v>
      </c>
      <c r="F202" s="2">
        <v>11.07</v>
      </c>
      <c r="G202" s="2">
        <v>83.915099999999995</v>
      </c>
      <c r="H202" s="2">
        <v>83.912099999999995</v>
      </c>
      <c r="I202" s="2">
        <v>83.918099999999995</v>
      </c>
      <c r="J202" s="2">
        <v>0.35299999999999998</v>
      </c>
      <c r="K202" s="2">
        <v>0.35199999999999998</v>
      </c>
      <c r="L202" s="2">
        <v>0.35399999999999998</v>
      </c>
      <c r="N202" s="6">
        <f t="shared" si="36"/>
        <v>1.2320419096915058E-3</v>
      </c>
      <c r="O202" s="6">
        <f t="shared" si="37"/>
        <v>-0.45222529461217748</v>
      </c>
      <c r="P202" s="6">
        <f t="shared" si="38"/>
        <v>1.2285566379652835E-3</v>
      </c>
      <c r="R202" s="6">
        <f t="shared" si="39"/>
        <v>-1.2775127201669849</v>
      </c>
      <c r="S202" s="6">
        <f t="shared" si="40"/>
        <v>-1.2774816671923575</v>
      </c>
      <c r="T202" s="6">
        <f t="shared" si="41"/>
        <v>-1.2774506153278669</v>
      </c>
      <c r="V202" s="6">
        <f t="shared" si="42"/>
        <v>-7.037953969816324E-2</v>
      </c>
      <c r="W202" s="6">
        <f t="shared" si="43"/>
        <v>-7.0335670308683595E-2</v>
      </c>
      <c r="X202" s="6">
        <f t="shared" si="44"/>
        <v>-7.0291805350135128E-2</v>
      </c>
      <c r="Z202" s="6">
        <f t="shared" si="45"/>
        <v>7.492236410722164E-5</v>
      </c>
      <c r="AA202" s="6">
        <f t="shared" si="46"/>
        <v>-1.3478173375010409</v>
      </c>
      <c r="AB202" s="6">
        <f t="shared" si="47"/>
        <v>7.4916823038950753E-5</v>
      </c>
    </row>
    <row r="203" spans="1:28">
      <c r="A203" s="2" t="s">
        <v>369</v>
      </c>
      <c r="B203" s="2" t="s">
        <v>370</v>
      </c>
      <c r="C203" s="2">
        <v>1.19</v>
      </c>
      <c r="D203" s="2">
        <v>3.44</v>
      </c>
      <c r="E203" s="2">
        <v>2.9699999999999998</v>
      </c>
      <c r="F203" s="2">
        <v>4.34</v>
      </c>
      <c r="G203" s="2">
        <v>1270</v>
      </c>
      <c r="H203" s="2">
        <v>1175</v>
      </c>
      <c r="I203" s="2">
        <v>1365</v>
      </c>
      <c r="J203" s="2">
        <v>2.4300000000000002</v>
      </c>
      <c r="K203" s="2">
        <v>2.31</v>
      </c>
      <c r="L203" s="2">
        <v>2.5500000000000003</v>
      </c>
      <c r="N203" s="6">
        <f t="shared" si="36"/>
        <v>2.19942937061679E-2</v>
      </c>
      <c r="O203" s="6">
        <f t="shared" si="37"/>
        <v>0.38560627359831223</v>
      </c>
      <c r="P203" s="6">
        <f t="shared" si="38"/>
        <v>2.0933906835643001E-2</v>
      </c>
      <c r="R203" s="6">
        <f t="shared" si="39"/>
        <v>1.0149138331233329</v>
      </c>
      <c r="S203" s="6">
        <f t="shared" si="40"/>
        <v>1.0824455418197365</v>
      </c>
      <c r="T203" s="6">
        <f t="shared" si="41"/>
        <v>1.1451034026613724</v>
      </c>
      <c r="V203" s="6">
        <f t="shared" si="42"/>
        <v>7.6580327417433661E-2</v>
      </c>
      <c r="W203" s="6">
        <f t="shared" si="43"/>
        <v>7.6743631616541047E-2</v>
      </c>
      <c r="X203" s="6">
        <f t="shared" si="44"/>
        <v>7.7056170513605596E-2</v>
      </c>
      <c r="Z203" s="6">
        <f t="shared" si="45"/>
        <v>6.7695012895510942E-2</v>
      </c>
      <c r="AA203" s="6">
        <f t="shared" si="46"/>
        <v>1.1591891734362776</v>
      </c>
      <c r="AB203" s="6">
        <f t="shared" si="47"/>
        <v>6.2970399738700555E-2</v>
      </c>
    </row>
    <row r="204" spans="1:28">
      <c r="A204" s="2" t="s">
        <v>371</v>
      </c>
      <c r="B204" s="2" t="s">
        <v>370</v>
      </c>
      <c r="C204" s="2">
        <v>1.19</v>
      </c>
      <c r="D204" s="2">
        <v>0.82</v>
      </c>
      <c r="E204" s="2">
        <v>0.31999999999999995</v>
      </c>
      <c r="F204" s="2">
        <v>1.1299999999999999</v>
      </c>
      <c r="G204" s="2">
        <v>170.46</v>
      </c>
      <c r="H204" s="2">
        <v>164.46</v>
      </c>
      <c r="I204" s="2">
        <v>176.46</v>
      </c>
      <c r="J204" s="2">
        <v>0.63900000000000001</v>
      </c>
      <c r="K204" s="2">
        <v>0.622</v>
      </c>
      <c r="L204" s="2">
        <v>0.65600000000000003</v>
      </c>
      <c r="N204" s="6">
        <f t="shared" si="36"/>
        <v>1.1710473467581473E-2</v>
      </c>
      <c r="O204" s="6">
        <f t="shared" si="37"/>
        <v>-0.19449914184159983</v>
      </c>
      <c r="P204" s="6">
        <f t="shared" si="38"/>
        <v>1.1402981217260133E-2</v>
      </c>
      <c r="R204" s="6">
        <f t="shared" si="39"/>
        <v>-0.69304132824589326</v>
      </c>
      <c r="S204" s="6">
        <f t="shared" si="40"/>
        <v>-0.66191693187901834</v>
      </c>
      <c r="T204" s="6">
        <f t="shared" si="41"/>
        <v>-0.63186935031075131</v>
      </c>
      <c r="V204" s="6">
        <f t="shared" si="42"/>
        <v>7.565841875540609E-2</v>
      </c>
      <c r="W204" s="6">
        <f t="shared" si="43"/>
        <v>7.5832513640381433E-2</v>
      </c>
      <c r="X204" s="6">
        <f t="shared" si="44"/>
        <v>7.5940417431458129E-2</v>
      </c>
      <c r="Z204" s="6">
        <f t="shared" si="45"/>
        <v>3.1298491251850247E-2</v>
      </c>
      <c r="AA204" s="6">
        <f t="shared" si="46"/>
        <v>-0.58608441823863688</v>
      </c>
      <c r="AB204" s="6">
        <f t="shared" si="47"/>
        <v>3.0155485359343759E-2</v>
      </c>
    </row>
    <row r="205" spans="1:28">
      <c r="A205" s="2" t="s">
        <v>372</v>
      </c>
      <c r="B205" s="2" t="s">
        <v>373</v>
      </c>
      <c r="C205" s="2">
        <v>1.58</v>
      </c>
      <c r="D205" s="2">
        <v>2.1</v>
      </c>
      <c r="E205" s="2">
        <v>1.9000000000000001</v>
      </c>
      <c r="F205" s="2">
        <v>2.3000000000000003</v>
      </c>
      <c r="G205" s="2">
        <v>670.2</v>
      </c>
      <c r="H205" s="2">
        <v>661.90000000000009</v>
      </c>
      <c r="I205" s="2">
        <v>678.5</v>
      </c>
      <c r="J205" s="2">
        <v>1.73</v>
      </c>
      <c r="K205" s="2">
        <v>1.69</v>
      </c>
      <c r="L205" s="2">
        <v>1.77</v>
      </c>
      <c r="N205" s="6">
        <f t="shared" si="36"/>
        <v>1.0159398515121876E-2</v>
      </c>
      <c r="O205" s="6">
        <f t="shared" si="37"/>
        <v>0.2380461031287954</v>
      </c>
      <c r="P205" s="6">
        <f t="shared" si="38"/>
        <v>9.927163233011238E-3</v>
      </c>
      <c r="R205" s="6">
        <f t="shared" si="39"/>
        <v>0.51642286208423016</v>
      </c>
      <c r="S205" s="6">
        <f t="shared" si="40"/>
        <v>0.52724694690632812</v>
      </c>
      <c r="T205" s="6">
        <f t="shared" si="41"/>
        <v>0.53793780389933443</v>
      </c>
      <c r="V205" s="6">
        <f t="shared" si="42"/>
        <v>0.19915529285108122</v>
      </c>
      <c r="W205" s="6">
        <f t="shared" si="43"/>
        <v>0.19920770234596097</v>
      </c>
      <c r="X205" s="6">
        <f t="shared" si="44"/>
        <v>0.19926010551696641</v>
      </c>
      <c r="Z205" s="6">
        <f t="shared" si="45"/>
        <v>1.0876494316977681E-2</v>
      </c>
      <c r="AA205" s="6">
        <f t="shared" si="46"/>
        <v>0.72645464925228909</v>
      </c>
      <c r="AB205" s="6">
        <f t="shared" si="47"/>
        <v>1.0743260164011725E-2</v>
      </c>
    </row>
    <row r="206" spans="1:28">
      <c r="A206" s="2" t="s">
        <v>374</v>
      </c>
      <c r="B206" s="2" t="s">
        <v>375</v>
      </c>
      <c r="C206" s="2">
        <v>1.05</v>
      </c>
      <c r="D206" s="2">
        <v>0.17799999999999999</v>
      </c>
      <c r="E206" s="2">
        <v>0.158</v>
      </c>
      <c r="F206" s="2">
        <v>0.19799999999999998</v>
      </c>
      <c r="G206" s="2">
        <v>25.827000000000002</v>
      </c>
      <c r="H206" s="2">
        <v>25.807000000000002</v>
      </c>
      <c r="I206" s="2">
        <v>25.847000000000001</v>
      </c>
      <c r="J206" s="2">
        <v>0.17599999999999999</v>
      </c>
      <c r="K206" s="2">
        <v>0.16599999999999998</v>
      </c>
      <c r="L206" s="2">
        <v>0.186</v>
      </c>
      <c r="N206" s="6">
        <f t="shared" si="36"/>
        <v>2.5404579774094826E-2</v>
      </c>
      <c r="O206" s="6">
        <f t="shared" si="37"/>
        <v>-0.75448733218585018</v>
      </c>
      <c r="P206" s="6">
        <f t="shared" si="38"/>
        <v>2.4000276403766452E-2</v>
      </c>
      <c r="R206" s="6">
        <f t="shared" si="39"/>
        <v>-2.3016868564574628</v>
      </c>
      <c r="S206" s="6">
        <f t="shared" si="40"/>
        <v>-2.3010139750171361</v>
      </c>
      <c r="T206" s="6">
        <f t="shared" si="41"/>
        <v>-2.3003416144434019</v>
      </c>
      <c r="V206" s="6">
        <f t="shared" si="42"/>
        <v>2.1251672277322185E-2</v>
      </c>
      <c r="W206" s="6">
        <f t="shared" si="43"/>
        <v>2.1259566981336867E-2</v>
      </c>
      <c r="X206" s="6">
        <f t="shared" si="44"/>
        <v>2.1267461541842433E-2</v>
      </c>
      <c r="Z206" s="6">
        <f t="shared" si="45"/>
        <v>6.8077614434125522E-4</v>
      </c>
      <c r="AA206" s="6">
        <f t="shared" si="46"/>
        <v>-2.2797544080357994</v>
      </c>
      <c r="AB206" s="6">
        <f t="shared" si="47"/>
        <v>6.8025513423997097E-4</v>
      </c>
    </row>
    <row r="207" spans="1:28">
      <c r="A207" s="2" t="s">
        <v>376</v>
      </c>
      <c r="B207" s="2" t="s">
        <v>375</v>
      </c>
      <c r="C207" s="2">
        <v>1.05</v>
      </c>
      <c r="D207" s="2">
        <v>0.2</v>
      </c>
      <c r="E207" s="2">
        <v>0.1</v>
      </c>
      <c r="F207" s="2">
        <v>0.30000000000000004</v>
      </c>
      <c r="G207" s="2">
        <v>318</v>
      </c>
      <c r="H207" s="2">
        <v>316</v>
      </c>
      <c r="I207" s="2">
        <v>320</v>
      </c>
      <c r="J207" s="2">
        <v>0.93</v>
      </c>
      <c r="K207" s="2">
        <v>0.92</v>
      </c>
      <c r="L207" s="2">
        <v>0.94000000000000006</v>
      </c>
      <c r="N207" s="6">
        <f t="shared" si="36"/>
        <v>4.6951212083798516E-3</v>
      </c>
      <c r="O207" s="6">
        <f t="shared" si="37"/>
        <v>-3.1517051446064863E-2</v>
      </c>
      <c r="P207" s="6">
        <f t="shared" si="38"/>
        <v>4.6449050457635505E-3</v>
      </c>
      <c r="R207" s="6">
        <f t="shared" si="39"/>
        <v>-0.12578773485536965</v>
      </c>
      <c r="S207" s="6">
        <f t="shared" si="40"/>
        <v>-0.12030766012331194</v>
      </c>
      <c r="T207" s="6">
        <f t="shared" si="41"/>
        <v>-0.11486194345236535</v>
      </c>
      <c r="V207" s="6">
        <f t="shared" si="42"/>
        <v>2.1228776824087504E-2</v>
      </c>
      <c r="W207" s="6">
        <f t="shared" si="43"/>
        <v>2.1268250990000171E-2</v>
      </c>
      <c r="X207" s="6">
        <f t="shared" si="44"/>
        <v>2.130772156832832E-2</v>
      </c>
      <c r="Z207" s="6">
        <f t="shared" si="45"/>
        <v>5.5195488979703777E-3</v>
      </c>
      <c r="AA207" s="6">
        <f t="shared" si="46"/>
        <v>-9.9039409133311773E-2</v>
      </c>
      <c r="AB207" s="6">
        <f t="shared" si="47"/>
        <v>5.4851872492747422E-3</v>
      </c>
    </row>
    <row r="208" spans="1:28">
      <c r="A208" s="2" t="s">
        <v>377</v>
      </c>
      <c r="B208" s="2" t="s">
        <v>378</v>
      </c>
      <c r="C208" s="2">
        <v>1.125</v>
      </c>
      <c r="D208" s="2">
        <v>0.622</v>
      </c>
      <c r="E208" s="2">
        <v>0.56599999999999995</v>
      </c>
      <c r="F208" s="2">
        <v>0.67800000000000005</v>
      </c>
      <c r="G208" s="2">
        <v>1945</v>
      </c>
      <c r="H208" s="2">
        <v>1919</v>
      </c>
      <c r="I208" s="2">
        <v>1971</v>
      </c>
      <c r="J208" s="2">
        <v>3.16</v>
      </c>
      <c r="K208" s="2">
        <v>2.97</v>
      </c>
      <c r="L208" s="2">
        <v>3.35</v>
      </c>
      <c r="N208" s="6">
        <f t="shared" si="36"/>
        <v>2.6930633301191442E-2</v>
      </c>
      <c r="O208" s="6">
        <f t="shared" si="37"/>
        <v>0.49968708261840383</v>
      </c>
      <c r="P208" s="6">
        <f t="shared" si="38"/>
        <v>2.5357724418441363E-2</v>
      </c>
      <c r="R208" s="6">
        <f t="shared" si="39"/>
        <v>1.4409880493787657</v>
      </c>
      <c r="S208" s="6">
        <f t="shared" si="40"/>
        <v>1.4526773112312759</v>
      </c>
      <c r="T208" s="6">
        <f t="shared" si="41"/>
        <v>1.464211348466709</v>
      </c>
      <c r="V208" s="6">
        <f t="shared" si="42"/>
        <v>5.1361029681417592E-2</v>
      </c>
      <c r="W208" s="6">
        <f t="shared" si="43"/>
        <v>5.1381653931273363E-2</v>
      </c>
      <c r="X208" s="6">
        <f t="shared" si="44"/>
        <v>5.1402277201748697E-2</v>
      </c>
      <c r="Z208" s="6">
        <f t="shared" si="45"/>
        <v>1.1709886102365896E-2</v>
      </c>
      <c r="AA208" s="6">
        <f t="shared" si="46"/>
        <v>1.5040589651625491</v>
      </c>
      <c r="AB208" s="6">
        <f t="shared" si="47"/>
        <v>1.1554660505908476E-2</v>
      </c>
    </row>
    <row r="209" spans="1:28">
      <c r="A209" s="2" t="s">
        <v>379</v>
      </c>
      <c r="B209" s="2" t="s">
        <v>378</v>
      </c>
      <c r="C209" s="2">
        <v>1.125</v>
      </c>
      <c r="D209" s="2">
        <v>7.9000000000000001E-2</v>
      </c>
      <c r="E209" s="2">
        <v>6.9000000000000006E-2</v>
      </c>
      <c r="F209" s="2">
        <v>8.8999999999999996E-2</v>
      </c>
      <c r="G209" s="2">
        <v>37.909999999999997</v>
      </c>
      <c r="H209" s="2">
        <v>37.869</v>
      </c>
      <c r="I209" s="2">
        <v>37.950999999999993</v>
      </c>
      <c r="J209" s="2">
        <v>0.22900000000000001</v>
      </c>
      <c r="K209" s="2">
        <v>0.216</v>
      </c>
      <c r="L209" s="2">
        <v>0.24200000000000002</v>
      </c>
      <c r="N209" s="6">
        <f t="shared" si="36"/>
        <v>2.5381731188957146E-2</v>
      </c>
      <c r="O209" s="6">
        <f t="shared" si="37"/>
        <v>-0.64016451766011195</v>
      </c>
      <c r="P209" s="6">
        <f t="shared" si="38"/>
        <v>2.3979883640543265E-2</v>
      </c>
      <c r="R209" s="6">
        <f t="shared" si="39"/>
        <v>-1.968594226223169</v>
      </c>
      <c r="S209" s="6">
        <f t="shared" si="40"/>
        <v>-1.9676543312393082</v>
      </c>
      <c r="T209" s="6">
        <f t="shared" si="41"/>
        <v>-1.9667154522109935</v>
      </c>
      <c r="V209" s="6">
        <f t="shared" si="42"/>
        <v>5.1177946532414066E-2</v>
      </c>
      <c r="W209" s="6">
        <f t="shared" si="43"/>
        <v>5.1181631058939477E-2</v>
      </c>
      <c r="X209" s="6">
        <f t="shared" si="44"/>
        <v>5.1185315554205787E-2</v>
      </c>
      <c r="Z209" s="6">
        <f t="shared" si="45"/>
        <v>9.4357951038626098E-4</v>
      </c>
      <c r="AA209" s="6">
        <f t="shared" si="46"/>
        <v>-1.9164727001803687</v>
      </c>
      <c r="AB209" s="6">
        <f t="shared" si="47"/>
        <v>9.4256352358090822E-4</v>
      </c>
    </row>
    <row r="210" spans="1:28">
      <c r="A210" s="2" t="s">
        <v>380</v>
      </c>
      <c r="B210" s="2" t="s">
        <v>381</v>
      </c>
      <c r="C210" s="2">
        <v>0.75600000000000001</v>
      </c>
      <c r="D210" s="2">
        <v>4.2000000000000003E-2</v>
      </c>
      <c r="E210" s="2">
        <v>3.8000000000000006E-2</v>
      </c>
      <c r="F210" s="2">
        <v>4.5999999999999999E-2</v>
      </c>
      <c r="G210" s="2">
        <v>9.6737000000000002</v>
      </c>
      <c r="H210" s="2">
        <v>9.6698000000000004</v>
      </c>
      <c r="I210" s="2">
        <v>9.6776</v>
      </c>
      <c r="J210" s="2">
        <v>8.09E-2</v>
      </c>
      <c r="K210" s="2">
        <v>7.9500000000000001E-2</v>
      </c>
      <c r="L210" s="2">
        <v>8.2299999999999998E-2</v>
      </c>
      <c r="N210" s="6">
        <f t="shared" si="36"/>
        <v>7.5813929558019577E-3</v>
      </c>
      <c r="O210" s="6">
        <f t="shared" si="37"/>
        <v>-1.0920514783877278</v>
      </c>
      <c r="P210" s="6">
        <f t="shared" si="38"/>
        <v>7.4513135999976221E-3</v>
      </c>
      <c r="R210" s="6">
        <f t="shared" si="39"/>
        <v>-3.1543269167234076</v>
      </c>
      <c r="S210" s="6">
        <f t="shared" si="40"/>
        <v>-3.1539766701801506</v>
      </c>
      <c r="T210" s="6">
        <f t="shared" si="41"/>
        <v>-3.1536265648120656</v>
      </c>
      <c r="V210" s="6">
        <f t="shared" si="42"/>
        <v>-0.1214573685702517</v>
      </c>
      <c r="W210" s="6">
        <f t="shared" si="43"/>
        <v>-0.12145517537276508</v>
      </c>
      <c r="X210" s="6">
        <f t="shared" si="44"/>
        <v>-0.12145298218635417</v>
      </c>
      <c r="Z210" s="6">
        <f t="shared" si="45"/>
        <v>3.5243974074328221E-4</v>
      </c>
      <c r="AA210" s="6">
        <f t="shared" si="46"/>
        <v>-3.2754318455529159</v>
      </c>
      <c r="AB210" s="6">
        <f t="shared" si="47"/>
        <v>3.5229855449614433E-4</v>
      </c>
    </row>
    <row r="211" spans="1:28">
      <c r="A211" s="2" t="s">
        <v>382</v>
      </c>
      <c r="B211" s="2" t="s">
        <v>383</v>
      </c>
      <c r="C211" s="2">
        <v>1.145</v>
      </c>
      <c r="D211" s="2">
        <v>0.38</v>
      </c>
      <c r="E211" s="2">
        <v>0.34</v>
      </c>
      <c r="F211" s="2">
        <v>0.42</v>
      </c>
      <c r="G211" s="2">
        <v>1244</v>
      </c>
      <c r="H211" s="2">
        <v>1227</v>
      </c>
      <c r="I211" s="2">
        <v>1261</v>
      </c>
      <c r="J211" s="2">
        <v>2.35</v>
      </c>
      <c r="K211" s="2">
        <v>2.33</v>
      </c>
      <c r="L211" s="2">
        <v>2.37</v>
      </c>
      <c r="N211" s="6">
        <f t="shared" si="36"/>
        <v>3.7119412457172762E-3</v>
      </c>
      <c r="O211" s="6">
        <f t="shared" si="37"/>
        <v>0.37106786227173627</v>
      </c>
      <c r="P211" s="6">
        <f t="shared" si="38"/>
        <v>3.6804837383676015E-3</v>
      </c>
      <c r="R211" s="6">
        <f t="shared" si="39"/>
        <v>1.0525272253618312</v>
      </c>
      <c r="S211" s="6">
        <f t="shared" si="40"/>
        <v>1.0644788606174225</v>
      </c>
      <c r="T211" s="6">
        <f t="shared" si="41"/>
        <v>1.0762682730539859</v>
      </c>
      <c r="V211" s="6">
        <f t="shared" si="42"/>
        <v>5.8928562674205522E-2</v>
      </c>
      <c r="W211" s="6">
        <f t="shared" si="43"/>
        <v>5.894303991061009E-2</v>
      </c>
      <c r="X211" s="6">
        <f t="shared" si="44"/>
        <v>5.8957516664431074E-2</v>
      </c>
      <c r="Z211" s="6">
        <f t="shared" si="45"/>
        <v>1.1966112491995862E-2</v>
      </c>
      <c r="AA211" s="6">
        <f t="shared" si="46"/>
        <v>1.1234219005280326</v>
      </c>
      <c r="AB211" s="6">
        <f t="shared" si="47"/>
        <v>1.1803889190384442E-2</v>
      </c>
    </row>
    <row r="212" spans="1:28">
      <c r="A212" s="2" t="s">
        <v>384</v>
      </c>
      <c r="B212" s="2" t="s">
        <v>385</v>
      </c>
      <c r="C212" s="2">
        <v>0.84</v>
      </c>
      <c r="D212" s="2">
        <v>2.1800000000000002</v>
      </c>
      <c r="E212" s="2">
        <v>2.1580000000000004</v>
      </c>
      <c r="F212" s="2">
        <v>2.202</v>
      </c>
      <c r="G212" s="2">
        <v>448.6</v>
      </c>
      <c r="H212" s="2">
        <v>441.8</v>
      </c>
      <c r="I212" s="2">
        <v>455.40000000000003</v>
      </c>
      <c r="J212" s="2">
        <v>1.099</v>
      </c>
      <c r="K212" s="2">
        <v>1.0589999999999999</v>
      </c>
      <c r="L212" s="2">
        <v>1.139</v>
      </c>
      <c r="N212" s="6">
        <f t="shared" si="36"/>
        <v>1.610173231600558E-2</v>
      </c>
      <c r="O212" s="6">
        <f t="shared" si="37"/>
        <v>4.0997692423490557E-2</v>
      </c>
      <c r="P212" s="6">
        <f t="shared" si="38"/>
        <v>1.5526031655609812E-2</v>
      </c>
      <c r="R212" s="6">
        <f t="shared" si="39"/>
        <v>0.16528952297865498</v>
      </c>
      <c r="S212" s="6">
        <f t="shared" si="40"/>
        <v>0.17855663840172067</v>
      </c>
      <c r="T212" s="6">
        <f t="shared" si="41"/>
        <v>0.19162415246607067</v>
      </c>
      <c r="V212" s="6">
        <f t="shared" si="42"/>
        <v>-7.465705671578643E-2</v>
      </c>
      <c r="W212" s="6">
        <f t="shared" si="43"/>
        <v>-7.4646226532696966E-2</v>
      </c>
      <c r="X212" s="6">
        <f t="shared" si="44"/>
        <v>-7.463539661967751E-2</v>
      </c>
      <c r="Z212" s="6">
        <f t="shared" si="45"/>
        <v>1.3277945606155153E-2</v>
      </c>
      <c r="AA212" s="6">
        <f t="shared" si="46"/>
        <v>0.10391041186902371</v>
      </c>
      <c r="AB212" s="6">
        <f t="shared" si="47"/>
        <v>1.3078343977369455E-2</v>
      </c>
    </row>
    <row r="213" spans="1:28">
      <c r="A213" s="2" t="s">
        <v>386</v>
      </c>
      <c r="B213" s="2" t="s">
        <v>387</v>
      </c>
      <c r="C213" s="2">
        <v>0.99</v>
      </c>
      <c r="D213" s="2">
        <v>1.6</v>
      </c>
      <c r="E213" s="2">
        <v>1</v>
      </c>
      <c r="F213" s="2">
        <v>2.2000000000000002</v>
      </c>
      <c r="G213" s="2">
        <v>1840</v>
      </c>
      <c r="H213" s="2">
        <v>1785</v>
      </c>
      <c r="I213" s="2">
        <v>1895</v>
      </c>
      <c r="J213" s="2">
        <v>2.9</v>
      </c>
      <c r="K213" s="2">
        <v>2.6999999999999997</v>
      </c>
      <c r="L213" s="2">
        <v>3.1</v>
      </c>
      <c r="N213" s="6">
        <f t="shared" si="36"/>
        <v>3.1034233739968831E-2</v>
      </c>
      <c r="O213" s="6">
        <f t="shared" si="37"/>
        <v>0.46239799789895608</v>
      </c>
      <c r="P213" s="6">
        <f t="shared" si="38"/>
        <v>2.8963695935316613E-2</v>
      </c>
      <c r="R213" s="6">
        <f t="shared" si="39"/>
        <v>1.3781145408042468</v>
      </c>
      <c r="S213" s="6">
        <f t="shared" si="40"/>
        <v>1.4044737459268957</v>
      </c>
      <c r="T213" s="6">
        <f t="shared" si="41"/>
        <v>1.430056528516005</v>
      </c>
      <c r="V213" s="6">
        <f t="shared" si="42"/>
        <v>-3.9462846432817235E-3</v>
      </c>
      <c r="W213" s="6">
        <f t="shared" si="43"/>
        <v>-3.6953656446424682E-3</v>
      </c>
      <c r="X213" s="6">
        <f t="shared" si="44"/>
        <v>-3.4445915338457167E-3</v>
      </c>
      <c r="Z213" s="6">
        <f t="shared" si="45"/>
        <v>2.6610124121287937E-2</v>
      </c>
      <c r="AA213" s="6">
        <f t="shared" si="46"/>
        <v>1.4007783802822531</v>
      </c>
      <c r="AB213" s="6">
        <f t="shared" si="47"/>
        <v>2.5833556699906168E-2</v>
      </c>
    </row>
    <row r="214" spans="1:28">
      <c r="A214" s="2" t="s">
        <v>388</v>
      </c>
      <c r="B214" s="2" t="s">
        <v>389</v>
      </c>
      <c r="C214" s="2">
        <v>1.61</v>
      </c>
      <c r="D214" s="2">
        <v>2.2000000000000002</v>
      </c>
      <c r="E214" s="2">
        <v>2</v>
      </c>
      <c r="F214" s="2">
        <v>2.4000000000000004</v>
      </c>
      <c r="G214" s="2">
        <v>883</v>
      </c>
      <c r="H214" s="2">
        <v>854</v>
      </c>
      <c r="I214" s="2">
        <v>912</v>
      </c>
      <c r="J214" s="2">
        <v>2.09</v>
      </c>
      <c r="K214" s="2">
        <v>2.02</v>
      </c>
      <c r="L214" s="2">
        <v>2.1599999999999997</v>
      </c>
      <c r="N214" s="6">
        <f t="shared" si="36"/>
        <v>1.4794916664430169E-2</v>
      </c>
      <c r="O214" s="6">
        <f t="shared" si="37"/>
        <v>0.32014628611105395</v>
      </c>
      <c r="P214" s="6">
        <f t="shared" si="38"/>
        <v>1.4307465039876899E-2</v>
      </c>
      <c r="R214" s="6">
        <f t="shared" si="39"/>
        <v>0.73775384128583288</v>
      </c>
      <c r="S214" s="6">
        <f t="shared" si="40"/>
        <v>0.76675950706295981</v>
      </c>
      <c r="T214" s="6">
        <f t="shared" si="41"/>
        <v>0.79482777656465498</v>
      </c>
      <c r="V214" s="6">
        <f t="shared" si="42"/>
        <v>0.20734052161235203</v>
      </c>
      <c r="W214" s="6">
        <f t="shared" si="43"/>
        <v>0.20739195264383797</v>
      </c>
      <c r="X214" s="6">
        <f t="shared" si="44"/>
        <v>0.20744337758535977</v>
      </c>
      <c r="Z214" s="6">
        <f t="shared" si="45"/>
        <v>2.9057096808612792E-2</v>
      </c>
      <c r="AA214" s="6">
        <f t="shared" si="46"/>
        <v>0.97415145970679773</v>
      </c>
      <c r="AB214" s="6">
        <f t="shared" si="47"/>
        <v>2.8119694443216936E-2</v>
      </c>
    </row>
    <row r="215" spans="1:28">
      <c r="A215" s="2" t="s">
        <v>390</v>
      </c>
      <c r="B215" s="2" t="s">
        <v>391</v>
      </c>
      <c r="C215" s="2">
        <v>4.5</v>
      </c>
      <c r="D215" s="2">
        <v>14</v>
      </c>
      <c r="E215" s="2">
        <v>8</v>
      </c>
      <c r="F215" s="2">
        <v>20</v>
      </c>
      <c r="G215" s="2">
        <v>471.6</v>
      </c>
      <c r="H215" s="2">
        <v>465.6</v>
      </c>
      <c r="I215" s="2">
        <v>477.6</v>
      </c>
      <c r="J215" s="2">
        <v>1.85</v>
      </c>
      <c r="K215" s="2">
        <v>1.5</v>
      </c>
      <c r="L215" s="2">
        <v>2.2000000000000002</v>
      </c>
      <c r="N215" s="6">
        <f t="shared" si="36"/>
        <v>9.1080469347332604E-2</v>
      </c>
      <c r="O215" s="6">
        <f t="shared" si="37"/>
        <v>0.26717172840301384</v>
      </c>
      <c r="P215" s="6">
        <f t="shared" si="38"/>
        <v>7.5250952419192441E-2</v>
      </c>
      <c r="R215" s="6">
        <f t="shared" si="39"/>
        <v>0.21086404319148691</v>
      </c>
      <c r="S215" s="6">
        <f t="shared" si="40"/>
        <v>0.22198569275392574</v>
      </c>
      <c r="T215" s="6">
        <f t="shared" si="41"/>
        <v>0.23296673615044808</v>
      </c>
      <c r="V215" s="6">
        <f t="shared" si="42"/>
        <v>0.65394884078926596</v>
      </c>
      <c r="W215" s="6">
        <f t="shared" si="43"/>
        <v>0.65450026793658989</v>
      </c>
      <c r="X215" s="6">
        <f t="shared" si="44"/>
        <v>0.65505099582025916</v>
      </c>
      <c r="Z215" s="6">
        <f t="shared" si="45"/>
        <v>1.1673076709762809E-2</v>
      </c>
      <c r="AA215" s="6">
        <f t="shared" si="46"/>
        <v>0.87648596069051565</v>
      </c>
      <c r="AB215" s="6">
        <f t="shared" si="47"/>
        <v>1.1531771280191561E-2</v>
      </c>
    </row>
    <row r="216" spans="1:28">
      <c r="A216" s="2" t="s">
        <v>392</v>
      </c>
      <c r="B216" s="2" t="s">
        <v>393</v>
      </c>
      <c r="C216" s="2">
        <v>1.01</v>
      </c>
      <c r="D216" s="2">
        <v>1.49</v>
      </c>
      <c r="E216" s="2">
        <v>1.4</v>
      </c>
      <c r="F216" s="2">
        <v>1.58</v>
      </c>
      <c r="G216" s="2">
        <v>1544</v>
      </c>
      <c r="H216" s="2">
        <v>1510</v>
      </c>
      <c r="I216" s="2">
        <v>1578</v>
      </c>
      <c r="J216" s="2">
        <v>2.62</v>
      </c>
      <c r="K216" s="2">
        <v>2.58</v>
      </c>
      <c r="L216" s="2">
        <v>2.66</v>
      </c>
      <c r="N216" s="6">
        <f t="shared" si="36"/>
        <v>6.6815853565153072E-3</v>
      </c>
      <c r="O216" s="6">
        <f t="shared" si="37"/>
        <v>0.41830129131974547</v>
      </c>
      <c r="P216" s="6">
        <f t="shared" si="38"/>
        <v>6.5803453113215116E-3</v>
      </c>
      <c r="R216" s="6">
        <f t="shared" si="39"/>
        <v>1.2327919944941614</v>
      </c>
      <c r="S216" s="6">
        <f t="shared" si="40"/>
        <v>1.2521326919072573</v>
      </c>
      <c r="T216" s="6">
        <f t="shared" si="41"/>
        <v>1.2710520976546256</v>
      </c>
      <c r="V216" s="6">
        <f t="shared" si="42"/>
        <v>4.8955973259410803E-3</v>
      </c>
      <c r="W216" s="6">
        <f t="shared" si="43"/>
        <v>4.9324857365984952E-3</v>
      </c>
      <c r="X216" s="6">
        <f t="shared" si="44"/>
        <v>4.9693710142682083E-3</v>
      </c>
      <c r="Z216" s="6">
        <f t="shared" si="45"/>
        <v>1.9377585823753263E-2</v>
      </c>
      <c r="AA216" s="6">
        <f t="shared" si="46"/>
        <v>1.2570651776438557</v>
      </c>
      <c r="AB216" s="6">
        <f t="shared" si="47"/>
        <v>1.8956291025038041E-2</v>
      </c>
    </row>
    <row r="217" spans="1:28">
      <c r="A217" s="2" t="s">
        <v>394</v>
      </c>
      <c r="B217" s="2" t="s">
        <v>395</v>
      </c>
      <c r="C217" s="2">
        <v>1.07</v>
      </c>
      <c r="D217" s="2">
        <v>1.59</v>
      </c>
      <c r="E217" s="2">
        <v>1.57</v>
      </c>
      <c r="F217" s="2">
        <v>1.61</v>
      </c>
      <c r="G217" s="2">
        <v>258.19</v>
      </c>
      <c r="H217" s="2">
        <v>258.12</v>
      </c>
      <c r="I217" s="2">
        <v>258.26</v>
      </c>
      <c r="J217" s="2">
        <v>0.81</v>
      </c>
      <c r="K217" s="2">
        <v>0.79</v>
      </c>
      <c r="L217" s="2">
        <v>0.83000000000000007</v>
      </c>
      <c r="N217" s="6">
        <f t="shared" si="36"/>
        <v>1.0857927588208333E-2</v>
      </c>
      <c r="O217" s="6">
        <f t="shared" si="37"/>
        <v>-9.1514981121350217E-2</v>
      </c>
      <c r="P217" s="6">
        <f t="shared" si="38"/>
        <v>1.0593073497424152E-2</v>
      </c>
      <c r="R217" s="6">
        <f t="shared" si="39"/>
        <v>-0.30151858722200248</v>
      </c>
      <c r="S217" s="6">
        <f t="shared" si="40"/>
        <v>-0.30128306504409014</v>
      </c>
      <c r="T217" s="6">
        <f t="shared" si="41"/>
        <v>-0.30104760671186515</v>
      </c>
      <c r="V217" s="6">
        <f t="shared" si="42"/>
        <v>2.9991595474449635E-2</v>
      </c>
      <c r="W217" s="6">
        <f t="shared" si="43"/>
        <v>2.9999332891527189E-2</v>
      </c>
      <c r="X217" s="6">
        <f t="shared" si="44"/>
        <v>3.0007070170756812E-2</v>
      </c>
      <c r="Z217" s="6">
        <f t="shared" si="45"/>
        <v>2.4325959498988636E-4</v>
      </c>
      <c r="AA217" s="6">
        <f t="shared" si="46"/>
        <v>-0.27128373215256296</v>
      </c>
      <c r="AB217" s="6">
        <f t="shared" si="47"/>
        <v>2.4319561145463853E-4</v>
      </c>
    </row>
    <row r="218" spans="1:28">
      <c r="A218" s="2" t="s">
        <v>396</v>
      </c>
      <c r="B218" s="2" t="s">
        <v>395</v>
      </c>
      <c r="C218" s="2">
        <v>1.07</v>
      </c>
      <c r="D218" s="2">
        <v>0.82</v>
      </c>
      <c r="E218" s="2">
        <v>0.78999999999999992</v>
      </c>
      <c r="F218" s="2">
        <v>0.85</v>
      </c>
      <c r="G218" s="2">
        <v>5000</v>
      </c>
      <c r="H218" s="2">
        <v>4600</v>
      </c>
      <c r="I218" s="2">
        <v>5400</v>
      </c>
      <c r="J218" s="2">
        <v>5.8</v>
      </c>
      <c r="K218" s="2">
        <v>5.3</v>
      </c>
      <c r="L218" s="2">
        <v>6.3</v>
      </c>
      <c r="N218" s="6">
        <f t="shared" si="36"/>
        <v>3.9152123962148178E-2</v>
      </c>
      <c r="O218" s="6">
        <f t="shared" si="37"/>
        <v>0.76342799356293722</v>
      </c>
      <c r="P218" s="6">
        <f t="shared" si="38"/>
        <v>3.591255589064446E-2</v>
      </c>
      <c r="R218" s="6">
        <f t="shared" si="39"/>
        <v>2.2003537632709707</v>
      </c>
      <c r="S218" s="6">
        <f t="shared" si="40"/>
        <v>2.2727781085798604</v>
      </c>
      <c r="T218" s="6">
        <f t="shared" si="41"/>
        <v>2.3396256195537597</v>
      </c>
      <c r="V218" s="6">
        <f t="shared" si="42"/>
        <v>2.9689728634723592E-2</v>
      </c>
      <c r="W218" s="6">
        <f t="shared" si="43"/>
        <v>2.9701342778424157E-2</v>
      </c>
      <c r="X218" s="6">
        <f t="shared" si="44"/>
        <v>2.971295661154125E-2</v>
      </c>
      <c r="Z218" s="6">
        <f t="shared" si="45"/>
        <v>7.2435959452590293E-2</v>
      </c>
      <c r="AA218" s="6">
        <f t="shared" si="46"/>
        <v>2.3024794513582845</v>
      </c>
      <c r="AB218" s="6">
        <f t="shared" si="47"/>
        <v>6.6859124807016279E-2</v>
      </c>
    </row>
    <row r="219" spans="1:28">
      <c r="A219" s="2" t="s">
        <v>397</v>
      </c>
      <c r="B219" s="2" t="s">
        <v>398</v>
      </c>
      <c r="C219" s="2">
        <v>1.33</v>
      </c>
      <c r="D219" s="2">
        <v>2</v>
      </c>
      <c r="E219" s="2">
        <v>1.9</v>
      </c>
      <c r="F219" s="2">
        <v>2.1</v>
      </c>
      <c r="G219" s="2">
        <v>464.3</v>
      </c>
      <c r="H219" s="2">
        <v>461.1</v>
      </c>
      <c r="I219" s="2">
        <v>467.5</v>
      </c>
      <c r="J219" s="2">
        <v>1.32</v>
      </c>
      <c r="K219" s="2">
        <v>1.29</v>
      </c>
      <c r="L219" s="2">
        <v>1.35</v>
      </c>
      <c r="N219" s="6">
        <f t="shared" si="36"/>
        <v>9.9842209066009074E-3</v>
      </c>
      <c r="O219" s="6">
        <f t="shared" si="37"/>
        <v>0.12057393120584989</v>
      </c>
      <c r="P219" s="6">
        <f t="shared" si="38"/>
        <v>9.7598372891562479E-3</v>
      </c>
      <c r="R219" s="6">
        <f t="shared" si="39"/>
        <v>0.20242834434663792</v>
      </c>
      <c r="S219" s="6">
        <f t="shared" si="40"/>
        <v>0.2084354672401709</v>
      </c>
      <c r="T219" s="6">
        <f t="shared" si="41"/>
        <v>0.21440133032489575</v>
      </c>
      <c r="V219" s="6">
        <f t="shared" si="42"/>
        <v>0.12444343081099031</v>
      </c>
      <c r="W219" s="6">
        <f t="shared" si="43"/>
        <v>0.12447455531813005</v>
      </c>
      <c r="X219" s="6">
        <f t="shared" si="44"/>
        <v>0.124505677594835</v>
      </c>
      <c r="Z219" s="6">
        <f t="shared" si="45"/>
        <v>6.0382474006727138E-3</v>
      </c>
      <c r="AA219" s="6">
        <f t="shared" si="46"/>
        <v>0.33291002255830093</v>
      </c>
      <c r="AB219" s="6">
        <f t="shared" si="47"/>
        <v>5.9969853614297852E-3</v>
      </c>
    </row>
    <row r="220" spans="1:28">
      <c r="A220" s="2" t="s">
        <v>399</v>
      </c>
      <c r="B220" s="2" t="s">
        <v>400</v>
      </c>
      <c r="C220" s="2">
        <v>0.86</v>
      </c>
      <c r="D220" s="2">
        <v>0.223</v>
      </c>
      <c r="E220" s="2">
        <v>0.19400000000000001</v>
      </c>
      <c r="F220" s="2">
        <v>0.252</v>
      </c>
      <c r="G220" s="2">
        <v>330</v>
      </c>
      <c r="H220" s="2">
        <v>326</v>
      </c>
      <c r="I220" s="2">
        <v>334</v>
      </c>
      <c r="J220" s="2">
        <v>0.89</v>
      </c>
      <c r="K220" s="2">
        <v>0.87</v>
      </c>
      <c r="L220" s="2">
        <v>0.91</v>
      </c>
      <c r="N220" s="6">
        <f t="shared" si="36"/>
        <v>9.8707540262942678E-3</v>
      </c>
      <c r="O220" s="6">
        <f t="shared" si="37"/>
        <v>-5.0609993355087209E-2</v>
      </c>
      <c r="P220" s="6">
        <f t="shared" si="38"/>
        <v>9.651385676180825E-3</v>
      </c>
      <c r="R220" s="6">
        <f t="shared" si="39"/>
        <v>-9.8726699956299319E-2</v>
      </c>
      <c r="S220" s="6">
        <f t="shared" si="40"/>
        <v>-8.8134020336402386E-2</v>
      </c>
      <c r="T220" s="6">
        <f t="shared" si="41"/>
        <v>-7.7668966469048417E-2</v>
      </c>
      <c r="V220" s="6">
        <f t="shared" si="42"/>
        <v>-6.5408047380170337E-2</v>
      </c>
      <c r="W220" s="6">
        <f t="shared" si="43"/>
        <v>-6.5394072099657627E-2</v>
      </c>
      <c r="X220" s="6">
        <f t="shared" si="44"/>
        <v>-6.538009726884482E-2</v>
      </c>
      <c r="Z220" s="6">
        <f t="shared" si="45"/>
        <v>1.0606654900409629E-2</v>
      </c>
      <c r="AA220" s="6">
        <f t="shared" si="46"/>
        <v>-0.15352809243606003</v>
      </c>
      <c r="AB220" s="6">
        <f t="shared" si="47"/>
        <v>1.0479028698166803E-2</v>
      </c>
    </row>
    <row r="221" spans="1:28">
      <c r="A221" s="2" t="s">
        <v>401</v>
      </c>
      <c r="B221" s="2" t="s">
        <v>402</v>
      </c>
      <c r="C221" s="2">
        <v>1.29</v>
      </c>
      <c r="D221" s="2">
        <v>0.86499999999999999</v>
      </c>
      <c r="E221" s="2">
        <v>0.83</v>
      </c>
      <c r="F221" s="2">
        <v>0.9</v>
      </c>
      <c r="G221" s="2">
        <v>19.382000000000001</v>
      </c>
      <c r="H221" s="2">
        <v>19.376000000000001</v>
      </c>
      <c r="I221" s="2">
        <v>19.388000000000002</v>
      </c>
      <c r="J221" s="2">
        <v>0.154</v>
      </c>
      <c r="K221" s="2">
        <v>0.1515</v>
      </c>
      <c r="L221" s="2">
        <v>0.1565</v>
      </c>
      <c r="N221" s="6">
        <f t="shared" si="36"/>
        <v>7.1080879981393341E-3</v>
      </c>
      <c r="O221" s="6">
        <f t="shared" si="37"/>
        <v>-0.8124792791635369</v>
      </c>
      <c r="P221" s="6">
        <f t="shared" si="38"/>
        <v>6.9936210460042059E-3</v>
      </c>
      <c r="R221" s="6">
        <f t="shared" si="39"/>
        <v>-2.5506336484942231</v>
      </c>
      <c r="S221" s="6">
        <f t="shared" si="40"/>
        <v>-2.5503647216236689</v>
      </c>
      <c r="T221" s="6">
        <f t="shared" si="41"/>
        <v>-2.5500958779907341</v>
      </c>
      <c r="V221" s="6">
        <f t="shared" si="42"/>
        <v>0.1108563449170151</v>
      </c>
      <c r="W221" s="6">
        <f t="shared" si="43"/>
        <v>0.11086758494922107</v>
      </c>
      <c r="X221" s="6">
        <f t="shared" si="44"/>
        <v>0.11087882469052991</v>
      </c>
      <c r="Z221" s="6">
        <f t="shared" si="45"/>
        <v>2.8016690276011502E-4</v>
      </c>
      <c r="AA221" s="6">
        <f t="shared" si="46"/>
        <v>-2.439497136674448</v>
      </c>
      <c r="AB221" s="6">
        <f t="shared" si="47"/>
        <v>2.800833742440112E-4</v>
      </c>
    </row>
    <row r="222" spans="1:28">
      <c r="A222" s="2" t="s">
        <v>403</v>
      </c>
      <c r="B222" s="2" t="s">
        <v>402</v>
      </c>
      <c r="C222" s="2">
        <v>1.29</v>
      </c>
      <c r="D222" s="2">
        <v>5.13</v>
      </c>
      <c r="E222" s="2">
        <v>4.88</v>
      </c>
      <c r="F222" s="2">
        <v>5.38</v>
      </c>
      <c r="G222" s="2">
        <v>931</v>
      </c>
      <c r="H222" s="2">
        <v>914</v>
      </c>
      <c r="I222" s="2">
        <v>948</v>
      </c>
      <c r="J222" s="2">
        <v>2.0299999999999998</v>
      </c>
      <c r="K222" s="2">
        <v>1.9899999999999998</v>
      </c>
      <c r="L222" s="2">
        <v>2.0699999999999998</v>
      </c>
      <c r="N222" s="6">
        <f t="shared" si="36"/>
        <v>8.6429615035062968E-3</v>
      </c>
      <c r="O222" s="6">
        <f t="shared" si="37"/>
        <v>0.30749603791321289</v>
      </c>
      <c r="P222" s="6">
        <f t="shared" si="38"/>
        <v>8.4743075437048176E-3</v>
      </c>
      <c r="R222" s="6">
        <f t="shared" si="39"/>
        <v>0.79673049137548557</v>
      </c>
      <c r="S222" s="6">
        <f t="shared" si="40"/>
        <v>0.81273746187050788</v>
      </c>
      <c r="T222" s="6">
        <f t="shared" si="41"/>
        <v>0.82845477458395522</v>
      </c>
      <c r="V222" s="6">
        <f t="shared" si="42"/>
        <v>0.11215505029809557</v>
      </c>
      <c r="W222" s="6">
        <f t="shared" si="43"/>
        <v>0.11223509017536505</v>
      </c>
      <c r="X222" s="6">
        <f t="shared" si="44"/>
        <v>0.11231511530411305</v>
      </c>
      <c r="Z222" s="6">
        <f t="shared" si="45"/>
        <v>1.6087010372291766E-2</v>
      </c>
      <c r="AA222" s="6">
        <f t="shared" si="46"/>
        <v>0.92497255204587292</v>
      </c>
      <c r="AB222" s="6">
        <f t="shared" si="47"/>
        <v>1.5797337842195391E-2</v>
      </c>
    </row>
    <row r="223" spans="1:28">
      <c r="A223" s="2" t="s">
        <v>404</v>
      </c>
      <c r="B223" s="2" t="s">
        <v>405</v>
      </c>
      <c r="C223" s="2">
        <v>1.02</v>
      </c>
      <c r="D223" s="2">
        <v>1.88</v>
      </c>
      <c r="E223" s="2">
        <v>1.73</v>
      </c>
      <c r="F223" s="2">
        <v>2.0299999999999998</v>
      </c>
      <c r="G223" s="2">
        <v>4218</v>
      </c>
      <c r="H223" s="2">
        <v>3830</v>
      </c>
      <c r="I223" s="2">
        <v>4606</v>
      </c>
      <c r="J223" s="2">
        <v>5.15</v>
      </c>
      <c r="K223" s="2">
        <v>4.8600000000000003</v>
      </c>
      <c r="L223" s="2">
        <v>5.44</v>
      </c>
      <c r="N223" s="6">
        <f t="shared" si="36"/>
        <v>2.5170959778897717E-2</v>
      </c>
      <c r="O223" s="6">
        <f t="shared" si="37"/>
        <v>0.71180722904119109</v>
      </c>
      <c r="P223" s="6">
        <f t="shared" si="38"/>
        <v>2.3791670656988839E-2</v>
      </c>
      <c r="R223" s="6">
        <f t="shared" si="39"/>
        <v>2.0412356478450682</v>
      </c>
      <c r="S223" s="6">
        <f t="shared" si="40"/>
        <v>2.1250512507147579</v>
      </c>
      <c r="T223" s="6">
        <f t="shared" si="41"/>
        <v>2.2014859671642473</v>
      </c>
      <c r="V223" s="6">
        <f t="shared" si="42"/>
        <v>9.3026875717752804E-3</v>
      </c>
      <c r="W223" s="6">
        <f t="shared" si="43"/>
        <v>9.3635458439566329E-3</v>
      </c>
      <c r="X223" s="6">
        <f t="shared" si="44"/>
        <v>9.4243955891809145E-3</v>
      </c>
      <c r="Z223" s="6">
        <f t="shared" si="45"/>
        <v>8.3876461141870973E-2</v>
      </c>
      <c r="AA223" s="6">
        <f t="shared" si="46"/>
        <v>2.1344147965587146</v>
      </c>
      <c r="AB223" s="6">
        <f t="shared" si="47"/>
        <v>7.649556619471376E-2</v>
      </c>
    </row>
    <row r="224" spans="1:28">
      <c r="A224" s="2" t="s">
        <v>406</v>
      </c>
      <c r="B224" s="2" t="s">
        <v>407</v>
      </c>
      <c r="C224" s="2">
        <v>1.35</v>
      </c>
      <c r="D224" s="2">
        <v>9.76</v>
      </c>
      <c r="E224" s="2">
        <v>7.6099999999999994</v>
      </c>
      <c r="F224" s="2">
        <v>11.91</v>
      </c>
      <c r="G224" s="2">
        <v>1125.7</v>
      </c>
      <c r="H224" s="2">
        <v>1116.7</v>
      </c>
      <c r="I224" s="2">
        <v>1134.7</v>
      </c>
      <c r="J224" s="2">
        <v>2.36</v>
      </c>
      <c r="K224" s="2">
        <v>2.1599999999999997</v>
      </c>
      <c r="L224" s="2">
        <v>2.56</v>
      </c>
      <c r="N224" s="6">
        <f t="shared" si="36"/>
        <v>3.8458251819175726E-2</v>
      </c>
      <c r="O224" s="6">
        <f t="shared" si="37"/>
        <v>0.37291200297010657</v>
      </c>
      <c r="P224" s="6">
        <f t="shared" si="38"/>
        <v>3.5327962341743013E-2</v>
      </c>
      <c r="R224" s="6">
        <f t="shared" si="39"/>
        <v>0.97071113218398086</v>
      </c>
      <c r="S224" s="6">
        <f t="shared" si="40"/>
        <v>0.9776834320858917</v>
      </c>
      <c r="T224" s="6">
        <f t="shared" si="41"/>
        <v>0.98460020963336625</v>
      </c>
      <c r="V224" s="6">
        <f t="shared" si="42"/>
        <v>0.13266425504136392</v>
      </c>
      <c r="W224" s="6">
        <f t="shared" si="43"/>
        <v>0.13332041173180906</v>
      </c>
      <c r="X224" s="6">
        <f t="shared" si="44"/>
        <v>0.13397557855893202</v>
      </c>
      <c r="Z224" s="6">
        <f t="shared" si="45"/>
        <v>7.6284565923558922E-3</v>
      </c>
      <c r="AA224" s="6">
        <f t="shared" si="46"/>
        <v>1.1110038438177008</v>
      </c>
      <c r="AB224" s="6">
        <f t="shared" si="47"/>
        <v>7.5719443745974058E-3</v>
      </c>
    </row>
    <row r="225" spans="1:28">
      <c r="A225" s="2" t="s">
        <v>408</v>
      </c>
      <c r="B225" s="2" t="s">
        <v>409</v>
      </c>
      <c r="C225" s="2">
        <v>2.4</v>
      </c>
      <c r="D225" s="2">
        <v>7.8</v>
      </c>
      <c r="E225" s="2">
        <v>7.1</v>
      </c>
      <c r="F225" s="2">
        <v>8.5</v>
      </c>
      <c r="G225" s="2">
        <v>1455</v>
      </c>
      <c r="H225" s="2">
        <v>1443</v>
      </c>
      <c r="I225" s="2">
        <v>1468</v>
      </c>
      <c r="J225" s="2">
        <v>3.4</v>
      </c>
      <c r="K225" s="2">
        <v>3.3</v>
      </c>
      <c r="L225" s="2">
        <v>3.5</v>
      </c>
      <c r="N225" s="6">
        <f t="shared" si="36"/>
        <v>1.296497716436773E-2</v>
      </c>
      <c r="O225" s="6">
        <f t="shared" si="37"/>
        <v>0.53147891704225514</v>
      </c>
      <c r="P225" s="6">
        <f t="shared" si="38"/>
        <v>1.2589127308020531E-2</v>
      </c>
      <c r="R225" s="6">
        <f t="shared" si="39"/>
        <v>1.1933707620948111</v>
      </c>
      <c r="S225" s="6">
        <f t="shared" si="40"/>
        <v>1.2005640865516749</v>
      </c>
      <c r="T225" s="6">
        <f t="shared" si="41"/>
        <v>1.2082902110679261</v>
      </c>
      <c r="V225" s="6">
        <f t="shared" si="42"/>
        <v>0.38143584701721489</v>
      </c>
      <c r="W225" s="6">
        <f t="shared" si="43"/>
        <v>0.38155639595649671</v>
      </c>
      <c r="X225" s="6">
        <f t="shared" si="44"/>
        <v>0.38167691144378951</v>
      </c>
      <c r="Z225" s="6">
        <f t="shared" si="45"/>
        <v>7.3138733961457536E-3</v>
      </c>
      <c r="AA225" s="6">
        <f t="shared" si="46"/>
        <v>1.5821204825081716</v>
      </c>
      <c r="AB225" s="6">
        <f t="shared" si="47"/>
        <v>7.8466400035439587E-3</v>
      </c>
    </row>
    <row r="226" spans="1:28">
      <c r="A226" s="2" t="s">
        <v>410</v>
      </c>
      <c r="B226" s="2" t="s">
        <v>411</v>
      </c>
      <c r="C226" s="2">
        <v>1.1399999999999999</v>
      </c>
      <c r="D226" s="2">
        <v>0.46</v>
      </c>
      <c r="E226" s="2">
        <v>0.435</v>
      </c>
      <c r="F226" s="2">
        <v>0.48500000000000004</v>
      </c>
      <c r="G226" s="2">
        <v>94.35</v>
      </c>
      <c r="H226" s="2">
        <v>94.290999999999997</v>
      </c>
      <c r="I226" s="2">
        <v>94.408999999999992</v>
      </c>
      <c r="J226" s="2">
        <v>0.42249999999999999</v>
      </c>
      <c r="K226" s="2">
        <v>0.42231999999999997</v>
      </c>
      <c r="L226" s="2">
        <v>0.42268</v>
      </c>
      <c r="N226" s="6">
        <f t="shared" si="36"/>
        <v>1.8506429280912284E-4</v>
      </c>
      <c r="O226" s="6">
        <f t="shared" si="37"/>
        <v>-0.37417328671428884</v>
      </c>
      <c r="P226" s="6">
        <f t="shared" si="38"/>
        <v>1.8498546563922025E-4</v>
      </c>
      <c r="R226" s="6">
        <f t="shared" si="39"/>
        <v>-1.1762214167780711</v>
      </c>
      <c r="S226" s="6">
        <f t="shared" si="40"/>
        <v>-1.1756780910902769</v>
      </c>
      <c r="T226" s="6">
        <f t="shared" si="41"/>
        <v>-1.1751351050548191</v>
      </c>
      <c r="V226" s="6">
        <f t="shared" si="42"/>
        <v>5.7063000465642326E-2</v>
      </c>
      <c r="W226" s="6">
        <f t="shared" si="43"/>
        <v>5.7072087746288816E-2</v>
      </c>
      <c r="X226" s="6">
        <f t="shared" si="44"/>
        <v>5.7081174836794951E-2</v>
      </c>
      <c r="Z226" s="6">
        <f t="shared" si="45"/>
        <v>5.5241296844088517E-4</v>
      </c>
      <c r="AA226" s="6">
        <f t="shared" si="46"/>
        <v>-1.118606003343988</v>
      </c>
      <c r="AB226" s="6">
        <f t="shared" si="47"/>
        <v>5.5207312596383673E-4</v>
      </c>
    </row>
    <row r="227" spans="1:28">
      <c r="A227" s="2" t="s">
        <v>412</v>
      </c>
      <c r="B227" s="2" t="s">
        <v>411</v>
      </c>
      <c r="C227" s="2">
        <v>1.1399999999999999</v>
      </c>
      <c r="D227" s="2">
        <v>1.36</v>
      </c>
      <c r="E227" s="2">
        <v>1.2930000000000001</v>
      </c>
      <c r="F227" s="2">
        <v>1.427</v>
      </c>
      <c r="G227" s="2">
        <v>202.08</v>
      </c>
      <c r="H227" s="2">
        <v>201.98100000000002</v>
      </c>
      <c r="I227" s="2">
        <v>202.179</v>
      </c>
      <c r="J227" s="2">
        <v>0.70230000000000004</v>
      </c>
      <c r="K227" s="2">
        <v>0.70207000000000008</v>
      </c>
      <c r="L227" s="2">
        <v>0.70252999999999999</v>
      </c>
      <c r="N227" s="6">
        <f t="shared" si="36"/>
        <v>1.4225272788623289E-4</v>
      </c>
      <c r="O227" s="6">
        <f t="shared" si="37"/>
        <v>-0.15347733158371318</v>
      </c>
      <c r="P227" s="6">
        <f t="shared" si="38"/>
        <v>1.4220614840257384E-4</v>
      </c>
      <c r="R227" s="6">
        <f t="shared" si="39"/>
        <v>-0.51454086400339072</v>
      </c>
      <c r="S227" s="6">
        <f t="shared" si="40"/>
        <v>-0.51411523366966616</v>
      </c>
      <c r="T227" s="6">
        <f t="shared" si="41"/>
        <v>-0.51368981180330897</v>
      </c>
      <c r="V227" s="6">
        <f t="shared" si="42"/>
        <v>5.737476726959502E-2</v>
      </c>
      <c r="W227" s="6">
        <f t="shared" si="43"/>
        <v>5.7399103277825145E-2</v>
      </c>
      <c r="X227" s="6">
        <f t="shared" si="44"/>
        <v>5.742343792244569E-2</v>
      </c>
      <c r="Z227" s="6">
        <f t="shared" si="45"/>
        <v>4.4996634195471064E-4</v>
      </c>
      <c r="AA227" s="6">
        <f t="shared" si="46"/>
        <v>-0.456716130391841</v>
      </c>
      <c r="AB227" s="6">
        <f t="shared" si="47"/>
        <v>4.4975651097772795E-4</v>
      </c>
    </row>
    <row r="228" spans="1:28">
      <c r="A228" s="2" t="s">
        <v>413</v>
      </c>
      <c r="B228" s="2" t="s">
        <v>411</v>
      </c>
      <c r="C228" s="2">
        <v>1.1399999999999999</v>
      </c>
      <c r="D228" s="2">
        <v>1.22</v>
      </c>
      <c r="E228" s="2">
        <v>1.153</v>
      </c>
      <c r="F228" s="2">
        <v>1.2869999999999999</v>
      </c>
      <c r="G228" s="2">
        <v>1070.3499999999999</v>
      </c>
      <c r="H228" s="2">
        <v>1062.1719999999998</v>
      </c>
      <c r="I228" s="2">
        <v>1078.528</v>
      </c>
      <c r="J228" s="2">
        <v>2.1347999999999998</v>
      </c>
      <c r="K228" s="2">
        <v>2.1237999999999997</v>
      </c>
      <c r="L228" s="2">
        <v>2.1457999999999999</v>
      </c>
      <c r="N228" s="6">
        <f t="shared" si="36"/>
        <v>2.2435776665813978E-3</v>
      </c>
      <c r="O228" s="6">
        <f t="shared" si="37"/>
        <v>0.32935719413154985</v>
      </c>
      <c r="P228" s="6">
        <f t="shared" si="38"/>
        <v>2.2320468235869639E-3</v>
      </c>
      <c r="R228" s="6">
        <f t="shared" si="39"/>
        <v>0.92722779743355743</v>
      </c>
      <c r="S228" s="6">
        <f t="shared" si="40"/>
        <v>0.93388972670585146</v>
      </c>
      <c r="T228" s="6">
        <f t="shared" si="41"/>
        <v>0.94050094878521739</v>
      </c>
      <c r="V228" s="6">
        <f t="shared" si="42"/>
        <v>5.7323911506859462E-2</v>
      </c>
      <c r="W228" s="6">
        <f t="shared" si="43"/>
        <v>5.7348250364916364E-2</v>
      </c>
      <c r="X228" s="6">
        <f t="shared" si="44"/>
        <v>5.7372587859044318E-2</v>
      </c>
      <c r="Z228" s="6">
        <f t="shared" si="45"/>
        <v>6.686268130350892E-3</v>
      </c>
      <c r="AA228" s="6">
        <f t="shared" si="46"/>
        <v>0.99123797707076777</v>
      </c>
      <c r="AB228" s="6">
        <f t="shared" si="47"/>
        <v>6.6355595734939321E-3</v>
      </c>
    </row>
    <row r="229" spans="1:28">
      <c r="A229" s="2" t="s">
        <v>414</v>
      </c>
      <c r="B229" s="2" t="s">
        <v>411</v>
      </c>
      <c r="C229" s="2">
        <v>1.1399999999999999</v>
      </c>
      <c r="D229" s="2">
        <v>0.69</v>
      </c>
      <c r="E229" s="2">
        <v>0.52599999999999991</v>
      </c>
      <c r="F229" s="2">
        <v>0.85399999999999998</v>
      </c>
      <c r="G229" s="2">
        <v>3717.35</v>
      </c>
      <c r="H229" s="2">
        <v>3162.25</v>
      </c>
      <c r="I229" s="2">
        <v>4272.45</v>
      </c>
      <c r="J229" s="2">
        <v>4.8967999999999998</v>
      </c>
      <c r="K229" s="2">
        <v>4.4357999999999995</v>
      </c>
      <c r="L229" s="2">
        <v>5.3578000000000001</v>
      </c>
      <c r="N229" s="6">
        <f t="shared" si="36"/>
        <v>4.2940409909970056E-2</v>
      </c>
      <c r="O229" s="6">
        <f t="shared" si="37"/>
        <v>0.68991236649113097</v>
      </c>
      <c r="P229" s="6">
        <f t="shared" si="38"/>
        <v>3.9074131411606428E-2</v>
      </c>
      <c r="R229" s="6">
        <f t="shared" si="39"/>
        <v>1.8748305024022753</v>
      </c>
      <c r="S229" s="6">
        <f t="shared" si="40"/>
        <v>2.0153050062868783</v>
      </c>
      <c r="T229" s="6">
        <f t="shared" si="41"/>
        <v>2.1361920777542691</v>
      </c>
      <c r="V229" s="6">
        <f t="shared" si="42"/>
        <v>5.7096077253629772E-2</v>
      </c>
      <c r="W229" s="6">
        <f t="shared" si="43"/>
        <v>5.7155681807867974E-2</v>
      </c>
      <c r="X229" s="6">
        <f t="shared" si="44"/>
        <v>5.7215278182828018E-2</v>
      </c>
      <c r="Z229" s="6">
        <f t="shared" si="45"/>
        <v>0.14053410843884095</v>
      </c>
      <c r="AA229" s="6">
        <f t="shared" si="46"/>
        <v>2.072460688094746</v>
      </c>
      <c r="AB229" s="6">
        <f t="shared" si="47"/>
        <v>0.1209466678423512</v>
      </c>
    </row>
    <row r="230" spans="1:28">
      <c r="A230" s="2" t="s">
        <v>415</v>
      </c>
      <c r="B230" s="2" t="s">
        <v>416</v>
      </c>
      <c r="C230" s="2">
        <v>1.1000000000000001</v>
      </c>
      <c r="D230" s="2">
        <v>1.25</v>
      </c>
      <c r="E230" s="2">
        <v>1.1000000000000001</v>
      </c>
      <c r="F230" s="2">
        <v>1.4</v>
      </c>
      <c r="G230" s="2">
        <v>349.7</v>
      </c>
      <c r="H230" s="2">
        <v>348.5</v>
      </c>
      <c r="I230" s="2">
        <v>350.9</v>
      </c>
      <c r="J230" s="2">
        <v>1.02</v>
      </c>
      <c r="K230" s="2">
        <v>0.72</v>
      </c>
      <c r="L230" s="2">
        <v>1.32</v>
      </c>
      <c r="N230" s="6">
        <f t="shared" si="36"/>
        <v>0.15126767533064914</v>
      </c>
      <c r="O230" s="6">
        <f t="shared" si="37"/>
        <v>8.6001717619175692E-3</v>
      </c>
      <c r="P230" s="6">
        <f t="shared" si="38"/>
        <v>0.11197375944393231</v>
      </c>
      <c r="R230" s="6">
        <f t="shared" si="39"/>
        <v>-4.0756335224120838E-2</v>
      </c>
      <c r="S230" s="6">
        <f t="shared" si="40"/>
        <v>-3.7770635473687898E-2</v>
      </c>
      <c r="T230" s="6">
        <f t="shared" si="41"/>
        <v>-3.4795163661365064E-2</v>
      </c>
      <c r="V230" s="6">
        <f t="shared" si="42"/>
        <v>4.1807022705607114E-2</v>
      </c>
      <c r="W230" s="6">
        <f t="shared" si="43"/>
        <v>4.1863492665238762E-2</v>
      </c>
      <c r="X230" s="6">
        <f t="shared" si="44"/>
        <v>4.1919955283211949E-2</v>
      </c>
      <c r="Z230" s="6">
        <f t="shared" si="45"/>
        <v>3.0421697100645878E-3</v>
      </c>
      <c r="AA230" s="6">
        <f t="shared" si="46"/>
        <v>4.0928571915508638E-3</v>
      </c>
      <c r="AB230" s="6">
        <f t="shared" si="47"/>
        <v>3.0319344302960211E-3</v>
      </c>
    </row>
    <row r="231" spans="1:28">
      <c r="A231" s="2" t="s">
        <v>417</v>
      </c>
      <c r="B231" s="2" t="s">
        <v>416</v>
      </c>
      <c r="C231" s="2">
        <v>1.1000000000000001</v>
      </c>
      <c r="D231" s="2">
        <v>5.3</v>
      </c>
      <c r="E231" s="2">
        <v>4.5999999999999996</v>
      </c>
      <c r="F231" s="2">
        <v>6</v>
      </c>
      <c r="G231" s="2">
        <v>6005</v>
      </c>
      <c r="H231" s="2">
        <v>5528</v>
      </c>
      <c r="I231" s="2">
        <v>6482</v>
      </c>
      <c r="J231" s="2">
        <v>6.8</v>
      </c>
      <c r="K231" s="2">
        <v>6.3</v>
      </c>
      <c r="L231" s="2">
        <v>7.3</v>
      </c>
      <c r="N231" s="6">
        <f t="shared" si="36"/>
        <v>3.3168363252654598E-2</v>
      </c>
      <c r="O231" s="6">
        <f t="shared" si="37"/>
        <v>0.83250891270623628</v>
      </c>
      <c r="P231" s="6">
        <f t="shared" si="38"/>
        <v>3.0813947414219611E-2</v>
      </c>
      <c r="R231" s="6">
        <f t="shared" si="39"/>
        <v>2.3599741686401066</v>
      </c>
      <c r="S231" s="6">
        <f t="shared" si="40"/>
        <v>2.4318641233856724</v>
      </c>
      <c r="T231" s="6">
        <f t="shared" si="41"/>
        <v>2.498256153300205</v>
      </c>
      <c r="V231" s="6">
        <f t="shared" si="42"/>
        <v>4.3122745716683973E-2</v>
      </c>
      <c r="W231" s="6">
        <f t="shared" si="43"/>
        <v>4.3385412666188006E-2</v>
      </c>
      <c r="X231" s="6">
        <f t="shared" si="44"/>
        <v>4.3647920847326029E-2</v>
      </c>
      <c r="Z231" s="6">
        <f t="shared" si="45"/>
        <v>7.2152621695070085E-2</v>
      </c>
      <c r="AA231" s="6">
        <f t="shared" si="46"/>
        <v>2.4752495360518605</v>
      </c>
      <c r="AB231" s="6">
        <f t="shared" si="47"/>
        <v>6.6654538095670457E-2</v>
      </c>
    </row>
    <row r="232" spans="1:28">
      <c r="A232" s="2" t="s">
        <v>418</v>
      </c>
      <c r="B232" s="2" t="s">
        <v>419</v>
      </c>
      <c r="C232" s="2">
        <v>0.99</v>
      </c>
      <c r="D232" s="2">
        <v>5.0999999999999996</v>
      </c>
      <c r="E232" s="2">
        <v>3.5999999999999996</v>
      </c>
      <c r="F232" s="2">
        <v>7.6999999999999993</v>
      </c>
      <c r="G232" s="2">
        <v>1928</v>
      </c>
      <c r="H232" s="2">
        <v>1889</v>
      </c>
      <c r="I232" s="2">
        <v>1981</v>
      </c>
      <c r="J232" s="2">
        <v>3.03</v>
      </c>
      <c r="K232" s="2">
        <v>3.0249999999999999</v>
      </c>
      <c r="L232" s="2">
        <v>3.0349999999999997</v>
      </c>
      <c r="N232" s="6">
        <f t="shared" si="36"/>
        <v>7.172495138172974E-4</v>
      </c>
      <c r="O232" s="6">
        <f t="shared" si="37"/>
        <v>0.48144262850230496</v>
      </c>
      <c r="P232" s="6">
        <f t="shared" si="38"/>
        <v>7.1606690897135783E-4</v>
      </c>
      <c r="R232" s="6">
        <f t="shared" si="39"/>
        <v>1.42730201575149</v>
      </c>
      <c r="S232" s="6">
        <f t="shared" si="40"/>
        <v>1.4450521590414467</v>
      </c>
      <c r="T232" s="6">
        <f t="shared" si="41"/>
        <v>1.468607050984917</v>
      </c>
      <c r="V232" s="6">
        <f t="shared" si="42"/>
        <v>-2.8600144558809243E-3</v>
      </c>
      <c r="W232" s="6">
        <f t="shared" si="43"/>
        <v>-2.2345538202452079E-3</v>
      </c>
      <c r="X232" s="6">
        <f t="shared" si="44"/>
        <v>-1.1525513197261352E-3</v>
      </c>
      <c r="Z232" s="6">
        <f t="shared" si="45"/>
        <v>1.8375603925592454E-2</v>
      </c>
      <c r="AA232" s="6">
        <f t="shared" si="46"/>
        <v>1.4428176052212014</v>
      </c>
      <c r="AB232" s="6">
        <f t="shared" si="47"/>
        <v>2.4636894443989421E-2</v>
      </c>
    </row>
    <row r="233" spans="1:28">
      <c r="A233" s="2" t="s">
        <v>420</v>
      </c>
      <c r="B233" s="2" t="s">
        <v>421</v>
      </c>
      <c r="C233" s="2">
        <v>1.69</v>
      </c>
      <c r="D233" s="2">
        <v>1.9</v>
      </c>
      <c r="E233" s="2">
        <v>1.7</v>
      </c>
      <c r="F233" s="2">
        <v>2.1</v>
      </c>
      <c r="G233" s="2">
        <v>1299</v>
      </c>
      <c r="H233" s="2">
        <v>1251</v>
      </c>
      <c r="I233" s="2">
        <v>1347</v>
      </c>
      <c r="J233" s="2">
        <v>2.77</v>
      </c>
      <c r="K233" s="2">
        <v>2.68</v>
      </c>
      <c r="L233" s="2">
        <v>2.86</v>
      </c>
      <c r="N233" s="6">
        <f t="shared" si="36"/>
        <v>1.4344975035659735E-2</v>
      </c>
      <c r="O233" s="6">
        <f t="shared" si="37"/>
        <v>0.44247976906444858</v>
      </c>
      <c r="P233" s="6">
        <f t="shared" si="38"/>
        <v>1.3886264064594422E-2</v>
      </c>
      <c r="R233" s="6">
        <f t="shared" si="39"/>
        <v>1.0693527192946626</v>
      </c>
      <c r="S233" s="6">
        <f t="shared" si="40"/>
        <v>1.1020564020538786</v>
      </c>
      <c r="T233" s="6">
        <f t="shared" si="41"/>
        <v>1.1335732913537939</v>
      </c>
      <c r="V233" s="6">
        <f t="shared" si="42"/>
        <v>0.22830349268645786</v>
      </c>
      <c r="W233" s="6">
        <f t="shared" si="43"/>
        <v>0.22835250029101561</v>
      </c>
      <c r="X233" s="6">
        <f t="shared" si="44"/>
        <v>0.22840150236597448</v>
      </c>
      <c r="Z233" s="6">
        <f t="shared" si="45"/>
        <v>3.2752690363773818E-2</v>
      </c>
      <c r="AA233" s="6">
        <f t="shared" si="46"/>
        <v>1.3304089023448942</v>
      </c>
      <c r="AB233" s="6">
        <f t="shared" si="47"/>
        <v>3.15658913748742E-2</v>
      </c>
    </row>
    <row r="234" spans="1:28">
      <c r="A234" s="2" t="s">
        <v>422</v>
      </c>
      <c r="B234" s="2" t="s">
        <v>423</v>
      </c>
      <c r="C234" s="2">
        <v>1.1200000000000001</v>
      </c>
      <c r="D234" s="2">
        <v>5.76</v>
      </c>
      <c r="E234" s="2">
        <v>5.66</v>
      </c>
      <c r="F234" s="2">
        <v>5.8599999999999994</v>
      </c>
      <c r="G234" s="2">
        <v>103.95</v>
      </c>
      <c r="H234" s="2">
        <v>103.82000000000001</v>
      </c>
      <c r="I234" s="2">
        <v>104.08</v>
      </c>
      <c r="J234" s="2">
        <v>0.45</v>
      </c>
      <c r="K234" s="2">
        <v>0.44600000000000001</v>
      </c>
      <c r="L234" s="2">
        <v>0.45400000000000001</v>
      </c>
      <c r="N234" s="6">
        <f t="shared" si="36"/>
        <v>3.8776550632018125E-3</v>
      </c>
      <c r="O234" s="6">
        <f t="shared" si="37"/>
        <v>-0.34678748622465633</v>
      </c>
      <c r="P234" s="6">
        <f t="shared" si="38"/>
        <v>3.8433390817602664E-3</v>
      </c>
      <c r="R234" s="6">
        <f t="shared" si="39"/>
        <v>-1.0925998510065165</v>
      </c>
      <c r="S234" s="6">
        <f t="shared" si="40"/>
        <v>-1.0915129127572012</v>
      </c>
      <c r="T234" s="6">
        <f t="shared" si="41"/>
        <v>-1.0904273329851177</v>
      </c>
      <c r="V234" s="6">
        <f t="shared" si="42"/>
        <v>5.1307869910747685E-2</v>
      </c>
      <c r="W234" s="6">
        <f t="shared" si="43"/>
        <v>5.134470274932984E-2</v>
      </c>
      <c r="X234" s="6">
        <f t="shared" si="44"/>
        <v>5.1381532464356512E-2</v>
      </c>
      <c r="Z234" s="6">
        <f t="shared" si="45"/>
        <v>1.1237710878975182E-3</v>
      </c>
      <c r="AA234" s="6">
        <f t="shared" si="46"/>
        <v>-1.0401682100078713</v>
      </c>
      <c r="AB234" s="6">
        <f t="shared" si="47"/>
        <v>1.1224094871100654E-3</v>
      </c>
    </row>
    <row r="235" spans="1:28">
      <c r="A235" s="2" t="s">
        <v>424</v>
      </c>
      <c r="B235" s="2" t="s">
        <v>425</v>
      </c>
      <c r="C235" s="2">
        <v>1.748</v>
      </c>
      <c r="D235" s="2">
        <v>2.2799999999999998</v>
      </c>
      <c r="E235" s="2">
        <v>1.6799999999999997</v>
      </c>
      <c r="F235" s="2">
        <v>2.88</v>
      </c>
      <c r="G235" s="2">
        <v>2730</v>
      </c>
      <c r="H235" s="2">
        <v>2630</v>
      </c>
      <c r="I235" s="2">
        <v>2830</v>
      </c>
      <c r="J235" s="2">
        <v>4.5999999999999996</v>
      </c>
      <c r="K235" s="2">
        <v>4.46</v>
      </c>
      <c r="L235" s="2">
        <v>4.7399999999999993</v>
      </c>
      <c r="N235" s="6">
        <f t="shared" si="36"/>
        <v>1.3422972969432179E-2</v>
      </c>
      <c r="O235" s="6">
        <f t="shared" si="37"/>
        <v>0.66275783168157409</v>
      </c>
      <c r="P235" s="6">
        <f t="shared" si="38"/>
        <v>1.302050999251092E-2</v>
      </c>
      <c r="R235" s="6">
        <f t="shared" si="39"/>
        <v>1.7147495968873385</v>
      </c>
      <c r="S235" s="6">
        <f t="shared" si="40"/>
        <v>1.7471633939893347</v>
      </c>
      <c r="T235" s="6">
        <f t="shared" si="41"/>
        <v>1.7784109709564031</v>
      </c>
      <c r="V235" s="6">
        <f t="shared" si="42"/>
        <v>0.2429396548390555</v>
      </c>
      <c r="W235" s="6">
        <f t="shared" si="43"/>
        <v>0.24308179015596515</v>
      </c>
      <c r="X235" s="6">
        <f t="shared" si="44"/>
        <v>0.24322387897023737</v>
      </c>
      <c r="Z235" s="6">
        <f t="shared" si="45"/>
        <v>3.2555932418905975E-2</v>
      </c>
      <c r="AA235" s="6">
        <f t="shared" si="46"/>
        <v>1.9902451841452999</v>
      </c>
      <c r="AB235" s="6">
        <f t="shared" si="47"/>
        <v>3.1389665781340392E-2</v>
      </c>
    </row>
    <row r="236" spans="1:28">
      <c r="A236" s="2" t="s">
        <v>426</v>
      </c>
      <c r="B236" s="2" t="s">
        <v>427</v>
      </c>
      <c r="C236" s="2">
        <v>1.08</v>
      </c>
      <c r="D236" s="2">
        <v>2.3900000000000001E-2</v>
      </c>
      <c r="E236" s="2">
        <v>2.01E-2</v>
      </c>
      <c r="F236" s="2">
        <v>2.7700000000000002E-2</v>
      </c>
      <c r="G236" s="2">
        <v>5.7727000000000004</v>
      </c>
      <c r="H236" s="2">
        <v>5.7702</v>
      </c>
      <c r="I236" s="2">
        <v>5.7752000000000008</v>
      </c>
      <c r="J236" s="2">
        <v>6.3437999999999994E-2</v>
      </c>
      <c r="K236" s="2">
        <v>6.341999999999999E-2</v>
      </c>
      <c r="L236" s="2">
        <v>6.3455999999999999E-2</v>
      </c>
      <c r="N236" s="6">
        <f t="shared" si="36"/>
        <v>1.2324489944215422E-4</v>
      </c>
      <c r="O236" s="6">
        <f t="shared" si="37"/>
        <v>-1.197650517409488</v>
      </c>
      <c r="P236" s="6">
        <f t="shared" si="38"/>
        <v>1.232099346966109E-4</v>
      </c>
      <c r="R236" s="6">
        <f t="shared" si="39"/>
        <v>-3.602780167232686</v>
      </c>
      <c r="S236" s="6">
        <f t="shared" si="40"/>
        <v>-3.6024039234042773</v>
      </c>
      <c r="T236" s="6">
        <f t="shared" si="41"/>
        <v>-3.602027842481609</v>
      </c>
      <c r="V236" s="6">
        <f t="shared" si="42"/>
        <v>3.3431470380191397E-2</v>
      </c>
      <c r="W236" s="6">
        <f t="shared" si="43"/>
        <v>3.3432928901818218E-2</v>
      </c>
      <c r="X236" s="6">
        <f t="shared" si="44"/>
        <v>3.343438741854679E-2</v>
      </c>
      <c r="Z236" s="6">
        <f t="shared" si="45"/>
        <v>3.7770235003531383E-4</v>
      </c>
      <c r="AA236" s="6">
        <f t="shared" si="46"/>
        <v>-3.5689709945024592</v>
      </c>
      <c r="AB236" s="6">
        <f t="shared" si="47"/>
        <v>3.7753943939700108E-4</v>
      </c>
    </row>
    <row r="237" spans="1:28">
      <c r="A237" s="2" t="s">
        <v>428</v>
      </c>
      <c r="B237" s="2" t="s">
        <v>427</v>
      </c>
      <c r="C237" s="2">
        <v>1.08</v>
      </c>
      <c r="D237" s="2">
        <v>1.8599999999999998E-2</v>
      </c>
      <c r="E237" s="2">
        <v>1.6199999999999999E-2</v>
      </c>
      <c r="F237" s="2">
        <v>2.0999999999999998E-2</v>
      </c>
      <c r="G237" s="2">
        <v>13.505000000000001</v>
      </c>
      <c r="H237" s="2">
        <v>13.501900000000001</v>
      </c>
      <c r="I237" s="2">
        <v>13.508100000000001</v>
      </c>
      <c r="J237" s="2">
        <v>0.11169999999999999</v>
      </c>
      <c r="K237" s="2">
        <v>0.1099</v>
      </c>
      <c r="L237" s="2">
        <v>0.11349999999999999</v>
      </c>
      <c r="N237" s="6">
        <f t="shared" si="36"/>
        <v>7.0554806921184765E-3</v>
      </c>
      <c r="O237" s="6">
        <f t="shared" si="37"/>
        <v>-0.95194682688439092</v>
      </c>
      <c r="P237" s="6">
        <f t="shared" si="38"/>
        <v>6.9426884135324052E-3</v>
      </c>
      <c r="R237" s="6">
        <f t="shared" si="39"/>
        <v>-2.8643721258496786</v>
      </c>
      <c r="S237" s="6">
        <f t="shared" si="40"/>
        <v>-2.8641727230452378</v>
      </c>
      <c r="T237" s="6">
        <f t="shared" si="41"/>
        <v>-2.8639733660073845</v>
      </c>
      <c r="V237" s="6">
        <f t="shared" si="42"/>
        <v>3.3429973471323107E-2</v>
      </c>
      <c r="W237" s="6">
        <f t="shared" si="43"/>
        <v>3.3430894646621891E-2</v>
      </c>
      <c r="X237" s="6">
        <f t="shared" si="44"/>
        <v>3.3431815819966702E-2</v>
      </c>
      <c r="Z237" s="6">
        <f t="shared" si="45"/>
        <v>2.0032397973945848E-4</v>
      </c>
      <c r="AA237" s="6">
        <f t="shared" si="46"/>
        <v>-2.8307418283986161</v>
      </c>
      <c r="AB237" s="6">
        <f t="shared" si="47"/>
        <v>2.0027821119850131E-4</v>
      </c>
    </row>
    <row r="238" spans="1:28">
      <c r="A238" s="2" t="s">
        <v>429</v>
      </c>
      <c r="B238" s="2" t="s">
        <v>430</v>
      </c>
      <c r="C238" s="2">
        <v>0.92700000000000005</v>
      </c>
      <c r="D238" s="2">
        <v>2.12</v>
      </c>
      <c r="E238" s="2">
        <v>2.0500000000000003</v>
      </c>
      <c r="F238" s="2">
        <v>2.19</v>
      </c>
      <c r="G238" s="2">
        <v>44.235999999999997</v>
      </c>
      <c r="H238" s="2">
        <v>44.227999999999994</v>
      </c>
      <c r="I238" s="2">
        <v>44.244</v>
      </c>
      <c r="J238" s="2">
        <v>0.23880000000000001</v>
      </c>
      <c r="K238" s="2">
        <v>0.23490000000000003</v>
      </c>
      <c r="L238" s="2">
        <v>0.2427</v>
      </c>
      <c r="N238" s="6">
        <f t="shared" si="36"/>
        <v>7.1513056797255503E-3</v>
      </c>
      <c r="O238" s="6">
        <f t="shared" si="37"/>
        <v>-0.62196567754266852</v>
      </c>
      <c r="P238" s="6">
        <f t="shared" si="38"/>
        <v>7.035453874603248E-3</v>
      </c>
      <c r="R238" s="6">
        <f t="shared" si="39"/>
        <v>-1.8337672982511115</v>
      </c>
      <c r="S238" s="6">
        <f t="shared" si="40"/>
        <v>-1.83361020131384</v>
      </c>
      <c r="T238" s="6">
        <f t="shared" si="41"/>
        <v>-1.8334531327846946</v>
      </c>
      <c r="V238" s="6">
        <f t="shared" si="42"/>
        <v>-3.200451433822022E-2</v>
      </c>
      <c r="W238" s="6">
        <f t="shared" si="43"/>
        <v>-3.197327884178422E-2</v>
      </c>
      <c r="X238" s="6">
        <f t="shared" si="44"/>
        <v>-3.194204559171817E-2</v>
      </c>
      <c r="Z238" s="6">
        <f t="shared" si="45"/>
        <v>1.8833243370752761E-4</v>
      </c>
      <c r="AA238" s="6">
        <f t="shared" si="46"/>
        <v>-1.8655834801556241</v>
      </c>
      <c r="AB238" s="6">
        <f t="shared" si="47"/>
        <v>1.8830177921147495E-4</v>
      </c>
    </row>
    <row r="239" spans="1:28">
      <c r="A239" s="2" t="s">
        <v>431</v>
      </c>
      <c r="B239" s="2" t="s">
        <v>430</v>
      </c>
      <c r="C239" s="2">
        <v>0.92700000000000005</v>
      </c>
      <c r="D239" s="2">
        <v>6.56</v>
      </c>
      <c r="E239" s="2">
        <v>6.2399999999999993</v>
      </c>
      <c r="F239" s="2">
        <v>6.88</v>
      </c>
      <c r="G239" s="2">
        <v>1008</v>
      </c>
      <c r="H239" s="2">
        <v>990</v>
      </c>
      <c r="I239" s="2">
        <v>1026</v>
      </c>
      <c r="J239" s="2">
        <v>1.9219999999999999</v>
      </c>
      <c r="K239" s="2">
        <v>1.883</v>
      </c>
      <c r="L239" s="2">
        <v>1.9609999999999999</v>
      </c>
      <c r="N239" s="6">
        <f t="shared" si="36"/>
        <v>8.9030633158617145E-3</v>
      </c>
      <c r="O239" s="6">
        <f t="shared" si="37"/>
        <v>0.28375338333252653</v>
      </c>
      <c r="P239" s="6">
        <f t="shared" si="38"/>
        <v>8.7242103352574984E-3</v>
      </c>
      <c r="R239" s="6">
        <f t="shared" si="39"/>
        <v>0.86610848910292249</v>
      </c>
      <c r="S239" s="6">
        <f t="shared" si="40"/>
        <v>0.88175916412683564</v>
      </c>
      <c r="T239" s="6">
        <f t="shared" si="41"/>
        <v>0.89713282145941764</v>
      </c>
      <c r="V239" s="6">
        <f t="shared" si="42"/>
        <v>-3.0138792827225164E-2</v>
      </c>
      <c r="W239" s="6">
        <f t="shared" si="43"/>
        <v>-2.9996632254277091E-2</v>
      </c>
      <c r="X239" s="6">
        <f t="shared" si="44"/>
        <v>-2.9854518200491269E-2</v>
      </c>
      <c r="Z239" s="6">
        <f t="shared" si="45"/>
        <v>1.5792835596861288E-2</v>
      </c>
      <c r="AA239" s="6">
        <f t="shared" si="46"/>
        <v>0.85176253187255857</v>
      </c>
      <c r="AB239" s="6">
        <f t="shared" si="47"/>
        <v>1.5515771386367838E-2</v>
      </c>
    </row>
    <row r="240" spans="1:28">
      <c r="A240" s="2" t="s">
        <v>432</v>
      </c>
      <c r="B240" s="2" t="s">
        <v>433</v>
      </c>
      <c r="C240" s="2">
        <v>1.45</v>
      </c>
      <c r="D240" s="2">
        <v>0.96</v>
      </c>
      <c r="E240" s="2">
        <v>0.86</v>
      </c>
      <c r="F240" s="2">
        <v>1.06</v>
      </c>
      <c r="G240" s="2">
        <v>331.5</v>
      </c>
      <c r="H240" s="2">
        <v>328.5</v>
      </c>
      <c r="I240" s="2">
        <v>334.5</v>
      </c>
      <c r="J240" s="2">
        <v>0.93</v>
      </c>
      <c r="K240" s="2">
        <v>0.92</v>
      </c>
      <c r="L240" s="2">
        <v>0.94000000000000006</v>
      </c>
      <c r="N240" s="6">
        <f t="shared" si="36"/>
        <v>4.6951212083798516E-3</v>
      </c>
      <c r="O240" s="6">
        <f t="shared" si="37"/>
        <v>-3.1517051446064863E-2</v>
      </c>
      <c r="P240" s="6">
        <f t="shared" si="38"/>
        <v>4.6449050457635505E-3</v>
      </c>
      <c r="R240" s="6">
        <f t="shared" si="39"/>
        <v>-9.2091152300578155E-2</v>
      </c>
      <c r="S240" s="6">
        <f t="shared" si="40"/>
        <v>-8.4194834610593391E-2</v>
      </c>
      <c r="T240" s="6">
        <f t="shared" si="41"/>
        <v>-7.6369655884493501E-2</v>
      </c>
      <c r="V240" s="6">
        <f t="shared" si="42"/>
        <v>0.16161379495919179</v>
      </c>
      <c r="W240" s="6">
        <f t="shared" si="43"/>
        <v>0.16164236648248259</v>
      </c>
      <c r="X240" s="6">
        <f t="shared" si="44"/>
        <v>0.16167093612622335</v>
      </c>
      <c r="Z240" s="6">
        <f t="shared" si="45"/>
        <v>7.9248892132755683E-3</v>
      </c>
      <c r="AA240" s="6">
        <f t="shared" si="46"/>
        <v>7.74475318718892E-2</v>
      </c>
      <c r="AB240" s="6">
        <f t="shared" si="47"/>
        <v>7.8537483698406518E-3</v>
      </c>
    </row>
    <row r="241" spans="1:28">
      <c r="A241" s="2" t="s">
        <v>434</v>
      </c>
      <c r="B241" s="2" t="s">
        <v>435</v>
      </c>
      <c r="C241" s="2">
        <v>1.3</v>
      </c>
      <c r="D241" s="2">
        <v>0.35599999999999998</v>
      </c>
      <c r="E241" s="2">
        <v>0.34499999999999997</v>
      </c>
      <c r="F241" s="2">
        <v>0.36899999999999999</v>
      </c>
      <c r="G241" s="2">
        <v>2.8758916000000001</v>
      </c>
      <c r="H241" s="2">
        <v>2.8758902000000002</v>
      </c>
      <c r="I241" s="2">
        <v>2.875893</v>
      </c>
      <c r="J241" s="2">
        <v>4.2880000000000001E-2</v>
      </c>
      <c r="K241" s="2">
        <v>4.2550000000000004E-2</v>
      </c>
      <c r="L241" s="2">
        <v>4.3209999999999998E-2</v>
      </c>
      <c r="N241" s="6">
        <f t="shared" si="36"/>
        <v>3.3552122641067328E-3</v>
      </c>
      <c r="O241" s="6">
        <f t="shared" si="37"/>
        <v>-1.3677452233152865</v>
      </c>
      <c r="P241" s="6">
        <f t="shared" si="38"/>
        <v>3.3294896265165796E-3</v>
      </c>
      <c r="R241" s="6">
        <f t="shared" si="39"/>
        <v>-4.2076172983147195</v>
      </c>
      <c r="S241" s="6">
        <f t="shared" si="40"/>
        <v>-4.207616875480686</v>
      </c>
      <c r="T241" s="6">
        <f t="shared" si="41"/>
        <v>-4.2076164526468585</v>
      </c>
      <c r="V241" s="6">
        <f t="shared" si="42"/>
        <v>0.11405334965599054</v>
      </c>
      <c r="W241" s="6">
        <f t="shared" si="43"/>
        <v>0.11405685635958371</v>
      </c>
      <c r="X241" s="6">
        <f t="shared" si="44"/>
        <v>0.11406100060914363</v>
      </c>
      <c r="Z241" s="6">
        <f t="shared" si="45"/>
        <v>3.9295376268455584E-6</v>
      </c>
      <c r="AA241" s="6">
        <f t="shared" si="46"/>
        <v>-4.0935600191211021</v>
      </c>
      <c r="AB241" s="6">
        <f t="shared" si="47"/>
        <v>4.5670833870303795E-6</v>
      </c>
    </row>
    <row r="242" spans="1:28">
      <c r="A242" s="2" t="s">
        <v>436</v>
      </c>
      <c r="B242" s="2" t="s">
        <v>437</v>
      </c>
      <c r="C242" s="2">
        <v>1.61</v>
      </c>
      <c r="D242" s="2">
        <v>3.1</v>
      </c>
      <c r="E242" s="2">
        <v>2.9</v>
      </c>
      <c r="F242" s="2">
        <v>3.3000000000000003</v>
      </c>
      <c r="G242" s="2">
        <v>431.8</v>
      </c>
      <c r="H242" s="2">
        <v>428.7</v>
      </c>
      <c r="I242" s="2">
        <v>434.90000000000003</v>
      </c>
      <c r="J242" s="2">
        <v>1.31</v>
      </c>
      <c r="K242" s="2">
        <v>1.28</v>
      </c>
      <c r="L242" s="2">
        <v>1.34</v>
      </c>
      <c r="N242" s="6">
        <f t="shared" si="36"/>
        <v>1.0061326007895902E-2</v>
      </c>
      <c r="O242" s="6">
        <f t="shared" si="37"/>
        <v>0.11727129565576427</v>
      </c>
      <c r="P242" s="6">
        <f t="shared" si="38"/>
        <v>9.8335027090433735E-3</v>
      </c>
      <c r="R242" s="6">
        <f t="shared" si="39"/>
        <v>0.13914506692908798</v>
      </c>
      <c r="S242" s="6">
        <f t="shared" si="40"/>
        <v>0.14540337590424668</v>
      </c>
      <c r="T242" s="6">
        <f t="shared" si="41"/>
        <v>0.15161691523849466</v>
      </c>
      <c r="V242" s="6">
        <f t="shared" si="42"/>
        <v>0.20757191330503386</v>
      </c>
      <c r="W242" s="6">
        <f t="shared" si="43"/>
        <v>0.20762331694303426</v>
      </c>
      <c r="X242" s="6">
        <f t="shared" si="44"/>
        <v>0.2076747144975559</v>
      </c>
      <c r="Z242" s="6">
        <f t="shared" si="45"/>
        <v>6.3097126131591019E-3</v>
      </c>
      <c r="AA242" s="6">
        <f t="shared" si="46"/>
        <v>0.35302669284728094</v>
      </c>
      <c r="AB242" s="6">
        <f t="shared" si="47"/>
        <v>6.2649368887696122E-3</v>
      </c>
    </row>
    <row r="243" spans="1:28">
      <c r="A243" s="2" t="s">
        <v>438</v>
      </c>
      <c r="B243" s="2" t="s">
        <v>439</v>
      </c>
      <c r="C243" s="2">
        <v>0.94</v>
      </c>
      <c r="D243" s="2">
        <v>2.71</v>
      </c>
      <c r="E243" s="2">
        <v>2.0499999999999998</v>
      </c>
      <c r="F243" s="2">
        <v>3.8499999999999996</v>
      </c>
      <c r="G243" s="2">
        <v>5894</v>
      </c>
      <c r="H243" s="2">
        <v>4396</v>
      </c>
      <c r="I243" s="2">
        <v>11478</v>
      </c>
      <c r="J243" s="2">
        <v>6.7</v>
      </c>
      <c r="K243" s="2">
        <v>5.3000000000000007</v>
      </c>
      <c r="L243" s="2">
        <v>10.7</v>
      </c>
      <c r="N243" s="6">
        <f t="shared" si="36"/>
        <v>0.10179893310003729</v>
      </c>
      <c r="O243" s="6">
        <f t="shared" si="37"/>
        <v>0.82607480270082645</v>
      </c>
      <c r="P243" s="6">
        <f t="shared" si="38"/>
        <v>0.20330897498438327</v>
      </c>
      <c r="R243" s="6">
        <f t="shared" si="39"/>
        <v>2.1609534674107285</v>
      </c>
      <c r="S243" s="6">
        <f t="shared" si="40"/>
        <v>2.4156583629356354</v>
      </c>
      <c r="T243" s="6">
        <f t="shared" si="41"/>
        <v>2.9945705407297014</v>
      </c>
      <c r="V243" s="6">
        <f t="shared" si="42"/>
        <v>-2.596904637300379E-2</v>
      </c>
      <c r="W243" s="6">
        <f t="shared" si="43"/>
        <v>-2.5678691397449938E-2</v>
      </c>
      <c r="X243" s="6">
        <f t="shared" si="44"/>
        <v>-2.5177625942498189E-2</v>
      </c>
      <c r="Z243" s="6">
        <f t="shared" si="45"/>
        <v>0.25499525050046046</v>
      </c>
      <c r="AA243" s="6">
        <f t="shared" si="46"/>
        <v>2.3899796715381854</v>
      </c>
      <c r="AB243" s="6">
        <f t="shared" si="47"/>
        <v>0.579413243249018</v>
      </c>
    </row>
    <row r="244" spans="1:28">
      <c r="A244" s="2" t="s">
        <v>440</v>
      </c>
      <c r="B244" s="2" t="s">
        <v>441</v>
      </c>
      <c r="C244" s="2">
        <v>1.0229999999999999</v>
      </c>
      <c r="D244" s="2">
        <v>3</v>
      </c>
      <c r="E244" s="2">
        <v>1</v>
      </c>
      <c r="F244" s="2">
        <v>5</v>
      </c>
      <c r="G244" s="2">
        <v>2097</v>
      </c>
      <c r="H244" s="2">
        <v>1167</v>
      </c>
      <c r="I244" s="2">
        <v>3027</v>
      </c>
      <c r="J244" s="2">
        <v>3.2</v>
      </c>
      <c r="K244" s="2">
        <v>1.1000000000000001</v>
      </c>
      <c r="L244" s="2">
        <v>5.3000000000000007</v>
      </c>
      <c r="N244" s="6">
        <f t="shared" si="36"/>
        <v>0.46375729316168096</v>
      </c>
      <c r="O244" s="6">
        <f t="shared" si="37"/>
        <v>0.50514997831990605</v>
      </c>
      <c r="P244" s="6">
        <f t="shared" si="38"/>
        <v>0.21912589128088311</v>
      </c>
      <c r="R244" s="6">
        <f t="shared" si="39"/>
        <v>1.0089798119985631</v>
      </c>
      <c r="S244" s="6">
        <f t="shared" si="40"/>
        <v>1.5180349608385104</v>
      </c>
      <c r="T244" s="6">
        <f t="shared" si="41"/>
        <v>1.8368629418209685</v>
      </c>
      <c r="V244" s="6">
        <f t="shared" si="42"/>
        <v>1.0280660095103072E-2</v>
      </c>
      <c r="W244" s="6">
        <f t="shared" si="43"/>
        <v>1.1089581427144033E-2</v>
      </c>
      <c r="X244" s="6">
        <f t="shared" si="44"/>
        <v>1.1896998854814119E-2</v>
      </c>
      <c r="Z244" s="6">
        <f t="shared" si="45"/>
        <v>0.50986407017198832</v>
      </c>
      <c r="AA244" s="6">
        <f t="shared" si="46"/>
        <v>1.5291245422656545</v>
      </c>
      <c r="AB244" s="6">
        <f t="shared" si="47"/>
        <v>0.31963539841012811</v>
      </c>
    </row>
    <row r="245" spans="1:28">
      <c r="A245" s="2" t="s">
        <v>442</v>
      </c>
      <c r="B245" s="2" t="s">
        <v>443</v>
      </c>
      <c r="C245" s="2">
        <v>0.92700000000000005</v>
      </c>
      <c r="D245" s="2">
        <v>1.5</v>
      </c>
      <c r="E245" s="2">
        <v>1.4</v>
      </c>
      <c r="F245" s="2">
        <v>1.6</v>
      </c>
      <c r="G245" s="2">
        <v>689</v>
      </c>
      <c r="H245" s="2">
        <v>676</v>
      </c>
      <c r="I245" s="2">
        <v>702</v>
      </c>
      <c r="J245" s="2">
        <v>1.48</v>
      </c>
      <c r="K245" s="2">
        <v>1.44</v>
      </c>
      <c r="L245" s="2">
        <v>1.52</v>
      </c>
      <c r="N245" s="6">
        <f t="shared" si="36"/>
        <v>1.1899223299707745E-2</v>
      </c>
      <c r="O245" s="6">
        <f t="shared" si="37"/>
        <v>0.17026171539495738</v>
      </c>
      <c r="P245" s="6">
        <f t="shared" si="38"/>
        <v>1.1581872549815159E-2</v>
      </c>
      <c r="R245" s="6">
        <f t="shared" si="39"/>
        <v>0.53473149179109458</v>
      </c>
      <c r="S245" s="6">
        <f t="shared" si="40"/>
        <v>0.55127654372307433</v>
      </c>
      <c r="T245" s="6">
        <f t="shared" si="41"/>
        <v>0.56751232416743325</v>
      </c>
      <c r="V245" s="6">
        <f t="shared" si="42"/>
        <v>-3.2294665567403527E-2</v>
      </c>
      <c r="W245" s="6">
        <f t="shared" si="43"/>
        <v>-3.2250014297396289E-2</v>
      </c>
      <c r="X245" s="6">
        <f t="shared" si="44"/>
        <v>-3.2205367617663759E-2</v>
      </c>
      <c r="Z245" s="6">
        <f t="shared" si="45"/>
        <v>1.6589703201987049E-2</v>
      </c>
      <c r="AA245" s="6">
        <f t="shared" si="46"/>
        <v>0.51902652942567806</v>
      </c>
      <c r="AB245" s="6">
        <f t="shared" si="47"/>
        <v>1.628042712409139E-2</v>
      </c>
    </row>
    <row r="246" spans="1:28">
      <c r="A246" s="2" t="s">
        <v>444</v>
      </c>
      <c r="B246" s="2" t="s">
        <v>445</v>
      </c>
      <c r="C246" s="2">
        <v>1.1200000000000001</v>
      </c>
      <c r="D246" s="2">
        <v>2.73</v>
      </c>
      <c r="E246" s="2">
        <v>2.68</v>
      </c>
      <c r="F246" s="2">
        <v>2.78</v>
      </c>
      <c r="G246" s="2">
        <v>499.4</v>
      </c>
      <c r="H246" s="2">
        <v>495.79999999999995</v>
      </c>
      <c r="I246" s="2">
        <v>503</v>
      </c>
      <c r="J246" s="2">
        <v>1.28</v>
      </c>
      <c r="K246" s="2">
        <v>1.27</v>
      </c>
      <c r="L246" s="2">
        <v>1.29</v>
      </c>
      <c r="N246" s="6">
        <f t="shared" si="36"/>
        <v>3.4062486919115009E-3</v>
      </c>
      <c r="O246" s="6">
        <f t="shared" si="37"/>
        <v>0.10720996964786837</v>
      </c>
      <c r="P246" s="6">
        <f t="shared" si="38"/>
        <v>3.3797406513806083E-3</v>
      </c>
      <c r="R246" s="6">
        <f t="shared" si="39"/>
        <v>0.26545114477142789</v>
      </c>
      <c r="S246" s="6">
        <f t="shared" si="40"/>
        <v>0.27173517593848051</v>
      </c>
      <c r="T246" s="6">
        <f t="shared" si="41"/>
        <v>0.27797407001967744</v>
      </c>
      <c r="V246" s="6">
        <f t="shared" si="42"/>
        <v>5.0208815276575759E-2</v>
      </c>
      <c r="W246" s="6">
        <f t="shared" si="43"/>
        <v>5.0227278751184781E-2</v>
      </c>
      <c r="X246" s="6">
        <f t="shared" si="44"/>
        <v>5.0245741440876145E-2</v>
      </c>
      <c r="Z246" s="6">
        <f t="shared" si="45"/>
        <v>6.3024946416616046E-3</v>
      </c>
      <c r="AA246" s="6">
        <f t="shared" si="46"/>
        <v>0.32196245468966528</v>
      </c>
      <c r="AB246" s="6">
        <f t="shared" si="47"/>
        <v>6.2573567708882893E-3</v>
      </c>
    </row>
    <row r="247" spans="1:28">
      <c r="A247" s="2" t="s">
        <v>446</v>
      </c>
      <c r="B247" s="2" t="s">
        <v>447</v>
      </c>
      <c r="C247" s="2">
        <v>0.88</v>
      </c>
      <c r="D247" s="2">
        <v>1</v>
      </c>
      <c r="E247" s="2">
        <v>0.7</v>
      </c>
      <c r="F247" s="2">
        <v>1.3</v>
      </c>
      <c r="G247" s="2">
        <v>3538</v>
      </c>
      <c r="H247" s="2">
        <v>3238</v>
      </c>
      <c r="I247" s="2">
        <v>3838</v>
      </c>
      <c r="J247" s="2">
        <v>4.3</v>
      </c>
      <c r="K247" s="2">
        <v>3.9</v>
      </c>
      <c r="L247" s="2">
        <v>4.7</v>
      </c>
      <c r="N247" s="6">
        <f t="shared" si="36"/>
        <v>4.240384855308732E-2</v>
      </c>
      <c r="O247" s="6">
        <f t="shared" si="37"/>
        <v>0.63346845557958653</v>
      </c>
      <c r="P247" s="6">
        <f t="shared" si="38"/>
        <v>3.8629402356130993E-2</v>
      </c>
      <c r="R247" s="6">
        <f t="shared" si="39"/>
        <v>1.8953917887425324</v>
      </c>
      <c r="S247" s="6">
        <f t="shared" si="40"/>
        <v>1.9723537570552314</v>
      </c>
      <c r="T247" s="6">
        <f t="shared" si="41"/>
        <v>2.043048040706728</v>
      </c>
      <c r="V247" s="6">
        <f t="shared" si="42"/>
        <v>-5.5187709011683565E-2</v>
      </c>
      <c r="W247" s="6">
        <f t="shared" si="43"/>
        <v>-5.5046520342817672E-2</v>
      </c>
      <c r="X247" s="6">
        <f t="shared" si="44"/>
        <v>-5.4905377559319263E-2</v>
      </c>
      <c r="Z247" s="6">
        <f t="shared" si="45"/>
        <v>7.710315698156478E-2</v>
      </c>
      <c r="AA247" s="6">
        <f t="shared" si="46"/>
        <v>1.9173072367124138</v>
      </c>
      <c r="AB247" s="6">
        <f t="shared" si="47"/>
        <v>7.0835426434994853E-2</v>
      </c>
    </row>
    <row r="248" spans="1:28">
      <c r="A248" s="2" t="s">
        <v>448</v>
      </c>
      <c r="B248" s="2" t="s">
        <v>449</v>
      </c>
      <c r="C248" s="2">
        <v>1.06</v>
      </c>
      <c r="D248" s="2">
        <v>5.0199999999999996</v>
      </c>
      <c r="E248" s="2">
        <v>4.8499999999999996</v>
      </c>
      <c r="F248" s="2">
        <v>5.1899999999999995</v>
      </c>
      <c r="G248" s="2">
        <v>163.91</v>
      </c>
      <c r="H248" s="2">
        <v>163.9</v>
      </c>
      <c r="I248" s="2">
        <v>163.92</v>
      </c>
      <c r="J248" s="2">
        <v>0.6</v>
      </c>
      <c r="K248" s="2">
        <v>0.42999999999999994</v>
      </c>
      <c r="L248" s="2">
        <v>0.77</v>
      </c>
      <c r="N248" s="6">
        <f t="shared" si="36"/>
        <v>0.14468279480405713</v>
      </c>
      <c r="O248" s="6">
        <f t="shared" si="37"/>
        <v>-0.22184874961635639</v>
      </c>
      <c r="P248" s="6">
        <f t="shared" si="38"/>
        <v>0.10833947478883828</v>
      </c>
      <c r="R248" s="6">
        <f t="shared" si="39"/>
        <v>-0.6960039929511791</v>
      </c>
      <c r="S248" s="6">
        <f t="shared" si="40"/>
        <v>-0.6959509995120482</v>
      </c>
      <c r="T248" s="6">
        <f t="shared" si="41"/>
        <v>-0.69589800930590018</v>
      </c>
      <c r="V248" s="6">
        <f t="shared" si="42"/>
        <v>2.7198429913286377E-2</v>
      </c>
      <c r="W248" s="6">
        <f t="shared" si="43"/>
        <v>2.726461785461964E-2</v>
      </c>
      <c r="X248" s="6">
        <f t="shared" si="44"/>
        <v>2.7330795710224957E-2</v>
      </c>
      <c r="Z248" s="6">
        <f t="shared" si="45"/>
        <v>1.1918138046418392E-4</v>
      </c>
      <c r="AA248" s="6">
        <f t="shared" si="46"/>
        <v>-0.66868638165742855</v>
      </c>
      <c r="AB248" s="6">
        <f t="shared" si="47"/>
        <v>1.1916806175338301E-4</v>
      </c>
    </row>
    <row r="249" spans="1:28">
      <c r="A249" s="2" t="s">
        <v>450</v>
      </c>
      <c r="B249" s="2" t="s">
        <v>451</v>
      </c>
      <c r="C249" s="2">
        <v>1.718</v>
      </c>
      <c r="D249" s="2">
        <v>2.2400000000000002</v>
      </c>
      <c r="E249" s="2">
        <v>2.1900000000000004</v>
      </c>
      <c r="F249" s="2">
        <v>2.29</v>
      </c>
      <c r="G249" s="2">
        <v>408.6</v>
      </c>
      <c r="H249" s="2">
        <v>408.1</v>
      </c>
      <c r="I249" s="2">
        <v>409.1</v>
      </c>
      <c r="J249" s="2">
        <v>1.2909999999999999</v>
      </c>
      <c r="K249" s="2">
        <v>1.2829999999999999</v>
      </c>
      <c r="L249" s="2">
        <v>1.2989999999999999</v>
      </c>
      <c r="N249" s="6">
        <f t="shared" si="36"/>
        <v>2.6995858914918014E-3</v>
      </c>
      <c r="O249" s="6">
        <f t="shared" si="37"/>
        <v>0.11092624226642028</v>
      </c>
      <c r="P249" s="6">
        <f t="shared" si="38"/>
        <v>2.6829088066075701E-3</v>
      </c>
      <c r="R249" s="6">
        <f t="shared" si="39"/>
        <v>9.6371289454364586E-2</v>
      </c>
      <c r="S249" s="6">
        <f t="shared" si="40"/>
        <v>9.7434824500680361E-2</v>
      </c>
      <c r="T249" s="6">
        <f t="shared" si="41"/>
        <v>9.849705890457032E-2</v>
      </c>
      <c r="V249" s="6">
        <f t="shared" si="42"/>
        <v>0.23555126215337266</v>
      </c>
      <c r="W249" s="6">
        <f t="shared" si="43"/>
        <v>0.23556331179674689</v>
      </c>
      <c r="X249" s="6">
        <f t="shared" si="44"/>
        <v>0.23557536110580907</v>
      </c>
      <c r="Z249" s="6">
        <f t="shared" si="45"/>
        <v>1.0755846896899901E-3</v>
      </c>
      <c r="AA249" s="6">
        <f t="shared" si="46"/>
        <v>0.33299813629742725</v>
      </c>
      <c r="AB249" s="6">
        <f t="shared" si="47"/>
        <v>1.074283712952151E-3</v>
      </c>
    </row>
    <row r="250" spans="1:28">
      <c r="A250" s="2" t="s">
        <v>452</v>
      </c>
      <c r="B250" s="2" t="s">
        <v>451</v>
      </c>
      <c r="C250" s="2">
        <v>1.718</v>
      </c>
      <c r="D250" s="2">
        <v>2.58</v>
      </c>
      <c r="E250" s="2">
        <v>2.42</v>
      </c>
      <c r="F250" s="2">
        <v>2.74</v>
      </c>
      <c r="G250" s="2">
        <v>3452</v>
      </c>
      <c r="H250" s="2">
        <v>3347</v>
      </c>
      <c r="I250" s="2">
        <v>3557</v>
      </c>
      <c r="J250" s="2">
        <v>5.36</v>
      </c>
      <c r="K250" s="2">
        <v>5.2700000000000005</v>
      </c>
      <c r="L250" s="2">
        <v>5.45</v>
      </c>
      <c r="N250" s="6">
        <f t="shared" si="36"/>
        <v>7.3541744802234632E-3</v>
      </c>
      <c r="O250" s="6">
        <f t="shared" si="37"/>
        <v>0.7291647896927701</v>
      </c>
      <c r="P250" s="6">
        <f t="shared" si="38"/>
        <v>7.2317125838723406E-3</v>
      </c>
      <c r="R250" s="6">
        <f t="shared" si="39"/>
        <v>1.9241495246233769</v>
      </c>
      <c r="S250" s="6">
        <f t="shared" si="40"/>
        <v>1.9509796739941667</v>
      </c>
      <c r="T250" s="6">
        <f t="shared" si="41"/>
        <v>1.9770058302793834</v>
      </c>
      <c r="V250" s="6">
        <f t="shared" si="42"/>
        <v>0.23560668774492341</v>
      </c>
      <c r="W250" s="6">
        <f t="shared" si="43"/>
        <v>0.23564524050668711</v>
      </c>
      <c r="X250" s="6">
        <f t="shared" si="44"/>
        <v>0.23568378984638674</v>
      </c>
      <c r="Z250" s="6">
        <f t="shared" si="45"/>
        <v>2.6868702132553768E-2</v>
      </c>
      <c r="AA250" s="6">
        <f t="shared" si="46"/>
        <v>2.1866249145008538</v>
      </c>
      <c r="AB250" s="6">
        <f t="shared" si="47"/>
        <v>2.606470562491614E-2</v>
      </c>
    </row>
    <row r="251" spans="1:28">
      <c r="A251" s="2" t="s">
        <v>453</v>
      </c>
      <c r="B251" s="2" t="s">
        <v>454</v>
      </c>
      <c r="C251" s="2">
        <v>0.92</v>
      </c>
      <c r="D251" s="2">
        <v>0.85</v>
      </c>
      <c r="E251" s="2">
        <v>0.79999999999999993</v>
      </c>
      <c r="F251" s="2">
        <v>0.9</v>
      </c>
      <c r="G251" s="2">
        <v>194.3</v>
      </c>
      <c r="H251" s="2">
        <v>194</v>
      </c>
      <c r="I251" s="2">
        <v>194.60000000000002</v>
      </c>
      <c r="J251" s="2">
        <v>0.64</v>
      </c>
      <c r="K251" s="2">
        <v>0.63</v>
      </c>
      <c r="L251" s="2">
        <v>0.65</v>
      </c>
      <c r="N251" s="6">
        <f t="shared" si="36"/>
        <v>6.8394245303054768E-3</v>
      </c>
      <c r="O251" s="6">
        <f t="shared" si="37"/>
        <v>-0.19382002601611281</v>
      </c>
      <c r="P251" s="6">
        <f t="shared" si="38"/>
        <v>6.7333826589683898E-3</v>
      </c>
      <c r="R251" s="6">
        <f t="shared" si="39"/>
        <v>-0.54955844023172518</v>
      </c>
      <c r="S251" s="6">
        <f t="shared" si="40"/>
        <v>-0.54821629889261225</v>
      </c>
      <c r="T251" s="6">
        <f t="shared" si="41"/>
        <v>-0.54687622822751103</v>
      </c>
      <c r="V251" s="6">
        <f t="shared" si="42"/>
        <v>-3.585185672261279E-2</v>
      </c>
      <c r="W251" s="6">
        <f t="shared" si="43"/>
        <v>-3.5829346899495927E-2</v>
      </c>
      <c r="X251" s="6">
        <f t="shared" si="44"/>
        <v>-3.580683824302041E-2</v>
      </c>
      <c r="Z251" s="6">
        <f t="shared" si="45"/>
        <v>1.3646511622298352E-3</v>
      </c>
      <c r="AA251" s="6">
        <f t="shared" si="46"/>
        <v>-0.58404564579210816</v>
      </c>
      <c r="AB251" s="6">
        <f t="shared" si="47"/>
        <v>1.3625793215766846E-3</v>
      </c>
    </row>
    <row r="252" spans="1:28">
      <c r="A252" s="2" t="s">
        <v>455</v>
      </c>
      <c r="B252" s="2" t="s">
        <v>454</v>
      </c>
      <c r="C252" s="2">
        <v>0.92</v>
      </c>
      <c r="D252" s="2">
        <v>0.82</v>
      </c>
      <c r="E252" s="2">
        <v>0.75</v>
      </c>
      <c r="F252" s="2">
        <v>0.8899999999999999</v>
      </c>
      <c r="G252" s="2">
        <v>391.9</v>
      </c>
      <c r="H252" s="2">
        <v>390.9</v>
      </c>
      <c r="I252" s="2">
        <v>392.9</v>
      </c>
      <c r="J252" s="2">
        <v>1.02</v>
      </c>
      <c r="K252" s="2">
        <v>1</v>
      </c>
      <c r="L252" s="2">
        <v>1.04</v>
      </c>
      <c r="N252" s="6">
        <f t="shared" si="36"/>
        <v>8.6001717619175692E-3</v>
      </c>
      <c r="O252" s="6">
        <f t="shared" si="37"/>
        <v>8.6001717619175692E-3</v>
      </c>
      <c r="P252" s="6">
        <f t="shared" si="38"/>
        <v>8.4331675368628008E-3</v>
      </c>
      <c r="R252" s="6">
        <f t="shared" si="39"/>
        <v>5.8969440772316806E-2</v>
      </c>
      <c r="S252" s="6">
        <f t="shared" si="40"/>
        <v>6.1188626864027776E-2</v>
      </c>
      <c r="T252" s="6">
        <f t="shared" si="41"/>
        <v>6.3402157531434855E-2</v>
      </c>
      <c r="V252" s="6">
        <f t="shared" si="42"/>
        <v>-3.5874367712491889E-2</v>
      </c>
      <c r="W252" s="6">
        <f t="shared" si="43"/>
        <v>-3.584285265336136E-2</v>
      </c>
      <c r="X252" s="6">
        <f t="shared" si="44"/>
        <v>-3.5811339880989994E-2</v>
      </c>
      <c r="Z252" s="6">
        <f t="shared" si="45"/>
        <v>2.2507011508414998E-3</v>
      </c>
      <c r="AA252" s="6">
        <f t="shared" si="46"/>
        <v>2.5345774210666416E-2</v>
      </c>
      <c r="AB252" s="6">
        <f t="shared" si="47"/>
        <v>2.2450434397784449E-3</v>
      </c>
    </row>
    <row r="253" spans="1:28">
      <c r="A253" s="2" t="s">
        <v>456</v>
      </c>
      <c r="B253" s="2" t="s">
        <v>457</v>
      </c>
      <c r="C253" s="2">
        <v>0.93</v>
      </c>
      <c r="D253" s="2">
        <v>9.7100000000000009</v>
      </c>
      <c r="E253" s="2">
        <v>9.0500000000000007</v>
      </c>
      <c r="F253" s="2">
        <v>10.370000000000001</v>
      </c>
      <c r="G253" s="2">
        <v>131.05000000000001</v>
      </c>
      <c r="H253" s="2">
        <v>130.51000000000002</v>
      </c>
      <c r="I253" s="2">
        <v>131.59</v>
      </c>
      <c r="J253" s="2">
        <v>0.495</v>
      </c>
      <c r="K253" s="2">
        <v>0.47799999999999998</v>
      </c>
      <c r="L253" s="2">
        <v>0.51200000000000001</v>
      </c>
      <c r="N253" s="6">
        <f t="shared" si="36"/>
        <v>1.5177302321449815E-2</v>
      </c>
      <c r="O253" s="6">
        <f t="shared" si="37"/>
        <v>-0.3053948010664313</v>
      </c>
      <c r="P253" s="6">
        <f t="shared" si="38"/>
        <v>1.4664762042262081E-2</v>
      </c>
      <c r="R253" s="6">
        <f t="shared" si="39"/>
        <v>-0.89387432075229523</v>
      </c>
      <c r="S253" s="6">
        <f t="shared" si="40"/>
        <v>-0.89028784952693873</v>
      </c>
      <c r="T253" s="6">
        <f t="shared" si="41"/>
        <v>-0.88671612624501062</v>
      </c>
      <c r="V253" s="6">
        <f t="shared" si="42"/>
        <v>-2.7501752262906545E-2</v>
      </c>
      <c r="W253" s="6">
        <f t="shared" si="43"/>
        <v>-2.7210371104665405E-2</v>
      </c>
      <c r="X253" s="6">
        <f t="shared" si="44"/>
        <v>-2.6919185311689856E-2</v>
      </c>
      <c r="Z253" s="6">
        <f t="shared" si="45"/>
        <v>3.8778523835976131E-3</v>
      </c>
      <c r="AA253" s="6">
        <f t="shared" si="46"/>
        <v>-0.91749822063160413</v>
      </c>
      <c r="AB253" s="6">
        <f t="shared" si="47"/>
        <v>3.8629090749036088E-3</v>
      </c>
    </row>
    <row r="254" spans="1:28">
      <c r="A254" s="2" t="s">
        <v>458</v>
      </c>
      <c r="B254" s="2" t="s">
        <v>459</v>
      </c>
      <c r="C254" s="2">
        <v>1.25</v>
      </c>
      <c r="D254" s="2">
        <v>0.74</v>
      </c>
      <c r="E254" s="2">
        <v>0.7</v>
      </c>
      <c r="F254" s="2">
        <v>0.79</v>
      </c>
      <c r="G254" s="2">
        <v>842.2</v>
      </c>
      <c r="H254" s="2">
        <v>827.7</v>
      </c>
      <c r="I254" s="2">
        <v>856.7</v>
      </c>
      <c r="J254" s="2">
        <v>1.88</v>
      </c>
      <c r="K254" s="2">
        <v>1.8399999999999999</v>
      </c>
      <c r="L254" s="2">
        <v>1.92</v>
      </c>
      <c r="N254" s="6">
        <f t="shared" si="36"/>
        <v>9.3400262541433743E-3</v>
      </c>
      <c r="O254" s="6">
        <f t="shared" si="37"/>
        <v>0.27415784926367981</v>
      </c>
      <c r="P254" s="6">
        <f t="shared" si="38"/>
        <v>9.1433794398697588E-3</v>
      </c>
      <c r="R254" s="6">
        <f t="shared" si="39"/>
        <v>0.71058401030551854</v>
      </c>
      <c r="S254" s="6">
        <f t="shared" si="40"/>
        <v>0.72566857407631524</v>
      </c>
      <c r="T254" s="6">
        <f t="shared" si="41"/>
        <v>0.74049563370951599</v>
      </c>
      <c r="V254" s="6">
        <f t="shared" si="42"/>
        <v>9.7142090733404851E-2</v>
      </c>
      <c r="W254" s="6">
        <f t="shared" si="43"/>
        <v>9.7155348572622285E-2</v>
      </c>
      <c r="X254" s="6">
        <f t="shared" si="44"/>
        <v>9.7171920302518325E-2</v>
      </c>
      <c r="Z254" s="6">
        <f t="shared" si="45"/>
        <v>1.5097821610014162E-2</v>
      </c>
      <c r="AA254" s="6">
        <f t="shared" si="46"/>
        <v>0.82282392264893756</v>
      </c>
      <c r="AB254" s="6">
        <f t="shared" si="47"/>
        <v>1.4843631363096743E-2</v>
      </c>
    </row>
    <row r="255" spans="1:28">
      <c r="A255" s="2" t="s">
        <v>460</v>
      </c>
      <c r="B255" s="2" t="s">
        <v>461</v>
      </c>
      <c r="C255" s="2">
        <v>0.77200000000000002</v>
      </c>
      <c r="D255" s="2">
        <v>1.3100000000000001E-2</v>
      </c>
      <c r="E255" s="2">
        <v>1.1300000000000001E-2</v>
      </c>
      <c r="F255" s="2">
        <v>1.49E-2</v>
      </c>
      <c r="G255" s="2">
        <v>4.6459999999999999</v>
      </c>
      <c r="H255" s="2">
        <v>4.6448999999999998</v>
      </c>
      <c r="I255" s="2">
        <v>4.6471</v>
      </c>
      <c r="J255" s="2">
        <v>0.05</v>
      </c>
      <c r="K255" s="2">
        <v>4.9300000000000004E-2</v>
      </c>
      <c r="L255" s="2">
        <v>5.0700000000000002E-2</v>
      </c>
      <c r="N255" s="6">
        <f t="shared" si="36"/>
        <v>6.1230850587887797E-3</v>
      </c>
      <c r="O255" s="6">
        <f t="shared" si="37"/>
        <v>-1.3010299956639813</v>
      </c>
      <c r="P255" s="6">
        <f t="shared" si="38"/>
        <v>6.0379549973172963E-3</v>
      </c>
      <c r="R255" s="6">
        <f t="shared" si="39"/>
        <v>-3.7912091630736238</v>
      </c>
      <c r="S255" s="6">
        <f t="shared" si="40"/>
        <v>-3.7910034891637441</v>
      </c>
      <c r="T255" s="6">
        <f t="shared" si="41"/>
        <v>-3.7907978639440327</v>
      </c>
      <c r="V255" s="6">
        <f t="shared" si="42"/>
        <v>-0.11237663202733969</v>
      </c>
      <c r="W255" s="6">
        <f t="shared" si="43"/>
        <v>-0.11237566550893124</v>
      </c>
      <c r="X255" s="6">
        <f t="shared" si="44"/>
        <v>-0.11237469899267376</v>
      </c>
      <c r="Z255" s="6">
        <f t="shared" si="45"/>
        <v>2.0664042828810736E-4</v>
      </c>
      <c r="AA255" s="6">
        <f t="shared" si="46"/>
        <v>-3.9033791546726753</v>
      </c>
      <c r="AB255" s="6">
        <f t="shared" si="47"/>
        <v>2.0659173596859759E-4</v>
      </c>
    </row>
    <row r="256" spans="1:28">
      <c r="A256" s="2" t="s">
        <v>462</v>
      </c>
      <c r="B256" s="2" t="s">
        <v>463</v>
      </c>
      <c r="C256" s="2">
        <v>1.65</v>
      </c>
      <c r="D256" s="2">
        <v>1.8</v>
      </c>
      <c r="E256" s="2">
        <v>1.6</v>
      </c>
      <c r="F256" s="2">
        <v>2</v>
      </c>
      <c r="G256" s="2">
        <v>521</v>
      </c>
      <c r="H256" s="2">
        <v>514.1</v>
      </c>
      <c r="I256" s="2">
        <v>527.9</v>
      </c>
      <c r="J256" s="2">
        <v>1.52</v>
      </c>
      <c r="K256" s="2">
        <v>1.48</v>
      </c>
      <c r="L256" s="2">
        <v>1.56</v>
      </c>
      <c r="N256" s="6">
        <f t="shared" si="36"/>
        <v>1.1581872549815159E-2</v>
      </c>
      <c r="O256" s="6">
        <f t="shared" si="37"/>
        <v>0.18184358794477254</v>
      </c>
      <c r="P256" s="6">
        <f t="shared" si="38"/>
        <v>1.1281010409689068E-2</v>
      </c>
      <c r="R256" s="6">
        <f t="shared" si="39"/>
        <v>0.29693330764189046</v>
      </c>
      <c r="S256" s="6">
        <f t="shared" si="40"/>
        <v>0.30851354650687163</v>
      </c>
      <c r="T256" s="6">
        <f t="shared" si="41"/>
        <v>0.31994142390973956</v>
      </c>
      <c r="V256" s="6">
        <f t="shared" si="42"/>
        <v>0.2178857318841628</v>
      </c>
      <c r="W256" s="6">
        <f t="shared" si="43"/>
        <v>0.21793592921687685</v>
      </c>
      <c r="X256" s="6">
        <f t="shared" si="44"/>
        <v>0.21798612074827153</v>
      </c>
      <c r="Z256" s="6">
        <f t="shared" si="45"/>
        <v>1.1630436197695215E-2</v>
      </c>
      <c r="AA256" s="6">
        <f t="shared" si="46"/>
        <v>0.52644947572374845</v>
      </c>
      <c r="AB256" s="6">
        <f t="shared" si="47"/>
        <v>1.147806893426262E-2</v>
      </c>
    </row>
    <row r="257" spans="1:28">
      <c r="A257" s="2" t="s">
        <v>464</v>
      </c>
      <c r="B257" s="2" t="s">
        <v>465</v>
      </c>
      <c r="C257" s="2">
        <v>1.125</v>
      </c>
      <c r="D257" s="2">
        <v>1.1299999999999999</v>
      </c>
      <c r="E257" s="2">
        <v>1.0799999999999998</v>
      </c>
      <c r="F257" s="2">
        <v>1.18</v>
      </c>
      <c r="G257" s="2">
        <v>12.62</v>
      </c>
      <c r="H257" s="2">
        <v>12.616</v>
      </c>
      <c r="I257" s="2">
        <v>12.623999999999999</v>
      </c>
      <c r="J257" s="2">
        <v>0.11</v>
      </c>
      <c r="K257" s="2">
        <v>0.108</v>
      </c>
      <c r="L257" s="2">
        <v>0.112</v>
      </c>
      <c r="N257" s="6">
        <f t="shared" si="36"/>
        <v>7.9689296712753821E-3</v>
      </c>
      <c r="O257" s="6">
        <f t="shared" si="37"/>
        <v>-0.95860731484177497</v>
      </c>
      <c r="P257" s="6">
        <f t="shared" si="38"/>
        <v>7.825337511956576E-3</v>
      </c>
      <c r="R257" s="6">
        <f t="shared" si="39"/>
        <v>-2.9233185394504844</v>
      </c>
      <c r="S257" s="6">
        <f t="shared" si="40"/>
        <v>-2.9230431902759464</v>
      </c>
      <c r="T257" s="6">
        <f t="shared" si="41"/>
        <v>-2.9227679283614871</v>
      </c>
      <c r="V257" s="6">
        <f t="shared" si="42"/>
        <v>5.1550294080363525E-2</v>
      </c>
      <c r="W257" s="6">
        <f t="shared" si="43"/>
        <v>5.1568700612913521E-2</v>
      </c>
      <c r="X257" s="6">
        <f t="shared" si="44"/>
        <v>5.1587106365379734E-2</v>
      </c>
      <c r="Z257" s="6">
        <f t="shared" si="45"/>
        <v>2.9375570708811694E-4</v>
      </c>
      <c r="AA257" s="6">
        <f t="shared" si="46"/>
        <v>-2.8714744896630329</v>
      </c>
      <c r="AB257" s="6">
        <f t="shared" si="47"/>
        <v>2.9366766692540125E-4</v>
      </c>
    </row>
    <row r="258" spans="1:28">
      <c r="A258" s="2" t="s">
        <v>466</v>
      </c>
      <c r="B258" s="2" t="s">
        <v>465</v>
      </c>
      <c r="C258" s="2">
        <v>1.125</v>
      </c>
      <c r="D258" s="2">
        <v>1.9</v>
      </c>
      <c r="E258" s="2">
        <v>1.77</v>
      </c>
      <c r="F258" s="2">
        <v>2.0299999999999998</v>
      </c>
      <c r="G258" s="2">
        <v>248.4</v>
      </c>
      <c r="H258" s="2">
        <v>243.5</v>
      </c>
      <c r="I258" s="2">
        <v>253.3</v>
      </c>
      <c r="J258" s="2">
        <v>0.8</v>
      </c>
      <c r="K258" s="2">
        <v>0.78</v>
      </c>
      <c r="L258" s="2">
        <v>0.82000000000000006</v>
      </c>
      <c r="N258" s="6">
        <f t="shared" si="36"/>
        <v>1.0995384301463185E-2</v>
      </c>
      <c r="O258" s="6">
        <f t="shared" si="37"/>
        <v>-9.6910013008056392E-2</v>
      </c>
      <c r="P258" s="6">
        <f t="shared" si="38"/>
        <v>1.0723865391773113E-2</v>
      </c>
      <c r="R258" s="6">
        <f t="shared" si="39"/>
        <v>-0.35216396899087105</v>
      </c>
      <c r="S258" s="6">
        <f t="shared" si="40"/>
        <v>-0.33485871708309217</v>
      </c>
      <c r="T258" s="6">
        <f t="shared" si="41"/>
        <v>-0.31789152051108138</v>
      </c>
      <c r="V258" s="6">
        <f t="shared" si="42"/>
        <v>5.1804235355514844E-2</v>
      </c>
      <c r="W258" s="6">
        <f t="shared" si="43"/>
        <v>5.1852062745263508E-2</v>
      </c>
      <c r="X258" s="6">
        <f t="shared" si="44"/>
        <v>5.1899884868522678E-2</v>
      </c>
      <c r="Z258" s="6">
        <f t="shared" si="45"/>
        <v>1.7353079297527496E-2</v>
      </c>
      <c r="AA258" s="6">
        <f t="shared" si="46"/>
        <v>-0.28300665433782868</v>
      </c>
      <c r="AB258" s="6">
        <f t="shared" si="47"/>
        <v>1.7015018695270001E-2</v>
      </c>
    </row>
    <row r="259" spans="1:28">
      <c r="A259" s="2" t="s">
        <v>467</v>
      </c>
      <c r="B259" s="2" t="s">
        <v>468</v>
      </c>
      <c r="C259" s="2">
        <v>1.0900000000000001</v>
      </c>
      <c r="D259" s="2">
        <v>2.1</v>
      </c>
      <c r="E259" s="2">
        <v>1.99</v>
      </c>
      <c r="F259" s="2">
        <v>2.21</v>
      </c>
      <c r="G259" s="2">
        <v>1178.4000000000001</v>
      </c>
      <c r="H259" s="2">
        <v>1169.6000000000001</v>
      </c>
      <c r="I259" s="2">
        <v>1187.2</v>
      </c>
      <c r="J259" s="2">
        <v>2.25</v>
      </c>
      <c r="K259" s="2">
        <v>2.2200000000000002</v>
      </c>
      <c r="L259" s="2">
        <v>2.2799999999999998</v>
      </c>
      <c r="N259" s="6">
        <f t="shared" si="36"/>
        <v>5.8295436607238016E-3</v>
      </c>
      <c r="O259" s="6">
        <f t="shared" si="37"/>
        <v>0.35218251811136247</v>
      </c>
      <c r="P259" s="6">
        <f t="shared" si="38"/>
        <v>5.7523288890912738E-3</v>
      </c>
      <c r="R259" s="6">
        <f t="shared" si="39"/>
        <v>1.0109128191353933</v>
      </c>
      <c r="S259" s="6">
        <f t="shared" si="40"/>
        <v>1.0174235675769718</v>
      </c>
      <c r="T259" s="6">
        <f t="shared" si="41"/>
        <v>1.0238858757777265</v>
      </c>
      <c r="V259" s="6">
        <f t="shared" si="42"/>
        <v>3.818265136470976E-2</v>
      </c>
      <c r="W259" s="6">
        <f t="shared" si="43"/>
        <v>3.8224410416653337E-2</v>
      </c>
      <c r="X259" s="6">
        <f t="shared" si="44"/>
        <v>3.8266165453692658E-2</v>
      </c>
      <c r="Z259" s="6">
        <f t="shared" si="45"/>
        <v>6.5525074935222083E-3</v>
      </c>
      <c r="AA259" s="6">
        <f t="shared" si="46"/>
        <v>1.0556479779936252</v>
      </c>
      <c r="AB259" s="6">
        <f t="shared" si="47"/>
        <v>6.5040632377939556E-3</v>
      </c>
    </row>
    <row r="260" spans="1:28">
      <c r="A260" s="2" t="s">
        <v>469</v>
      </c>
      <c r="B260" s="2" t="s">
        <v>468</v>
      </c>
      <c r="C260" s="2">
        <v>1.0900000000000001</v>
      </c>
      <c r="D260" s="2">
        <v>0.73</v>
      </c>
      <c r="E260" s="2">
        <v>0.67999999999999994</v>
      </c>
      <c r="F260" s="2">
        <v>0.78</v>
      </c>
      <c r="G260" s="2">
        <v>352.3</v>
      </c>
      <c r="H260" s="2">
        <v>351</v>
      </c>
      <c r="I260" s="2">
        <v>353.6</v>
      </c>
      <c r="J260" s="2">
        <v>1</v>
      </c>
      <c r="K260" s="2">
        <v>0.99</v>
      </c>
      <c r="L260" s="2">
        <v>1.01</v>
      </c>
      <c r="N260" s="6">
        <f t="shared" si="36"/>
        <v>4.3648054024500883E-3</v>
      </c>
      <c r="O260" s="6">
        <f t="shared" si="37"/>
        <v>0</v>
      </c>
      <c r="P260" s="6">
        <f t="shared" si="38"/>
        <v>4.3213737826425782E-3</v>
      </c>
      <c r="R260" s="6">
        <f t="shared" si="39"/>
        <v>-3.4547667160529115E-2</v>
      </c>
      <c r="S260" s="6">
        <f t="shared" si="40"/>
        <v>-3.1336613729692264E-2</v>
      </c>
      <c r="T260" s="6">
        <f t="shared" si="41"/>
        <v>-2.8137387410106282E-2</v>
      </c>
      <c r="V260" s="6">
        <f t="shared" si="42"/>
        <v>3.7685030126697446E-2</v>
      </c>
      <c r="W260" s="6">
        <f t="shared" si="43"/>
        <v>3.7704033773431671E-2</v>
      </c>
      <c r="X260" s="6">
        <f t="shared" si="44"/>
        <v>3.772303658864995E-2</v>
      </c>
      <c r="Z260" s="6">
        <f t="shared" si="45"/>
        <v>3.230057077571076E-3</v>
      </c>
      <c r="AA260" s="6">
        <f t="shared" si="46"/>
        <v>6.3674200437394066E-3</v>
      </c>
      <c r="AB260" s="6">
        <f t="shared" si="47"/>
        <v>3.218229134804261E-3</v>
      </c>
    </row>
    <row r="261" spans="1:28">
      <c r="A261" s="2" t="s">
        <v>470</v>
      </c>
      <c r="B261" s="2" t="s">
        <v>471</v>
      </c>
      <c r="C261" s="2">
        <v>1.31</v>
      </c>
      <c r="D261" s="2">
        <v>0.96</v>
      </c>
      <c r="E261" s="2">
        <v>0.89999999999999991</v>
      </c>
      <c r="F261" s="2">
        <v>1</v>
      </c>
      <c r="G261" s="2">
        <v>577.9</v>
      </c>
      <c r="H261" s="2">
        <v>572.29999999999995</v>
      </c>
      <c r="I261" s="2">
        <v>583.79999999999995</v>
      </c>
      <c r="J261" s="2">
        <v>1.48</v>
      </c>
      <c r="K261" s="2">
        <v>1.46</v>
      </c>
      <c r="L261" s="2">
        <v>1.49</v>
      </c>
      <c r="N261" s="6">
        <f t="shared" si="36"/>
        <v>5.9088596105202895E-3</v>
      </c>
      <c r="O261" s="6">
        <f t="shared" si="37"/>
        <v>0.17026171539495738</v>
      </c>
      <c r="P261" s="6">
        <f t="shared" si="38"/>
        <v>2.9245530173166445E-3</v>
      </c>
      <c r="R261" s="6">
        <f t="shared" si="39"/>
        <v>0.39008559172460067</v>
      </c>
      <c r="S261" s="6">
        <f t="shared" si="40"/>
        <v>0.39854348884058871</v>
      </c>
      <c r="T261" s="6">
        <f t="shared" si="41"/>
        <v>0.40736628121181367</v>
      </c>
      <c r="V261" s="6">
        <f t="shared" si="42"/>
        <v>0.11755599753334089</v>
      </c>
      <c r="W261" s="6">
        <f t="shared" si="43"/>
        <v>0.11757497102419476</v>
      </c>
      <c r="X261" s="6">
        <f t="shared" si="44"/>
        <v>0.11758761955760456</v>
      </c>
      <c r="Z261" s="6">
        <f t="shared" si="45"/>
        <v>8.4768706068418798E-3</v>
      </c>
      <c r="AA261" s="6">
        <f t="shared" si="46"/>
        <v>0.51611845986478344</v>
      </c>
      <c r="AB261" s="6">
        <f t="shared" si="47"/>
        <v>8.8354409046348392E-3</v>
      </c>
    </row>
    <row r="262" spans="1:28">
      <c r="A262" s="2" t="s">
        <v>472</v>
      </c>
      <c r="B262" s="2" t="s">
        <v>471</v>
      </c>
      <c r="C262" s="2">
        <v>1.31</v>
      </c>
      <c r="D262" s="2">
        <v>3.48</v>
      </c>
      <c r="E262" s="2">
        <v>3.35</v>
      </c>
      <c r="F262" s="2">
        <v>3.59</v>
      </c>
      <c r="G262" s="2">
        <v>2111</v>
      </c>
      <c r="H262" s="2">
        <v>2069</v>
      </c>
      <c r="I262" s="2">
        <v>2143</v>
      </c>
      <c r="J262" s="2">
        <v>3.52</v>
      </c>
      <c r="K262" s="2">
        <v>3.47</v>
      </c>
      <c r="L262" s="2">
        <v>3.57</v>
      </c>
      <c r="N262" s="6">
        <f t="shared" ref="N262:N325" si="48">O262 - LOG(K262)</f>
        <v>6.2131886872572872E-3</v>
      </c>
      <c r="O262" s="6">
        <f t="shared" ref="O262:O325" si="49">LOG(J262)</f>
        <v>0.54654266347813107</v>
      </c>
      <c r="P262" s="6">
        <f t="shared" ref="P262:P325" si="50">LOG(L262) - O262</f>
        <v>6.1255526340621147E-3</v>
      </c>
      <c r="R262" s="6">
        <f t="shared" ref="R262:R325" si="51">2*LOG(H262/$G$2)</f>
        <v>1.506359081239292</v>
      </c>
      <c r="S262" s="6">
        <f t="shared" ref="S262:S325" si="52">2*LOG(G262/$G$2)</f>
        <v>1.5238145665231355</v>
      </c>
      <c r="T262" s="6">
        <f t="shared" ref="T262:T325" si="53">2*LOG(I262/$G$2)</f>
        <v>1.5368824419914799</v>
      </c>
      <c r="V262" s="6">
        <f t="shared" ref="V262:V325" si="54">LOG( C262 + E262*$E$2/$C$2 )</f>
        <v>0.11833007507383635</v>
      </c>
      <c r="W262" s="6">
        <f t="shared" ref="W262:W325" si="55">LOG( C262 + D262*$E$2/$C$2 )</f>
        <v>0.11837111005475315</v>
      </c>
      <c r="X262" s="6">
        <f t="shared" ref="X262:X325" si="56">LOG( C262 + F262*$E$2/$C$2 )</f>
        <v>0.11840582893355245</v>
      </c>
      <c r="Z262" s="6">
        <f t="shared" ref="Z262:Z325" si="57">AA262-(R262+V262)</f>
        <v>1.749652026476034E-2</v>
      </c>
      <c r="AA262" s="6">
        <f t="shared" ref="AA262:AA325" si="58">S262+W262</f>
        <v>1.6421856765778886</v>
      </c>
      <c r="AB262" s="6">
        <f t="shared" ref="AB262:AB325" si="59">T262+X262-AA262</f>
        <v>1.310259434714367E-2</v>
      </c>
    </row>
    <row r="263" spans="1:28">
      <c r="A263" s="2" t="s">
        <v>473</v>
      </c>
      <c r="B263" s="2" t="s">
        <v>474</v>
      </c>
      <c r="C263" s="2">
        <v>1.0900000000000001</v>
      </c>
      <c r="D263" s="2">
        <v>0.77</v>
      </c>
      <c r="E263" s="2">
        <v>0.73</v>
      </c>
      <c r="F263" s="2">
        <v>0.81</v>
      </c>
      <c r="G263" s="2">
        <v>75.228999999999999</v>
      </c>
      <c r="H263" s="2">
        <v>75.209000000000003</v>
      </c>
      <c r="I263" s="2">
        <v>75.248999999999995</v>
      </c>
      <c r="J263" s="2">
        <v>0.36</v>
      </c>
      <c r="K263" s="2">
        <v>0.35</v>
      </c>
      <c r="L263" s="2">
        <v>0.37</v>
      </c>
      <c r="N263" s="6">
        <f t="shared" si="48"/>
        <v>1.2234456417011652E-2</v>
      </c>
      <c r="O263" s="6">
        <f t="shared" si="49"/>
        <v>-0.44369749923271273</v>
      </c>
      <c r="P263" s="6">
        <f t="shared" si="50"/>
        <v>1.1899223299707717E-2</v>
      </c>
      <c r="R263" s="6">
        <f t="shared" si="51"/>
        <v>-1.3726222716626033</v>
      </c>
      <c r="S263" s="6">
        <f t="shared" si="52"/>
        <v>-1.3723913223096675</v>
      </c>
      <c r="T263" s="6">
        <f t="shared" si="53"/>
        <v>-1.3721604343475944</v>
      </c>
      <c r="V263" s="6">
        <f t="shared" si="54"/>
        <v>3.7704033773431671E-2</v>
      </c>
      <c r="W263" s="6">
        <f t="shared" si="55"/>
        <v>3.7719236092124062E-2</v>
      </c>
      <c r="X263" s="6">
        <f t="shared" si="56"/>
        <v>3.7734437878683587E-2</v>
      </c>
      <c r="Z263" s="6">
        <f t="shared" si="57"/>
        <v>2.4615167162833629E-4</v>
      </c>
      <c r="AA263" s="6">
        <f t="shared" si="58"/>
        <v>-1.3346720862175434</v>
      </c>
      <c r="AB263" s="6">
        <f t="shared" si="59"/>
        <v>2.4608974863271627E-4</v>
      </c>
    </row>
    <row r="264" spans="1:28">
      <c r="A264" s="2" t="s">
        <v>475</v>
      </c>
      <c r="B264" s="2" t="s">
        <v>474</v>
      </c>
      <c r="C264" s="2">
        <v>1.0900000000000001</v>
      </c>
      <c r="D264" s="2">
        <v>2.29</v>
      </c>
      <c r="E264" s="2">
        <v>2.13</v>
      </c>
      <c r="F264" s="2">
        <v>2.4500000000000002</v>
      </c>
      <c r="G264" s="2">
        <v>1314</v>
      </c>
      <c r="H264" s="2">
        <v>1306</v>
      </c>
      <c r="I264" s="2">
        <v>1322</v>
      </c>
      <c r="J264" s="2">
        <v>2.42</v>
      </c>
      <c r="K264" s="2">
        <v>2.41</v>
      </c>
      <c r="L264" s="2">
        <v>2.4299999999999997</v>
      </c>
      <c r="N264" s="6">
        <f t="shared" si="48"/>
        <v>1.7983234055628516E-3</v>
      </c>
      <c r="O264" s="6">
        <f t="shared" si="49"/>
        <v>0.38381536598043126</v>
      </c>
      <c r="P264" s="6">
        <f t="shared" si="50"/>
        <v>1.7909076178808658E-3</v>
      </c>
      <c r="R264" s="6">
        <f t="shared" si="51"/>
        <v>1.1067244537859329</v>
      </c>
      <c r="S264" s="6">
        <f t="shared" si="52"/>
        <v>1.1120288303553467</v>
      </c>
      <c r="T264" s="6">
        <f t="shared" si="53"/>
        <v>1.1173010102070655</v>
      </c>
      <c r="V264" s="6">
        <f t="shared" si="54"/>
        <v>3.8235798552167494E-2</v>
      </c>
      <c r="W264" s="6">
        <f t="shared" si="55"/>
        <v>3.829653023204032E-2</v>
      </c>
      <c r="X264" s="6">
        <f t="shared" si="56"/>
        <v>3.8357253420390841E-2</v>
      </c>
      <c r="Z264" s="6">
        <f t="shared" si="57"/>
        <v>5.3651082492867097E-3</v>
      </c>
      <c r="AA264" s="6">
        <f t="shared" si="58"/>
        <v>1.1503253605873871</v>
      </c>
      <c r="AB264" s="6">
        <f t="shared" si="59"/>
        <v>5.3329030400692812E-3</v>
      </c>
    </row>
    <row r="265" spans="1:28">
      <c r="A265" s="2" t="s">
        <v>476</v>
      </c>
      <c r="B265" s="2" t="s">
        <v>477</v>
      </c>
      <c r="C265" s="2">
        <v>1.18</v>
      </c>
      <c r="D265" s="2">
        <v>6.9000000000000006E-2</v>
      </c>
      <c r="E265" s="2">
        <v>6.2000000000000006E-2</v>
      </c>
      <c r="F265" s="2">
        <v>7.6000000000000012E-2</v>
      </c>
      <c r="G265" s="2">
        <v>17.239999999999998</v>
      </c>
      <c r="H265" s="2">
        <v>17.229999999999997</v>
      </c>
      <c r="I265" s="2">
        <v>17.25</v>
      </c>
      <c r="J265" s="2">
        <v>0.14000000000000001</v>
      </c>
      <c r="K265" s="2">
        <v>0.13</v>
      </c>
      <c r="L265" s="2">
        <v>0.15000000000000002</v>
      </c>
      <c r="N265" s="6">
        <f t="shared" si="48"/>
        <v>3.2184683371401235E-2</v>
      </c>
      <c r="O265" s="6">
        <f t="shared" si="49"/>
        <v>-0.85387196432176193</v>
      </c>
      <c r="P265" s="6">
        <f t="shared" si="50"/>
        <v>2.9963223377443282E-2</v>
      </c>
      <c r="R265" s="6">
        <f t="shared" si="51"/>
        <v>-2.6525913451961207</v>
      </c>
      <c r="S265" s="6">
        <f t="shared" si="52"/>
        <v>-2.6520873771147895</v>
      </c>
      <c r="T265" s="6">
        <f t="shared" si="53"/>
        <v>-2.6515837012735917</v>
      </c>
      <c r="V265" s="6">
        <f t="shared" si="54"/>
        <v>7.1903787426129254E-2</v>
      </c>
      <c r="W265" s="6">
        <f t="shared" si="55"/>
        <v>7.19062464033145E-2</v>
      </c>
      <c r="X265" s="6">
        <f t="shared" si="56"/>
        <v>7.1908705366577091E-2</v>
      </c>
      <c r="Z265" s="6">
        <f t="shared" si="57"/>
        <v>5.0642705851622338E-4</v>
      </c>
      <c r="AA265" s="6">
        <f t="shared" si="58"/>
        <v>-2.580181130711475</v>
      </c>
      <c r="AB265" s="6">
        <f t="shared" si="59"/>
        <v>5.0613480446060066E-4</v>
      </c>
    </row>
    <row r="266" spans="1:28">
      <c r="A266" s="2" t="s">
        <v>478</v>
      </c>
      <c r="B266" s="2" t="s">
        <v>479</v>
      </c>
      <c r="C266" s="2">
        <v>1.1299999999999999</v>
      </c>
      <c r="D266" s="2">
        <v>0.48</v>
      </c>
      <c r="E266" s="2">
        <v>0.39</v>
      </c>
      <c r="F266" s="2">
        <v>0.56999999999999995</v>
      </c>
      <c r="G266" s="2">
        <v>282.39999999999998</v>
      </c>
      <c r="H266" s="2">
        <v>278.59999999999997</v>
      </c>
      <c r="I266" s="2">
        <v>286.2</v>
      </c>
      <c r="J266" s="2">
        <v>0.875</v>
      </c>
      <c r="K266" s="2">
        <v>0.86699999999999999</v>
      </c>
      <c r="L266" s="2">
        <v>0.88300000000000001</v>
      </c>
      <c r="N266" s="6">
        <f t="shared" si="48"/>
        <v>3.9889555461029569E-3</v>
      </c>
      <c r="O266" s="6">
        <f t="shared" si="49"/>
        <v>-5.7991946977686754E-2</v>
      </c>
      <c r="P266" s="6">
        <f t="shared" si="50"/>
        <v>3.9526505552553437E-3</v>
      </c>
      <c r="R266" s="6">
        <f t="shared" si="51"/>
        <v>-0.23519967591628804</v>
      </c>
      <c r="S266" s="6">
        <f t="shared" si="52"/>
        <v>-0.22343251533264505</v>
      </c>
      <c r="T266" s="6">
        <f t="shared" si="53"/>
        <v>-0.21182264124466221</v>
      </c>
      <c r="V266" s="6">
        <f t="shared" si="54"/>
        <v>5.322148961405191E-2</v>
      </c>
      <c r="W266" s="6">
        <f t="shared" si="55"/>
        <v>5.3254493569633958E-2</v>
      </c>
      <c r="X266" s="6">
        <f t="shared" si="56"/>
        <v>5.3287495017290264E-2</v>
      </c>
      <c r="Z266" s="6">
        <f t="shared" si="57"/>
        <v>1.1800164539225055E-2</v>
      </c>
      <c r="AA266" s="6">
        <f t="shared" si="58"/>
        <v>-0.17017802176301108</v>
      </c>
      <c r="AB266" s="6">
        <f t="shared" si="59"/>
        <v>1.1642875535639141E-2</v>
      </c>
    </row>
    <row r="267" spans="1:28">
      <c r="A267" s="2" t="s">
        <v>480</v>
      </c>
      <c r="B267" s="2" t="s">
        <v>481</v>
      </c>
      <c r="C267" s="2">
        <v>0.8</v>
      </c>
      <c r="D267" s="2">
        <v>2.7</v>
      </c>
      <c r="E267" s="2">
        <v>1.4000000000000001</v>
      </c>
      <c r="F267" s="2">
        <v>4</v>
      </c>
      <c r="G267" s="2">
        <v>606.4</v>
      </c>
      <c r="H267" s="2">
        <v>597.4</v>
      </c>
      <c r="I267" s="2">
        <v>615.4</v>
      </c>
      <c r="J267" s="2">
        <v>1.1299999999999999</v>
      </c>
      <c r="K267" s="2">
        <v>1.0799999999999998</v>
      </c>
      <c r="L267" s="2">
        <v>1.18</v>
      </c>
      <c r="N267" s="6">
        <f t="shared" si="48"/>
        <v>1.9654687996470042E-2</v>
      </c>
      <c r="O267" s="6">
        <f t="shared" si="49"/>
        <v>5.3078443483419682E-2</v>
      </c>
      <c r="P267" s="6">
        <f t="shared" si="50"/>
        <v>1.8803563822705677E-2</v>
      </c>
      <c r="R267" s="6">
        <f t="shared" si="51"/>
        <v>0.4273685364440416</v>
      </c>
      <c r="S267" s="6">
        <f t="shared" si="52"/>
        <v>0.44035648515581688</v>
      </c>
      <c r="T267" s="6">
        <f t="shared" si="53"/>
        <v>0.45315308373070196</v>
      </c>
      <c r="V267" s="6">
        <f t="shared" si="54"/>
        <v>-9.6185181508173345E-2</v>
      </c>
      <c r="W267" s="6">
        <f t="shared" si="55"/>
        <v>-9.5513205173532303E-2</v>
      </c>
      <c r="X267" s="6">
        <f t="shared" si="56"/>
        <v>-9.4842266970166858E-2</v>
      </c>
      <c r="Z267" s="6">
        <f t="shared" si="57"/>
        <v>1.3659925046416332E-2</v>
      </c>
      <c r="AA267" s="6">
        <f t="shared" si="58"/>
        <v>0.34484327998228459</v>
      </c>
      <c r="AB267" s="6">
        <f t="shared" si="59"/>
        <v>1.3467536778250522E-2</v>
      </c>
    </row>
    <row r="268" spans="1:28">
      <c r="A268" s="2" t="s">
        <v>482</v>
      </c>
      <c r="B268" s="2" t="s">
        <v>483</v>
      </c>
      <c r="C268" s="2">
        <v>0.94</v>
      </c>
      <c r="D268" s="2">
        <v>0.36</v>
      </c>
      <c r="E268" s="2">
        <v>0.314</v>
      </c>
      <c r="F268" s="2">
        <v>0.40599999999999997</v>
      </c>
      <c r="G268" s="2">
        <v>1155</v>
      </c>
      <c r="H268" s="2">
        <v>1132</v>
      </c>
      <c r="I268" s="2">
        <v>1178</v>
      </c>
      <c r="J268" s="2">
        <v>2.11</v>
      </c>
      <c r="K268" s="2">
        <v>1.98</v>
      </c>
      <c r="L268" s="2">
        <v>2.2399999999999998</v>
      </c>
      <c r="N268" s="6">
        <f t="shared" si="48"/>
        <v>2.761726503616152E-2</v>
      </c>
      <c r="O268" s="6">
        <f t="shared" si="49"/>
        <v>0.32428245529769262</v>
      </c>
      <c r="P268" s="6">
        <f t="shared" si="50"/>
        <v>2.596556303647013E-2</v>
      </c>
      <c r="R268" s="6">
        <f t="shared" si="51"/>
        <v>0.9825309536123279</v>
      </c>
      <c r="S268" s="6">
        <f t="shared" si="52"/>
        <v>1.0000020683641488</v>
      </c>
      <c r="T268" s="6">
        <f t="shared" si="53"/>
        <v>1.0171286808099884</v>
      </c>
      <c r="V268" s="6">
        <f t="shared" si="54"/>
        <v>-2.6733696054859778E-2</v>
      </c>
      <c r="W268" s="6">
        <f t="shared" si="55"/>
        <v>-2.6713417226260271E-2</v>
      </c>
      <c r="X268" s="6">
        <f t="shared" si="56"/>
        <v>-2.6693139344510716E-2</v>
      </c>
      <c r="Z268" s="6">
        <f t="shared" si="57"/>
        <v>1.74913935804204E-2</v>
      </c>
      <c r="AA268" s="6">
        <f t="shared" si="58"/>
        <v>0.97328865113788854</v>
      </c>
      <c r="AB268" s="6">
        <f t="shared" si="59"/>
        <v>1.7146890327589204E-2</v>
      </c>
    </row>
    <row r="269" spans="1:28">
      <c r="A269" s="2" t="s">
        <v>484</v>
      </c>
      <c r="B269" s="2" t="s">
        <v>485</v>
      </c>
      <c r="C269" s="2">
        <v>1.5</v>
      </c>
      <c r="D269" s="2">
        <v>6.43</v>
      </c>
      <c r="E269" s="2">
        <v>6.12</v>
      </c>
      <c r="F269" s="2">
        <v>6.6499999999999995</v>
      </c>
      <c r="G269" s="2">
        <v>270</v>
      </c>
      <c r="H269" s="2">
        <v>269.10000000000002</v>
      </c>
      <c r="I269" s="2">
        <v>270.89999999999998</v>
      </c>
      <c r="J269" s="2">
        <v>0.94</v>
      </c>
      <c r="K269" s="2">
        <v>0.91999999999999993</v>
      </c>
      <c r="L269" s="2">
        <v>0.96</v>
      </c>
      <c r="N269" s="6">
        <f t="shared" si="48"/>
        <v>9.3400262541433986E-3</v>
      </c>
      <c r="O269" s="6">
        <f t="shared" si="49"/>
        <v>-2.6872146400301365E-2</v>
      </c>
      <c r="P269" s="6">
        <f t="shared" si="50"/>
        <v>9.1433794398697622E-3</v>
      </c>
      <c r="R269" s="6">
        <f t="shared" si="51"/>
        <v>-0.26533450456466817</v>
      </c>
      <c r="S269" s="6">
        <f t="shared" si="52"/>
        <v>-0.2624343717742027</v>
      </c>
      <c r="T269" s="6">
        <f t="shared" si="53"/>
        <v>-0.25954389002584094</v>
      </c>
      <c r="V269" s="6">
        <f t="shared" si="54"/>
        <v>0.17777927815568026</v>
      </c>
      <c r="W269" s="6">
        <f t="shared" si="55"/>
        <v>0.17786460805363066</v>
      </c>
      <c r="X269" s="6">
        <f t="shared" si="56"/>
        <v>0.17792515458602134</v>
      </c>
      <c r="Z269" s="6">
        <f t="shared" si="57"/>
        <v>2.9854626884158741E-3</v>
      </c>
      <c r="AA269" s="6">
        <f t="shared" si="58"/>
        <v>-8.4569763720572039E-2</v>
      </c>
      <c r="AB269" s="6">
        <f t="shared" si="59"/>
        <v>2.9510282807524435E-3</v>
      </c>
    </row>
    <row r="270" spans="1:28">
      <c r="A270" s="2" t="s">
        <v>486</v>
      </c>
      <c r="B270" s="2" t="s">
        <v>487</v>
      </c>
      <c r="C270" s="2">
        <v>0.995</v>
      </c>
      <c r="D270" s="2">
        <v>7.6589999999999998</v>
      </c>
      <c r="E270" s="2">
        <v>7.5614999999999997</v>
      </c>
      <c r="F270" s="2">
        <v>7.7565</v>
      </c>
      <c r="G270" s="2">
        <v>58.112470000000002</v>
      </c>
      <c r="H270" s="2">
        <v>58.112169999999999</v>
      </c>
      <c r="I270" s="2">
        <v>58.112770000000005</v>
      </c>
      <c r="J270" s="2">
        <v>0.29310000000000003</v>
      </c>
      <c r="K270" s="2">
        <v>0.29129000000000005</v>
      </c>
      <c r="L270" s="2">
        <v>0.29491000000000001</v>
      </c>
      <c r="N270" s="6">
        <f t="shared" si="48"/>
        <v>2.6902429057387156E-3</v>
      </c>
      <c r="O270" s="6">
        <f t="shared" si="49"/>
        <v>-0.53298418156156446</v>
      </c>
      <c r="P270" s="6">
        <f t="shared" si="50"/>
        <v>2.6736807026690457E-3</v>
      </c>
      <c r="R270" s="6">
        <f t="shared" si="51"/>
        <v>-1.5966277141284217</v>
      </c>
      <c r="S270" s="6">
        <f t="shared" si="52"/>
        <v>-1.5966232301104175</v>
      </c>
      <c r="T270" s="6">
        <f t="shared" si="53"/>
        <v>-1.5966187461155616</v>
      </c>
      <c r="V270" s="6">
        <f t="shared" si="54"/>
        <v>9.6196977524483655E-4</v>
      </c>
      <c r="W270" s="6">
        <f t="shared" si="55"/>
        <v>1.0022956650504063E-3</v>
      </c>
      <c r="X270" s="6">
        <f t="shared" si="56"/>
        <v>1.0426178107917142E-3</v>
      </c>
      <c r="Z270" s="6">
        <f t="shared" si="57"/>
        <v>4.4809907809861826E-5</v>
      </c>
      <c r="AA270" s="6">
        <f t="shared" si="58"/>
        <v>-1.5956209344453671</v>
      </c>
      <c r="AB270" s="6">
        <f t="shared" si="59"/>
        <v>4.4806140597097865E-5</v>
      </c>
    </row>
    <row r="271" spans="1:28">
      <c r="A271" s="2" t="s">
        <v>488</v>
      </c>
      <c r="B271" s="2" t="s">
        <v>487</v>
      </c>
      <c r="C271" s="2">
        <v>0.995</v>
      </c>
      <c r="D271" s="2">
        <v>17.193000000000001</v>
      </c>
      <c r="E271" s="2">
        <v>16.983000000000001</v>
      </c>
      <c r="F271" s="2">
        <v>17.403000000000002</v>
      </c>
      <c r="G271" s="2">
        <v>1749.83</v>
      </c>
      <c r="H271" s="2">
        <v>1749.26</v>
      </c>
      <c r="I271" s="2">
        <v>1750.3999999999999</v>
      </c>
      <c r="J271" s="2">
        <v>2.8372999999999999</v>
      </c>
      <c r="K271" s="2">
        <v>2.8193000000000001</v>
      </c>
      <c r="L271" s="2">
        <v>2.8552999999999997</v>
      </c>
      <c r="N271" s="6">
        <f t="shared" si="48"/>
        <v>2.7639667150515801E-3</v>
      </c>
      <c r="O271" s="6">
        <f t="shared" si="49"/>
        <v>0.45290525805752063</v>
      </c>
      <c r="P271" s="6">
        <f t="shared" si="50"/>
        <v>2.7464872738307555E-3</v>
      </c>
      <c r="R271" s="6">
        <f t="shared" si="51"/>
        <v>1.3605468305555621</v>
      </c>
      <c r="S271" s="6">
        <f t="shared" si="52"/>
        <v>1.3608298159681973</v>
      </c>
      <c r="T271" s="6">
        <f t="shared" si="53"/>
        <v>1.3611127092144961</v>
      </c>
      <c r="V271" s="6">
        <f t="shared" si="54"/>
        <v>4.8414929750061324E-3</v>
      </c>
      <c r="W271" s="6">
        <f t="shared" si="55"/>
        <v>4.9275717817185852E-3</v>
      </c>
      <c r="X271" s="6">
        <f t="shared" si="56"/>
        <v>5.0136335306673668E-3</v>
      </c>
      <c r="Z271" s="6">
        <f t="shared" si="57"/>
        <v>3.6906421934768119E-4</v>
      </c>
      <c r="AA271" s="6">
        <f t="shared" si="58"/>
        <v>1.3657573877499158</v>
      </c>
      <c r="AB271" s="6">
        <f t="shared" si="59"/>
        <v>3.6895499524769448E-4</v>
      </c>
    </row>
    <row r="272" spans="1:28">
      <c r="A272" s="2" t="s">
        <v>489</v>
      </c>
      <c r="B272" s="2" t="s">
        <v>490</v>
      </c>
      <c r="C272" s="2">
        <v>1.0900000000000001</v>
      </c>
      <c r="D272" s="2">
        <v>6.1</v>
      </c>
      <c r="E272" s="2">
        <v>5.1999999999999993</v>
      </c>
      <c r="F272" s="2">
        <v>7</v>
      </c>
      <c r="G272" s="2">
        <v>533</v>
      </c>
      <c r="H272" s="2">
        <v>531.29999999999995</v>
      </c>
      <c r="I272" s="2">
        <v>534.70000000000005</v>
      </c>
      <c r="J272" s="2">
        <v>1.3</v>
      </c>
      <c r="K272" s="2">
        <v>1.28</v>
      </c>
      <c r="L272" s="2">
        <v>1.32</v>
      </c>
      <c r="N272" s="6">
        <f t="shared" si="48"/>
        <v>6.7333826589684176E-3</v>
      </c>
      <c r="O272" s="6">
        <f t="shared" si="49"/>
        <v>0.11394335230683679</v>
      </c>
      <c r="P272" s="6">
        <f t="shared" si="50"/>
        <v>6.6305788990130982E-3</v>
      </c>
      <c r="R272" s="6">
        <f t="shared" si="51"/>
        <v>0.32551773172729692</v>
      </c>
      <c r="S272" s="6">
        <f t="shared" si="52"/>
        <v>0.32829251796096715</v>
      </c>
      <c r="T272" s="6">
        <f t="shared" si="53"/>
        <v>0.33105846810850392</v>
      </c>
      <c r="V272" s="6">
        <f t="shared" si="54"/>
        <v>3.9399608374612101E-2</v>
      </c>
      <c r="W272" s="6">
        <f t="shared" si="55"/>
        <v>3.9740200082464865E-2</v>
      </c>
      <c r="X272" s="6">
        <f t="shared" si="56"/>
        <v>4.0080524893501342E-2</v>
      </c>
      <c r="Z272" s="6">
        <f t="shared" si="57"/>
        <v>3.115377941523001E-3</v>
      </c>
      <c r="AA272" s="6">
        <f t="shared" si="58"/>
        <v>0.36803271804343202</v>
      </c>
      <c r="AB272" s="6">
        <f t="shared" si="59"/>
        <v>3.1062749585732408E-3</v>
      </c>
    </row>
    <row r="273" spans="1:28">
      <c r="A273" s="2" t="s">
        <v>491</v>
      </c>
      <c r="B273" s="2" t="s">
        <v>492</v>
      </c>
      <c r="C273" s="2">
        <v>2.2999999999999998</v>
      </c>
      <c r="D273" s="2">
        <v>4.5999999999999996</v>
      </c>
      <c r="E273" s="2">
        <v>4.3</v>
      </c>
      <c r="F273" s="2">
        <v>4.8999999999999995</v>
      </c>
      <c r="G273" s="2">
        <v>359.9</v>
      </c>
      <c r="H273" s="2">
        <v>357.5</v>
      </c>
      <c r="I273" s="2">
        <v>362.29999999999995</v>
      </c>
      <c r="J273" s="2">
        <v>1.29</v>
      </c>
      <c r="K273" s="2">
        <v>1.24</v>
      </c>
      <c r="L273" s="2">
        <v>1.34</v>
      </c>
      <c r="N273" s="6">
        <f t="shared" si="48"/>
        <v>1.7168025137013918E-2</v>
      </c>
      <c r="O273" s="6">
        <f t="shared" si="49"/>
        <v>0.11058971029924898</v>
      </c>
      <c r="P273" s="6">
        <f t="shared" si="50"/>
        <v>1.6515088065558667E-2</v>
      </c>
      <c r="R273" s="6">
        <f t="shared" si="51"/>
        <v>-1.8609807817978441E-2</v>
      </c>
      <c r="S273" s="6">
        <f t="shared" si="52"/>
        <v>-1.2798206786354939E-2</v>
      </c>
      <c r="T273" s="6">
        <f t="shared" si="53"/>
        <v>-7.0252320231037387E-3</v>
      </c>
      <c r="V273" s="6">
        <f t="shared" si="54"/>
        <v>0.36250214604459385</v>
      </c>
      <c r="W273" s="6">
        <f t="shared" si="55"/>
        <v>0.3625561161914157</v>
      </c>
      <c r="X273" s="6">
        <f t="shared" si="56"/>
        <v>0.36261007963215452</v>
      </c>
      <c r="Z273" s="6">
        <f t="shared" si="57"/>
        <v>5.8655711784453279E-3</v>
      </c>
      <c r="AA273" s="6">
        <f t="shared" si="58"/>
        <v>0.34975790940506074</v>
      </c>
      <c r="AB273" s="6">
        <f t="shared" si="59"/>
        <v>5.8269382039900508E-3</v>
      </c>
    </row>
    <row r="274" spans="1:28">
      <c r="A274" s="2" t="s">
        <v>493</v>
      </c>
      <c r="B274" s="2" t="s">
        <v>494</v>
      </c>
      <c r="C274" s="2">
        <v>0.94299999999999995</v>
      </c>
      <c r="D274" s="2">
        <v>2.6</v>
      </c>
      <c r="E274" s="2">
        <v>2.4500000000000002</v>
      </c>
      <c r="F274" s="2">
        <v>2.75</v>
      </c>
      <c r="G274" s="2">
        <v>1523</v>
      </c>
      <c r="H274" s="2">
        <v>1478</v>
      </c>
      <c r="I274" s="2">
        <v>1568</v>
      </c>
      <c r="J274" s="2">
        <v>2.54</v>
      </c>
      <c r="K274" s="2">
        <v>2.48</v>
      </c>
      <c r="L274" s="2">
        <v>2.6</v>
      </c>
      <c r="N274" s="6">
        <f t="shared" si="48"/>
        <v>1.0382035793721767E-2</v>
      </c>
      <c r="O274" s="6">
        <f t="shared" si="49"/>
        <v>0.40483371661993806</v>
      </c>
      <c r="P274" s="6">
        <f t="shared" si="50"/>
        <v>1.0139631350879919E-2</v>
      </c>
      <c r="R274" s="6">
        <f t="shared" si="51"/>
        <v>1.2141869680254365</v>
      </c>
      <c r="S274" s="6">
        <f t="shared" si="52"/>
        <v>1.2402379065799078</v>
      </c>
      <c r="T274" s="6">
        <f t="shared" si="53"/>
        <v>1.265530216604662</v>
      </c>
      <c r="V274" s="6">
        <f t="shared" si="54"/>
        <v>-2.4412640069563302E-2</v>
      </c>
      <c r="W274" s="6">
        <f t="shared" si="55"/>
        <v>-2.4346869365705608E-2</v>
      </c>
      <c r="X274" s="6">
        <f t="shared" si="56"/>
        <v>-2.4281108620828846E-2</v>
      </c>
      <c r="Z274" s="6">
        <f t="shared" si="57"/>
        <v>2.6116709258328985E-2</v>
      </c>
      <c r="AA274" s="6">
        <f t="shared" si="58"/>
        <v>1.2158910372142022</v>
      </c>
      <c r="AB274" s="6">
        <f t="shared" si="59"/>
        <v>2.5358070769631036E-2</v>
      </c>
    </row>
    <row r="275" spans="1:28">
      <c r="A275" s="2" t="s">
        <v>495</v>
      </c>
      <c r="B275" s="2" t="s">
        <v>496</v>
      </c>
      <c r="C275" s="2">
        <v>1.2749999999999999</v>
      </c>
      <c r="D275" s="2">
        <v>3.1909999999999998</v>
      </c>
      <c r="E275" s="2">
        <v>3.1579999999999999</v>
      </c>
      <c r="F275" s="2">
        <v>3.2239999999999998</v>
      </c>
      <c r="G275" s="2">
        <v>21.2163979</v>
      </c>
      <c r="H275" s="2">
        <v>21.216381999999999</v>
      </c>
      <c r="I275" s="2">
        <v>21.216413800000002</v>
      </c>
      <c r="J275" s="2">
        <v>0.1623</v>
      </c>
      <c r="K275" s="2">
        <v>0.1603</v>
      </c>
      <c r="L275" s="2">
        <v>0.1643</v>
      </c>
      <c r="N275" s="6">
        <f t="shared" si="48"/>
        <v>5.3849974720869831E-3</v>
      </c>
      <c r="O275" s="6">
        <f t="shared" si="49"/>
        <v>-0.78968148017376816</v>
      </c>
      <c r="P275" s="6">
        <f t="shared" si="50"/>
        <v>5.3190436088298432E-3</v>
      </c>
      <c r="R275" s="6">
        <f t="shared" si="51"/>
        <v>-2.4718192475969514</v>
      </c>
      <c r="S275" s="6">
        <f t="shared" si="52"/>
        <v>-2.4718185966584763</v>
      </c>
      <c r="T275" s="6">
        <f t="shared" si="53"/>
        <v>-2.4718179457204887</v>
      </c>
      <c r="V275" s="6">
        <f t="shared" si="54"/>
        <v>0.1065357199160212</v>
      </c>
      <c r="W275" s="6">
        <f t="shared" si="55"/>
        <v>0.10654642362627362</v>
      </c>
      <c r="X275" s="6">
        <f t="shared" si="56"/>
        <v>0.10655712707272672</v>
      </c>
      <c r="Z275" s="6">
        <f t="shared" si="57"/>
        <v>1.1354648727479599E-5</v>
      </c>
      <c r="AA275" s="6">
        <f t="shared" si="58"/>
        <v>-2.3652721730322028</v>
      </c>
      <c r="AB275" s="6">
        <f t="shared" si="59"/>
        <v>1.1354384440664944E-5</v>
      </c>
    </row>
    <row r="276" spans="1:28">
      <c r="A276" s="2" t="s">
        <v>497</v>
      </c>
      <c r="B276" s="2" t="s">
        <v>498</v>
      </c>
      <c r="C276" s="2">
        <v>2</v>
      </c>
      <c r="D276" s="2">
        <v>2.7</v>
      </c>
      <c r="E276" s="2">
        <v>2.4000000000000004</v>
      </c>
      <c r="F276" s="2">
        <v>3</v>
      </c>
      <c r="G276" s="2">
        <v>323.60000000000002</v>
      </c>
      <c r="H276" s="2">
        <v>321.40000000000003</v>
      </c>
      <c r="I276" s="2">
        <v>325.8</v>
      </c>
      <c r="J276" s="2">
        <v>1.1599999999999999</v>
      </c>
      <c r="K276" s="2">
        <v>1.0999999999999999</v>
      </c>
      <c r="L276" s="2">
        <v>1.22</v>
      </c>
      <c r="N276" s="6">
        <f t="shared" si="48"/>
        <v>2.3065304068693462E-2</v>
      </c>
      <c r="O276" s="6">
        <f t="shared" si="49"/>
        <v>6.445798922691845E-2</v>
      </c>
      <c r="P276" s="6">
        <f t="shared" si="50"/>
        <v>2.1901841447829765E-2</v>
      </c>
      <c r="R276" s="6">
        <f t="shared" si="51"/>
        <v>-0.11107015523752579</v>
      </c>
      <c r="S276" s="6">
        <f t="shared" si="52"/>
        <v>-0.10514487421170782</v>
      </c>
      <c r="T276" s="6">
        <f t="shared" si="53"/>
        <v>-9.9259740147196115E-2</v>
      </c>
      <c r="V276" s="6">
        <f t="shared" si="54"/>
        <v>0.30152715330622815</v>
      </c>
      <c r="W276" s="6">
        <f t="shared" si="55"/>
        <v>0.30158925801433045</v>
      </c>
      <c r="X276" s="6">
        <f t="shared" si="56"/>
        <v>0.30165135384264397</v>
      </c>
      <c r="Z276" s="6">
        <f t="shared" si="57"/>
        <v>5.9873857339202696E-3</v>
      </c>
      <c r="AA276" s="6">
        <f t="shared" si="58"/>
        <v>0.19644438380262264</v>
      </c>
      <c r="AB276" s="6">
        <f t="shared" si="59"/>
        <v>5.947229892825201E-3</v>
      </c>
    </row>
    <row r="277" spans="1:28">
      <c r="A277" s="2" t="s">
        <v>499</v>
      </c>
      <c r="B277" s="2" t="s">
        <v>500</v>
      </c>
      <c r="C277" s="2">
        <v>1.1020000000000001</v>
      </c>
      <c r="D277" s="2">
        <v>7.8</v>
      </c>
      <c r="E277" s="2">
        <v>4.3</v>
      </c>
      <c r="F277" s="2">
        <v>11.3</v>
      </c>
      <c r="G277" s="2">
        <v>1290</v>
      </c>
      <c r="H277" s="2">
        <v>1268</v>
      </c>
      <c r="I277" s="2">
        <v>1312</v>
      </c>
      <c r="J277" s="2">
        <v>2.4</v>
      </c>
      <c r="K277" s="2">
        <v>2.35</v>
      </c>
      <c r="L277" s="2">
        <v>2.4499999999999997</v>
      </c>
      <c r="N277" s="6">
        <f t="shared" si="48"/>
        <v>9.1433794398697588E-3</v>
      </c>
      <c r="O277" s="6">
        <f t="shared" si="49"/>
        <v>0.38021124171160603</v>
      </c>
      <c r="P277" s="6">
        <f t="shared" si="50"/>
        <v>8.954842652926398E-3</v>
      </c>
      <c r="R277" s="6">
        <f t="shared" si="51"/>
        <v>1.0810766069992503</v>
      </c>
      <c r="S277" s="6">
        <f t="shared" si="52"/>
        <v>1.0960175205063207</v>
      </c>
      <c r="T277" s="6">
        <f t="shared" si="53"/>
        <v>1.1107057699871057</v>
      </c>
      <c r="V277" s="6">
        <f t="shared" si="54"/>
        <v>4.3796104860423145E-2</v>
      </c>
      <c r="W277" s="6">
        <f t="shared" si="55"/>
        <v>4.5105824654741111E-2</v>
      </c>
      <c r="X277" s="6">
        <f t="shared" si="56"/>
        <v>4.6411606545739427E-2</v>
      </c>
      <c r="Z277" s="6">
        <f t="shared" si="57"/>
        <v>1.6250633301388318E-2</v>
      </c>
      <c r="AA277" s="6">
        <f t="shared" si="58"/>
        <v>1.1411233451610618</v>
      </c>
      <c r="AB277" s="6">
        <f t="shared" si="59"/>
        <v>1.5994031371783235E-2</v>
      </c>
    </row>
    <row r="278" spans="1:28">
      <c r="A278" s="2" t="s">
        <v>501</v>
      </c>
      <c r="B278" s="2" t="s">
        <v>502</v>
      </c>
      <c r="C278" s="2">
        <v>1.47</v>
      </c>
      <c r="D278" s="2">
        <v>1.49</v>
      </c>
      <c r="E278" s="2">
        <v>1.46</v>
      </c>
      <c r="F278" s="2">
        <v>1.52</v>
      </c>
      <c r="G278" s="2">
        <v>406.6</v>
      </c>
      <c r="H278" s="2">
        <v>406.20000000000005</v>
      </c>
      <c r="I278" s="2">
        <v>407</v>
      </c>
      <c r="J278" s="2">
        <v>1.2218</v>
      </c>
      <c r="K278" s="2">
        <v>1.2210000000000001</v>
      </c>
      <c r="L278" s="2">
        <v>1.2225999999999999</v>
      </c>
      <c r="N278" s="6">
        <f t="shared" si="48"/>
        <v>2.8445685110822794E-4</v>
      </c>
      <c r="O278" s="6">
        <f t="shared" si="49"/>
        <v>8.7000120795990732E-2</v>
      </c>
      <c r="P278" s="6">
        <f t="shared" si="50"/>
        <v>2.842706577706744E-4</v>
      </c>
      <c r="R278" s="6">
        <f t="shared" si="51"/>
        <v>9.2317938045398687E-2</v>
      </c>
      <c r="S278" s="6">
        <f t="shared" si="52"/>
        <v>9.3172848511862291E-2</v>
      </c>
      <c r="T278" s="6">
        <f t="shared" si="53"/>
        <v>9.4026918358262684E-2</v>
      </c>
      <c r="V278" s="6">
        <f t="shared" si="54"/>
        <v>0.16772885500777143</v>
      </c>
      <c r="W278" s="6">
        <f t="shared" si="55"/>
        <v>0.16773730681630467</v>
      </c>
      <c r="X278" s="6">
        <f t="shared" si="56"/>
        <v>0.16774575846036038</v>
      </c>
      <c r="Z278" s="6">
        <f t="shared" si="57"/>
        <v>8.6336227499683726E-4</v>
      </c>
      <c r="AA278" s="6">
        <f t="shared" si="58"/>
        <v>0.26091015532816697</v>
      </c>
      <c r="AB278" s="6">
        <f t="shared" si="59"/>
        <v>8.6252149045606963E-4</v>
      </c>
    </row>
    <row r="279" spans="1:28">
      <c r="A279" s="2" t="s">
        <v>503</v>
      </c>
      <c r="B279" s="2" t="s">
        <v>502</v>
      </c>
      <c r="C279" s="2">
        <v>1.47</v>
      </c>
      <c r="D279" s="2">
        <v>0.15</v>
      </c>
      <c r="E279" s="2">
        <v>0.12</v>
      </c>
      <c r="F279" s="2">
        <v>0.18</v>
      </c>
      <c r="G279" s="2">
        <v>110.9</v>
      </c>
      <c r="H279" s="2">
        <v>110.60000000000001</v>
      </c>
      <c r="I279" s="2">
        <v>111.2</v>
      </c>
      <c r="J279" s="2">
        <v>0.51370000000000005</v>
      </c>
      <c r="K279" s="2">
        <v>0.5131</v>
      </c>
      <c r="L279" s="2">
        <v>0.51430000000000009</v>
      </c>
      <c r="N279" s="6">
        <f t="shared" si="48"/>
        <v>5.0755106895244984E-4</v>
      </c>
      <c r="O279" s="6">
        <f t="shared" si="49"/>
        <v>-0.28929043427566276</v>
      </c>
      <c r="P279" s="6">
        <f t="shared" si="50"/>
        <v>5.0695859675292665E-4</v>
      </c>
      <c r="R279" s="6">
        <f t="shared" si="51"/>
        <v>-1.0376516461548184</v>
      </c>
      <c r="S279" s="6">
        <f t="shared" si="52"/>
        <v>-1.0352988077938572</v>
      </c>
      <c r="T279" s="6">
        <f t="shared" si="53"/>
        <v>-1.0329523256001001</v>
      </c>
      <c r="V279" s="6">
        <f t="shared" si="54"/>
        <v>0.16735117304286445</v>
      </c>
      <c r="W279" s="6">
        <f t="shared" si="55"/>
        <v>0.1673596322045949</v>
      </c>
      <c r="X279" s="6">
        <f t="shared" si="56"/>
        <v>0.16736809120156146</v>
      </c>
      <c r="Z279" s="6">
        <f t="shared" si="57"/>
        <v>2.3612975226916522E-3</v>
      </c>
      <c r="AA279" s="6">
        <f t="shared" si="58"/>
        <v>-0.86793917558926226</v>
      </c>
      <c r="AB279" s="6">
        <f t="shared" si="59"/>
        <v>2.3549411907236584E-3</v>
      </c>
    </row>
    <row r="280" spans="1:28">
      <c r="A280" s="2" t="s">
        <v>504</v>
      </c>
      <c r="B280" s="2" t="s">
        <v>505</v>
      </c>
      <c r="C280" s="2">
        <v>1.52</v>
      </c>
      <c r="D280" s="2">
        <v>1.6</v>
      </c>
      <c r="E280" s="2">
        <v>1.4000000000000001</v>
      </c>
      <c r="F280" s="2">
        <v>1.8</v>
      </c>
      <c r="G280" s="2">
        <v>479</v>
      </c>
      <c r="H280" s="2">
        <v>466</v>
      </c>
      <c r="I280" s="2">
        <v>492</v>
      </c>
      <c r="J280" s="2">
        <v>1.39</v>
      </c>
      <c r="K280" s="2">
        <v>1.3499999999999999</v>
      </c>
      <c r="L280" s="2">
        <v>1.43</v>
      </c>
      <c r="N280" s="6">
        <f t="shared" si="48"/>
        <v>1.2681031759088968E-2</v>
      </c>
      <c r="O280" s="6">
        <f t="shared" si="49"/>
        <v>0.14301480025409505</v>
      </c>
      <c r="P280" s="6">
        <f t="shared" si="50"/>
        <v>1.2321237210966757E-2</v>
      </c>
      <c r="R280" s="6">
        <f t="shared" si="51"/>
        <v>0.21160993328782304</v>
      </c>
      <c r="S280" s="6">
        <f t="shared" si="52"/>
        <v>0.23550912673694915</v>
      </c>
      <c r="T280" s="6">
        <f t="shared" si="53"/>
        <v>0.25876830544254337</v>
      </c>
      <c r="V280" s="6">
        <f t="shared" si="54"/>
        <v>0.18222522900127514</v>
      </c>
      <c r="W280" s="6">
        <f t="shared" si="55"/>
        <v>0.18227972178526392</v>
      </c>
      <c r="X280" s="6">
        <f t="shared" si="56"/>
        <v>0.18233420773266804</v>
      </c>
      <c r="Z280" s="6">
        <f t="shared" si="57"/>
        <v>2.395368623311489E-2</v>
      </c>
      <c r="AA280" s="6">
        <f t="shared" si="58"/>
        <v>0.4177888485222131</v>
      </c>
      <c r="AB280" s="6">
        <f t="shared" si="59"/>
        <v>2.3313664652998334E-2</v>
      </c>
    </row>
    <row r="281" spans="1:28">
      <c r="A281" s="2" t="s">
        <v>506</v>
      </c>
      <c r="B281" s="2" t="s">
        <v>507</v>
      </c>
      <c r="C281" s="2">
        <v>1.84</v>
      </c>
      <c r="D281" s="2">
        <v>3.3</v>
      </c>
      <c r="E281" s="2">
        <v>3.0999999999999996</v>
      </c>
      <c r="F281" s="2">
        <v>3.5</v>
      </c>
      <c r="G281" s="2">
        <v>663</v>
      </c>
      <c r="H281" s="2">
        <v>634</v>
      </c>
      <c r="I281" s="2">
        <v>692</v>
      </c>
      <c r="J281" s="2">
        <v>1.78</v>
      </c>
      <c r="K281" s="2">
        <v>1.71</v>
      </c>
      <c r="L281" s="2">
        <v>1.85</v>
      </c>
      <c r="N281" s="6">
        <f t="shared" si="48"/>
        <v>1.7423891916740181E-2</v>
      </c>
      <c r="O281" s="6">
        <f t="shared" si="49"/>
        <v>0.250420002308894</v>
      </c>
      <c r="P281" s="6">
        <f t="shared" si="50"/>
        <v>1.6751726094119845E-2</v>
      </c>
      <c r="R281" s="6">
        <f t="shared" si="51"/>
        <v>0.47901661567128806</v>
      </c>
      <c r="S281" s="6">
        <f t="shared" si="52"/>
        <v>0.51786515671736899</v>
      </c>
      <c r="T281" s="6">
        <f t="shared" si="53"/>
        <v>0.55505028882133833</v>
      </c>
      <c r="V281" s="6">
        <f t="shared" si="54"/>
        <v>0.26551566384577985</v>
      </c>
      <c r="W281" s="6">
        <f t="shared" si="55"/>
        <v>0.26556064735332219</v>
      </c>
      <c r="X281" s="6">
        <f t="shared" si="56"/>
        <v>0.26560562620202938</v>
      </c>
      <c r="Z281" s="6">
        <f t="shared" si="57"/>
        <v>3.8893524553623271E-2</v>
      </c>
      <c r="AA281" s="6">
        <f t="shared" si="58"/>
        <v>0.78342580407069118</v>
      </c>
      <c r="AB281" s="6">
        <f t="shared" si="59"/>
        <v>3.7230110952676476E-2</v>
      </c>
    </row>
    <row r="282" spans="1:28">
      <c r="A282" s="2" t="s">
        <v>508</v>
      </c>
      <c r="B282" s="2" t="s">
        <v>509</v>
      </c>
      <c r="C282" s="2">
        <v>1.17</v>
      </c>
      <c r="D282" s="2">
        <v>3.67</v>
      </c>
      <c r="E282" s="2">
        <v>3.37</v>
      </c>
      <c r="F282" s="2">
        <v>3.9699999999999998</v>
      </c>
      <c r="G282" s="2">
        <v>626.5</v>
      </c>
      <c r="H282" s="2">
        <v>625.4</v>
      </c>
      <c r="I282" s="2">
        <v>627.6</v>
      </c>
      <c r="J282" s="2">
        <v>1.51</v>
      </c>
      <c r="K282" s="2">
        <v>1.423</v>
      </c>
      <c r="L282" s="2">
        <v>1.597</v>
      </c>
      <c r="N282" s="6">
        <f t="shared" si="48"/>
        <v>2.5772047208885096E-2</v>
      </c>
      <c r="O282" s="6">
        <f t="shared" si="49"/>
        <v>0.17897694729316943</v>
      </c>
      <c r="P282" s="6">
        <f t="shared" si="50"/>
        <v>2.4327968845313491E-2</v>
      </c>
      <c r="R282" s="6">
        <f t="shared" si="51"/>
        <v>0.46715385372165147</v>
      </c>
      <c r="S282" s="6">
        <f t="shared" si="52"/>
        <v>0.46868025056816032</v>
      </c>
      <c r="T282" s="6">
        <f t="shared" si="53"/>
        <v>0.4702039697376208</v>
      </c>
      <c r="V282" s="6">
        <f t="shared" si="54"/>
        <v>6.9378226682875202E-2</v>
      </c>
      <c r="W282" s="6">
        <f t="shared" si="55"/>
        <v>6.9484213416949298E-2</v>
      </c>
      <c r="X282" s="6">
        <f t="shared" si="56"/>
        <v>6.9590174291963305E-2</v>
      </c>
      <c r="Z282" s="6">
        <f t="shared" si="57"/>
        <v>1.6323835805829301E-3</v>
      </c>
      <c r="AA282" s="6">
        <f t="shared" si="58"/>
        <v>0.53816446398510964</v>
      </c>
      <c r="AB282" s="6">
        <f t="shared" si="59"/>
        <v>1.6296800444745019E-3</v>
      </c>
    </row>
    <row r="283" spans="1:28">
      <c r="A283" s="2" t="s">
        <v>510</v>
      </c>
      <c r="B283" s="2" t="s">
        <v>509</v>
      </c>
      <c r="C283" s="2">
        <v>1.17</v>
      </c>
      <c r="D283" s="2">
        <v>3.82</v>
      </c>
      <c r="E283" s="2">
        <v>3.23</v>
      </c>
      <c r="F283" s="2">
        <v>4.41</v>
      </c>
      <c r="G283" s="2">
        <v>2950</v>
      </c>
      <c r="H283" s="2">
        <v>2610</v>
      </c>
      <c r="I283" s="2">
        <v>3290</v>
      </c>
      <c r="J283" s="2">
        <v>4.25</v>
      </c>
      <c r="K283" s="2">
        <v>3.7800000000000002</v>
      </c>
      <c r="L283" s="2">
        <v>4.72</v>
      </c>
      <c r="N283" s="6">
        <f t="shared" si="48"/>
        <v>5.0897130213086172E-2</v>
      </c>
      <c r="O283" s="6">
        <f t="shared" si="49"/>
        <v>0.62838893005031149</v>
      </c>
      <c r="P283" s="6">
        <f t="shared" si="50"/>
        <v>4.5553068583776279E-2</v>
      </c>
      <c r="R283" s="6">
        <f t="shared" si="51"/>
        <v>1.7081191145843846</v>
      </c>
      <c r="S283" s="6">
        <f t="shared" si="52"/>
        <v>1.8144821318641486</v>
      </c>
      <c r="T283" s="6">
        <f t="shared" si="53"/>
        <v>1.9092298958077714</v>
      </c>
      <c r="V283" s="6">
        <f t="shared" si="54"/>
        <v>6.9328757353876933E-2</v>
      </c>
      <c r="W283" s="6">
        <f t="shared" si="55"/>
        <v>6.9537197086050148E-2</v>
      </c>
      <c r="X283" s="6">
        <f t="shared" si="56"/>
        <v>6.9745536825517637E-2</v>
      </c>
      <c r="Z283" s="6">
        <f t="shared" si="57"/>
        <v>0.10657145701193715</v>
      </c>
      <c r="AA283" s="6">
        <f t="shared" si="58"/>
        <v>1.8840193289501987</v>
      </c>
      <c r="AB283" s="6">
        <f t="shared" si="59"/>
        <v>9.4956103683090154E-2</v>
      </c>
    </row>
    <row r="284" spans="1:28">
      <c r="A284" s="2" t="s">
        <v>511</v>
      </c>
      <c r="B284" s="2" t="s">
        <v>512</v>
      </c>
      <c r="C284" s="2">
        <v>1.06</v>
      </c>
      <c r="D284" s="2">
        <v>0.52</v>
      </c>
      <c r="E284" s="2">
        <v>0.48000000000000004</v>
      </c>
      <c r="F284" s="2">
        <v>0.56000000000000005</v>
      </c>
      <c r="G284" s="2">
        <v>3.0965828000000002</v>
      </c>
      <c r="H284" s="2">
        <v>3.0965750000000001</v>
      </c>
      <c r="I284" s="2">
        <v>3.0965906000000003</v>
      </c>
      <c r="J284" s="2">
        <v>4.2599999999999999E-2</v>
      </c>
      <c r="K284" s="2">
        <v>4.0099999999999997E-2</v>
      </c>
      <c r="L284" s="2">
        <v>4.5100000000000001E-2</v>
      </c>
      <c r="N284" s="6">
        <f t="shared" si="48"/>
        <v>2.6265226482536708E-2</v>
      </c>
      <c r="O284" s="6">
        <f t="shared" si="49"/>
        <v>-1.3705904008972811</v>
      </c>
      <c r="P284" s="6">
        <f t="shared" si="50"/>
        <v>2.4766942775241718E-2</v>
      </c>
      <c r="R284" s="6">
        <f t="shared" si="51"/>
        <v>-4.1433986936540661</v>
      </c>
      <c r="S284" s="6">
        <f t="shared" si="52"/>
        <v>-4.1433965057576367</v>
      </c>
      <c r="T284" s="6">
        <f t="shared" si="53"/>
        <v>-4.1433943178667185</v>
      </c>
      <c r="V284" s="6">
        <f t="shared" si="54"/>
        <v>2.5493538788439317E-2</v>
      </c>
      <c r="W284" s="6">
        <f t="shared" si="55"/>
        <v>2.5509174588589111E-2</v>
      </c>
      <c r="X284" s="6">
        <f t="shared" si="56"/>
        <v>2.5524809825827201E-2</v>
      </c>
      <c r="Z284" s="6">
        <f t="shared" si="57"/>
        <v>1.7823696579100101E-5</v>
      </c>
      <c r="AA284" s="6">
        <f t="shared" si="58"/>
        <v>-4.1178873311690474</v>
      </c>
      <c r="AB284" s="6">
        <f t="shared" si="59"/>
        <v>1.7823128156457813E-5</v>
      </c>
    </row>
    <row r="285" spans="1:28">
      <c r="A285" s="2" t="s">
        <v>513</v>
      </c>
      <c r="B285" s="2" t="s">
        <v>512</v>
      </c>
      <c r="C285" s="2">
        <v>1.06</v>
      </c>
      <c r="D285" s="2">
        <v>1.99</v>
      </c>
      <c r="E285" s="2">
        <v>1.74</v>
      </c>
      <c r="F285" s="2">
        <v>2.2400000000000002</v>
      </c>
      <c r="G285" s="2">
        <v>3810</v>
      </c>
      <c r="H285" s="2">
        <v>3390</v>
      </c>
      <c r="I285" s="2">
        <v>4230</v>
      </c>
      <c r="J285" s="2">
        <v>4.8899999999999997</v>
      </c>
      <c r="K285" s="2">
        <v>4.3599999999999994</v>
      </c>
      <c r="L285" s="2">
        <v>5.42</v>
      </c>
      <c r="N285" s="6">
        <f t="shared" si="48"/>
        <v>4.9822369855034188E-2</v>
      </c>
      <c r="O285" s="6">
        <f t="shared" si="49"/>
        <v>0.68930885912362017</v>
      </c>
      <c r="P285" s="6">
        <f t="shared" si="50"/>
        <v>4.4690427414766698E-2</v>
      </c>
      <c r="R285" s="6">
        <f t="shared" si="51"/>
        <v>1.9352374963139869</v>
      </c>
      <c r="S285" s="6">
        <f t="shared" si="52"/>
        <v>2.0366880512590613</v>
      </c>
      <c r="T285" s="6">
        <f t="shared" si="53"/>
        <v>2.1275188346579075</v>
      </c>
      <c r="V285" s="6">
        <f t="shared" si="54"/>
        <v>2.5985796275753696E-2</v>
      </c>
      <c r="W285" s="6">
        <f t="shared" si="55"/>
        <v>2.6083400111584422E-2</v>
      </c>
      <c r="X285" s="6">
        <f t="shared" si="56"/>
        <v>2.618098201674679E-2</v>
      </c>
      <c r="Z285" s="6">
        <f t="shared" si="57"/>
        <v>0.10154815878090528</v>
      </c>
      <c r="AA285" s="6">
        <f t="shared" si="58"/>
        <v>2.0627714513706459</v>
      </c>
      <c r="AB285" s="6">
        <f t="shared" si="59"/>
        <v>9.0928365304008274E-2</v>
      </c>
    </row>
    <row r="286" spans="1:28">
      <c r="A286" s="2" t="s">
        <v>514</v>
      </c>
      <c r="B286" s="2" t="s">
        <v>515</v>
      </c>
      <c r="C286" s="2">
        <v>1.6</v>
      </c>
      <c r="D286" s="2">
        <v>2.7</v>
      </c>
      <c r="E286" s="2">
        <v>2.4000000000000004</v>
      </c>
      <c r="F286" s="2">
        <v>3</v>
      </c>
      <c r="G286" s="2">
        <v>772</v>
      </c>
      <c r="H286" s="2">
        <v>761</v>
      </c>
      <c r="I286" s="2">
        <v>783</v>
      </c>
      <c r="J286" s="2">
        <v>1.92</v>
      </c>
      <c r="K286" s="2">
        <v>1.8699999999999999</v>
      </c>
      <c r="L286" s="2">
        <v>1.97</v>
      </c>
      <c r="N286" s="6">
        <f t="shared" si="48"/>
        <v>1.1459622167050598E-2</v>
      </c>
      <c r="O286" s="6">
        <f t="shared" si="49"/>
        <v>0.28330122870354957</v>
      </c>
      <c r="P286" s="6">
        <f t="shared" si="50"/>
        <v>1.1164997458043335E-2</v>
      </c>
      <c r="R286" s="6">
        <f t="shared" si="51"/>
        <v>0.63760741344896821</v>
      </c>
      <c r="S286" s="6">
        <f t="shared" si="52"/>
        <v>0.65007270057929489</v>
      </c>
      <c r="T286" s="6">
        <f t="shared" si="53"/>
        <v>0.66236162402370946</v>
      </c>
      <c r="V286" s="6">
        <f t="shared" si="54"/>
        <v>0.2047413408345875</v>
      </c>
      <c r="W286" s="6">
        <f t="shared" si="55"/>
        <v>0.20481894813664406</v>
      </c>
      <c r="X286" s="6">
        <f t="shared" si="56"/>
        <v>0.20489654157295395</v>
      </c>
      <c r="Z286" s="6">
        <f t="shared" si="57"/>
        <v>1.2542894432383211E-2</v>
      </c>
      <c r="AA286" s="6">
        <f t="shared" si="58"/>
        <v>0.85489164871593892</v>
      </c>
      <c r="AB286" s="6">
        <f t="shared" si="59"/>
        <v>1.2366516880724432E-2</v>
      </c>
    </row>
    <row r="287" spans="1:28">
      <c r="A287" s="2" t="s">
        <v>516</v>
      </c>
      <c r="B287" s="2" t="s">
        <v>517</v>
      </c>
      <c r="C287" s="2">
        <v>0.8</v>
      </c>
      <c r="D287" s="2">
        <v>1.1379999999999999</v>
      </c>
      <c r="E287" s="2">
        <v>1.113</v>
      </c>
      <c r="F287" s="2">
        <v>1.1629999999999998</v>
      </c>
      <c r="G287" s="2">
        <v>2.2185731199999998</v>
      </c>
      <c r="H287" s="2">
        <v>2.21857236</v>
      </c>
      <c r="I287" s="2">
        <v>2.2185738799999997</v>
      </c>
      <c r="J287" s="2">
        <v>3.1419999999999997E-2</v>
      </c>
      <c r="K287" s="2">
        <v>3.0899999999999997E-2</v>
      </c>
      <c r="L287" s="2">
        <v>3.1939999999999996E-2</v>
      </c>
      <c r="N287" s="6">
        <f t="shared" si="48"/>
        <v>7.2477012791198892E-3</v>
      </c>
      <c r="O287" s="6">
        <f t="shared" si="49"/>
        <v>-1.5027938192960455</v>
      </c>
      <c r="P287" s="6">
        <f t="shared" si="50"/>
        <v>7.1287310985095331E-3</v>
      </c>
      <c r="R287" s="6">
        <f t="shared" si="51"/>
        <v>-4.4330147040017032</v>
      </c>
      <c r="S287" s="6">
        <f t="shared" si="52"/>
        <v>-4.4330144064556274</v>
      </c>
      <c r="T287" s="6">
        <f t="shared" si="53"/>
        <v>-4.4330141089096537</v>
      </c>
      <c r="V287" s="6">
        <f t="shared" si="54"/>
        <v>-9.6333673419824531E-2</v>
      </c>
      <c r="W287" s="6">
        <f t="shared" si="55"/>
        <v>-9.6320736565438728E-2</v>
      </c>
      <c r="X287" s="6">
        <f t="shared" si="56"/>
        <v>-9.6307800096407145E-2</v>
      </c>
      <c r="Z287" s="6">
        <f t="shared" si="57"/>
        <v>1.3234400461747953E-5</v>
      </c>
      <c r="AA287" s="6">
        <f t="shared" si="58"/>
        <v>-4.5293351430210658</v>
      </c>
      <c r="AB287" s="6">
        <f t="shared" si="59"/>
        <v>1.3234015004748301E-5</v>
      </c>
    </row>
    <row r="288" spans="1:28">
      <c r="A288" s="2" t="s">
        <v>518</v>
      </c>
      <c r="B288" s="2" t="s">
        <v>519</v>
      </c>
      <c r="C288" s="2">
        <v>1.04</v>
      </c>
      <c r="D288" s="2">
        <v>1.502</v>
      </c>
      <c r="E288" s="2">
        <v>1.3719999999999999</v>
      </c>
      <c r="F288" s="2">
        <v>1.6320000000000001</v>
      </c>
      <c r="G288" s="2">
        <v>2891</v>
      </c>
      <c r="H288" s="2">
        <v>2806</v>
      </c>
      <c r="I288" s="2">
        <v>2976</v>
      </c>
      <c r="J288" s="2">
        <v>3.92</v>
      </c>
      <c r="K288" s="2">
        <v>3.7199999999999998</v>
      </c>
      <c r="L288" s="2">
        <v>4.12</v>
      </c>
      <c r="N288" s="6">
        <f t="shared" si="48"/>
        <v>2.2743127138559749E-2</v>
      </c>
      <c r="O288" s="6">
        <f t="shared" si="49"/>
        <v>0.59328606702045728</v>
      </c>
      <c r="P288" s="6">
        <f t="shared" si="50"/>
        <v>2.1611149012677355E-2</v>
      </c>
      <c r="R288" s="6">
        <f t="shared" si="51"/>
        <v>1.7710134332925049</v>
      </c>
      <c r="S288" s="6">
        <f t="shared" si="52"/>
        <v>1.7969342832491384</v>
      </c>
      <c r="T288" s="6">
        <f t="shared" si="53"/>
        <v>1.8221039536555048</v>
      </c>
      <c r="V288" s="6">
        <f t="shared" si="54"/>
        <v>1.7579862945837365E-2</v>
      </c>
      <c r="W288" s="6">
        <f t="shared" si="55"/>
        <v>1.7631611603752404E-2</v>
      </c>
      <c r="X288" s="6">
        <f t="shared" si="56"/>
        <v>1.7683354096255127E-2</v>
      </c>
      <c r="Z288" s="6">
        <f t="shared" si="57"/>
        <v>2.5972598614548481E-2</v>
      </c>
      <c r="AA288" s="6">
        <f t="shared" si="58"/>
        <v>1.8145658948528909</v>
      </c>
      <c r="AB288" s="6">
        <f t="shared" si="59"/>
        <v>2.5221412898869033E-2</v>
      </c>
    </row>
    <row r="289" spans="1:28">
      <c r="A289" s="2" t="s">
        <v>520</v>
      </c>
      <c r="B289" s="2" t="s">
        <v>519</v>
      </c>
      <c r="C289" s="2">
        <v>1.04</v>
      </c>
      <c r="D289" s="2">
        <v>5.7000000000000002E-2</v>
      </c>
      <c r="E289" s="2">
        <v>4.2000000000000003E-2</v>
      </c>
      <c r="F289" s="2">
        <v>7.2000000000000008E-2</v>
      </c>
      <c r="G289" s="2">
        <v>17.100000000000001</v>
      </c>
      <c r="H289" s="2">
        <v>17.085000000000001</v>
      </c>
      <c r="I289" s="2">
        <v>17.115000000000002</v>
      </c>
      <c r="J289" s="2">
        <v>0.128</v>
      </c>
      <c r="K289" s="2">
        <v>0.126</v>
      </c>
      <c r="L289" s="2">
        <v>0.13</v>
      </c>
      <c r="N289" s="6">
        <f t="shared" si="48"/>
        <v>6.8394245303053935E-3</v>
      </c>
      <c r="O289" s="6">
        <f t="shared" si="49"/>
        <v>-0.89279003035213167</v>
      </c>
      <c r="P289" s="6">
        <f t="shared" si="50"/>
        <v>6.7333826589685009E-3</v>
      </c>
      <c r="R289" s="6">
        <f t="shared" si="51"/>
        <v>-2.6599319338226142</v>
      </c>
      <c r="S289" s="6">
        <f t="shared" si="52"/>
        <v>-2.6591696793078694</v>
      </c>
      <c r="T289" s="6">
        <f t="shared" si="53"/>
        <v>-2.6584080931443856</v>
      </c>
      <c r="V289" s="6">
        <f t="shared" si="54"/>
        <v>1.7050079823133946E-2</v>
      </c>
      <c r="W289" s="6">
        <f t="shared" si="55"/>
        <v>1.7056058425451485E-2</v>
      </c>
      <c r="X289" s="6">
        <f t="shared" si="56"/>
        <v>1.7062036945467283E-2</v>
      </c>
      <c r="Z289" s="6">
        <f t="shared" si="57"/>
        <v>7.6823311706197828E-4</v>
      </c>
      <c r="AA289" s="6">
        <f t="shared" si="58"/>
        <v>-2.6421136208824181</v>
      </c>
      <c r="AB289" s="6">
        <f t="shared" si="59"/>
        <v>7.6756468349969964E-4</v>
      </c>
    </row>
    <row r="290" spans="1:28">
      <c r="A290" s="2" t="s">
        <v>521</v>
      </c>
      <c r="B290" s="2" t="s">
        <v>522</v>
      </c>
      <c r="C290" s="2">
        <v>1.1000000000000001</v>
      </c>
      <c r="D290" s="2">
        <v>1.9</v>
      </c>
      <c r="E290" s="2">
        <v>1.8399999999999999</v>
      </c>
      <c r="F290" s="2">
        <v>1.96</v>
      </c>
      <c r="G290" s="2">
        <v>1038.0999999999999</v>
      </c>
      <c r="H290" s="2">
        <v>1033.1999999999998</v>
      </c>
      <c r="I290" s="2">
        <v>1043</v>
      </c>
      <c r="J290" s="2">
        <v>2.0699999999999998</v>
      </c>
      <c r="K290" s="2">
        <v>2.0099999999999998</v>
      </c>
      <c r="L290" s="2">
        <v>2.13</v>
      </c>
      <c r="N290" s="6">
        <f t="shared" si="48"/>
        <v>1.2774288036428882E-2</v>
      </c>
      <c r="O290" s="6">
        <f t="shared" si="49"/>
        <v>0.31597034545691771</v>
      </c>
      <c r="P290" s="6">
        <f t="shared" si="50"/>
        <v>1.2409257981819966E-2</v>
      </c>
      <c r="R290" s="6">
        <f t="shared" si="51"/>
        <v>0.90320689491038164</v>
      </c>
      <c r="S290" s="6">
        <f t="shared" si="52"/>
        <v>0.90731648199310033</v>
      </c>
      <c r="T290" s="6">
        <f t="shared" si="53"/>
        <v>0.91140671676088436</v>
      </c>
      <c r="V290" s="6">
        <f t="shared" si="54"/>
        <v>4.2085536627491919E-2</v>
      </c>
      <c r="W290" s="6">
        <f t="shared" si="55"/>
        <v>4.2108111011201745E-2</v>
      </c>
      <c r="X290" s="6">
        <f t="shared" si="56"/>
        <v>4.2130684221568834E-2</v>
      </c>
      <c r="Z290" s="6">
        <f t="shared" si="57"/>
        <v>4.1321614664284745E-3</v>
      </c>
      <c r="AA290" s="6">
        <f t="shared" si="58"/>
        <v>0.94942459300430204</v>
      </c>
      <c r="AB290" s="6">
        <f t="shared" si="59"/>
        <v>4.1128079781511673E-3</v>
      </c>
    </row>
    <row r="291" spans="1:28">
      <c r="A291" s="2" t="s">
        <v>523</v>
      </c>
      <c r="B291" s="2" t="s">
        <v>524</v>
      </c>
      <c r="C291" s="2">
        <v>0.81</v>
      </c>
      <c r="D291" s="2">
        <v>0.73299999999999998</v>
      </c>
      <c r="E291" s="2">
        <v>0.71799999999999997</v>
      </c>
      <c r="F291" s="2">
        <v>0.748</v>
      </c>
      <c r="G291" s="2">
        <v>24.358699999999999</v>
      </c>
      <c r="H291" s="2">
        <v>24.3565</v>
      </c>
      <c r="I291" s="2">
        <v>24.360899999999997</v>
      </c>
      <c r="J291" s="2">
        <v>0.15312000000000001</v>
      </c>
      <c r="K291" s="2">
        <v>0.15217</v>
      </c>
      <c r="L291" s="2">
        <v>0.15407000000000001</v>
      </c>
      <c r="N291" s="6">
        <f t="shared" si="48"/>
        <v>2.7028798160629863E-3</v>
      </c>
      <c r="O291" s="6">
        <f t="shared" si="49"/>
        <v>-0.81496807956723161</v>
      </c>
      <c r="P291" s="6">
        <f t="shared" si="50"/>
        <v>2.6861621348364118E-3</v>
      </c>
      <c r="R291" s="6">
        <f t="shared" si="51"/>
        <v>-2.3519321384015961</v>
      </c>
      <c r="S291" s="6">
        <f t="shared" si="52"/>
        <v>-2.3518536866772197</v>
      </c>
      <c r="T291" s="6">
        <f t="shared" si="53"/>
        <v>-2.3517752420380327</v>
      </c>
      <c r="V291" s="6">
        <f t="shared" si="54"/>
        <v>-9.1147684240554638E-2</v>
      </c>
      <c r="W291" s="6">
        <f t="shared" si="55"/>
        <v>-9.1140014218998852E-2</v>
      </c>
      <c r="X291" s="6">
        <f t="shared" si="56"/>
        <v>-9.1132344332899989E-2</v>
      </c>
      <c r="Z291" s="6">
        <f t="shared" si="57"/>
        <v>8.6121745932477012E-5</v>
      </c>
      <c r="AA291" s="6">
        <f t="shared" si="58"/>
        <v>-2.4429937008962184</v>
      </c>
      <c r="AB291" s="6">
        <f t="shared" si="59"/>
        <v>8.6114525285729826E-5</v>
      </c>
    </row>
    <row r="292" spans="1:28">
      <c r="A292" s="2" t="s">
        <v>525</v>
      </c>
      <c r="B292" s="2" t="s">
        <v>526</v>
      </c>
      <c r="C292" s="2">
        <v>0.8</v>
      </c>
      <c r="D292" s="2">
        <v>7.4999999999999997E-2</v>
      </c>
      <c r="E292" s="2">
        <v>5.8999999999999997E-2</v>
      </c>
      <c r="F292" s="2">
        <v>9.0999999999999998E-2</v>
      </c>
      <c r="G292" s="2">
        <v>525.79999999999995</v>
      </c>
      <c r="H292" s="2">
        <v>516.59999999999991</v>
      </c>
      <c r="I292" s="2">
        <v>535</v>
      </c>
      <c r="J292" s="2">
        <v>1.18</v>
      </c>
      <c r="K292" s="2">
        <v>1.155</v>
      </c>
      <c r="L292" s="2">
        <v>1.2049999999999998</v>
      </c>
      <c r="N292" s="6">
        <f t="shared" si="48"/>
        <v>9.3000230779622384E-3</v>
      </c>
      <c r="O292" s="6">
        <f t="shared" si="49"/>
        <v>7.1882007306125359E-2</v>
      </c>
      <c r="P292" s="6">
        <f t="shared" si="50"/>
        <v>9.1050396047617776E-3</v>
      </c>
      <c r="R292" s="6">
        <f t="shared" si="51"/>
        <v>0.30114690358241925</v>
      </c>
      <c r="S292" s="6">
        <f t="shared" si="52"/>
        <v>0.31647926344851046</v>
      </c>
      <c r="T292" s="6">
        <f t="shared" si="53"/>
        <v>0.33154566395027957</v>
      </c>
      <c r="V292" s="6">
        <f t="shared" si="54"/>
        <v>-9.6879442108698269E-2</v>
      </c>
      <c r="W292" s="6">
        <f t="shared" si="55"/>
        <v>-9.6871152066218782E-2</v>
      </c>
      <c r="X292" s="6">
        <f t="shared" si="56"/>
        <v>-9.6862862181981049E-2</v>
      </c>
      <c r="Z292" s="6">
        <f t="shared" si="57"/>
        <v>1.5340649908570703E-2</v>
      </c>
      <c r="AA292" s="6">
        <f t="shared" si="58"/>
        <v>0.21960811138229169</v>
      </c>
      <c r="AB292" s="6">
        <f t="shared" si="59"/>
        <v>1.5074690386006839E-2</v>
      </c>
    </row>
    <row r="293" spans="1:28">
      <c r="A293" s="2" t="s">
        <v>527</v>
      </c>
      <c r="B293" s="2" t="s">
        <v>528</v>
      </c>
      <c r="C293" s="2">
        <v>1.06</v>
      </c>
      <c r="D293" s="2">
        <v>3.7</v>
      </c>
      <c r="E293" s="2">
        <v>3.4000000000000004</v>
      </c>
      <c r="F293" s="2">
        <v>4</v>
      </c>
      <c r="G293" s="2">
        <v>18.201630000000002</v>
      </c>
      <c r="H293" s="2">
        <v>18.201230000000002</v>
      </c>
      <c r="I293" s="2">
        <v>18.202030000000001</v>
      </c>
      <c r="J293" s="2">
        <v>0.13880000000000001</v>
      </c>
      <c r="K293" s="2">
        <v>0.1308</v>
      </c>
      <c r="L293" s="2">
        <v>0.14680000000000001</v>
      </c>
      <c r="N293" s="6">
        <f t="shared" si="48"/>
        <v>2.5781722130587714E-2</v>
      </c>
      <c r="O293" s="6">
        <f t="shared" si="49"/>
        <v>-0.85761053388116382</v>
      </c>
      <c r="P293" s="6">
        <f t="shared" si="50"/>
        <v>2.4336589461215641E-2</v>
      </c>
      <c r="R293" s="6">
        <f t="shared" si="51"/>
        <v>-2.6049604247634681</v>
      </c>
      <c r="S293" s="6">
        <f t="shared" si="52"/>
        <v>-2.6049413363959313</v>
      </c>
      <c r="T293" s="6">
        <f t="shared" si="53"/>
        <v>-2.6049222484478767</v>
      </c>
      <c r="V293" s="6">
        <f t="shared" si="54"/>
        <v>2.6633475383468119E-2</v>
      </c>
      <c r="W293" s="6">
        <f t="shared" si="55"/>
        <v>2.6750422839905117E-2</v>
      </c>
      <c r="X293" s="6">
        <f t="shared" si="56"/>
        <v>2.686733881303674E-2</v>
      </c>
      <c r="Z293" s="6">
        <f t="shared" si="57"/>
        <v>1.3603582397392344E-4</v>
      </c>
      <c r="AA293" s="6">
        <f t="shared" si="58"/>
        <v>-2.5781909135560261</v>
      </c>
      <c r="AB293" s="6">
        <f t="shared" si="59"/>
        <v>1.3600392118640059E-4</v>
      </c>
    </row>
    <row r="294" spans="1:28">
      <c r="A294" s="2" t="s">
        <v>529</v>
      </c>
      <c r="B294" s="2" t="s">
        <v>530</v>
      </c>
      <c r="C294" s="2">
        <v>1.33</v>
      </c>
      <c r="D294" s="2">
        <v>2.98</v>
      </c>
      <c r="E294" s="2">
        <v>2.93</v>
      </c>
      <c r="F294" s="2">
        <v>3.03</v>
      </c>
      <c r="G294" s="2">
        <v>1326</v>
      </c>
      <c r="H294" s="2">
        <v>1322.3</v>
      </c>
      <c r="I294" s="2">
        <v>1329.7</v>
      </c>
      <c r="J294" s="2">
        <v>2.6</v>
      </c>
      <c r="K294" s="2">
        <v>2.5</v>
      </c>
      <c r="L294" s="2">
        <v>2.7</v>
      </c>
      <c r="N294" s="6">
        <f t="shared" si="48"/>
        <v>1.703333929878037E-2</v>
      </c>
      <c r="O294" s="6">
        <f t="shared" si="49"/>
        <v>0.41497334797081797</v>
      </c>
      <c r="P294" s="6">
        <f t="shared" si="50"/>
        <v>1.6390416188169388E-2</v>
      </c>
      <c r="R294" s="6">
        <f t="shared" si="51"/>
        <v>1.1174980957800036</v>
      </c>
      <c r="S294" s="6">
        <f t="shared" si="52"/>
        <v>1.1199251480453314</v>
      </c>
      <c r="T294" s="6">
        <f t="shared" si="53"/>
        <v>1.1223454374195052</v>
      </c>
      <c r="V294" s="6">
        <f t="shared" si="54"/>
        <v>0.12476390645019513</v>
      </c>
      <c r="W294" s="6">
        <f t="shared" si="55"/>
        <v>0.12477945750308922</v>
      </c>
      <c r="X294" s="6">
        <f t="shared" si="56"/>
        <v>0.12479500799915703</v>
      </c>
      <c r="Z294" s="6">
        <f t="shared" si="57"/>
        <v>2.4426033182218809E-3</v>
      </c>
      <c r="AA294" s="6">
        <f t="shared" si="58"/>
        <v>1.2447046055484206</v>
      </c>
      <c r="AB294" s="6">
        <f t="shared" si="59"/>
        <v>2.4358398702417627E-3</v>
      </c>
    </row>
    <row r="295" spans="1:28">
      <c r="A295" s="2" t="s">
        <v>531</v>
      </c>
      <c r="B295" s="2" t="s">
        <v>532</v>
      </c>
      <c r="C295" s="2">
        <v>1.1100000000000001</v>
      </c>
      <c r="D295" s="2">
        <v>0.79</v>
      </c>
      <c r="E295" s="2">
        <v>0.74</v>
      </c>
      <c r="F295" s="2">
        <v>0.84000000000000008</v>
      </c>
      <c r="G295" s="2">
        <v>1035.7</v>
      </c>
      <c r="H295" s="2">
        <v>1022.7</v>
      </c>
      <c r="I295" s="2">
        <v>1048.7</v>
      </c>
      <c r="J295" s="2">
        <v>2.0699999999999998</v>
      </c>
      <c r="K295" s="2">
        <v>2.02</v>
      </c>
      <c r="L295" s="2">
        <v>2.1199999999999997</v>
      </c>
      <c r="N295" s="6">
        <f t="shared" si="48"/>
        <v>1.0618976010293935E-2</v>
      </c>
      <c r="O295" s="6">
        <f t="shared" si="49"/>
        <v>0.31597034545691771</v>
      </c>
      <c r="P295" s="6">
        <f t="shared" si="50"/>
        <v>1.0365515471833675E-2</v>
      </c>
      <c r="R295" s="6">
        <f t="shared" si="51"/>
        <v>0.89433461180493001</v>
      </c>
      <c r="S295" s="6">
        <f t="shared" si="52"/>
        <v>0.90530605240123951</v>
      </c>
      <c r="T295" s="6">
        <f t="shared" si="53"/>
        <v>0.91614063591650641</v>
      </c>
      <c r="V295" s="6">
        <f t="shared" si="54"/>
        <v>4.5599247735553405E-2</v>
      </c>
      <c r="W295" s="6">
        <f t="shared" si="55"/>
        <v>4.5617908219493818E-2</v>
      </c>
      <c r="X295" s="6">
        <f t="shared" si="56"/>
        <v>4.5636567901677097E-2</v>
      </c>
      <c r="Z295" s="6">
        <f t="shared" si="57"/>
        <v>1.0990101080250003E-2</v>
      </c>
      <c r="AA295" s="6">
        <f t="shared" si="58"/>
        <v>0.95092396062073337</v>
      </c>
      <c r="AB295" s="6">
        <f t="shared" si="59"/>
        <v>1.085324319745018E-2</v>
      </c>
    </row>
    <row r="296" spans="1:28">
      <c r="A296" s="2" t="s">
        <v>533</v>
      </c>
      <c r="B296" s="2" t="s">
        <v>534</v>
      </c>
      <c r="C296" s="2">
        <v>1.44</v>
      </c>
      <c r="D296" s="2">
        <v>1.85</v>
      </c>
      <c r="E296" s="2">
        <v>1.77</v>
      </c>
      <c r="F296" s="2">
        <v>1.9900000000000002</v>
      </c>
      <c r="G296" s="2">
        <v>613.79999999999995</v>
      </c>
      <c r="H296" s="2">
        <v>612.4</v>
      </c>
      <c r="I296" s="2">
        <v>615.09999999999991</v>
      </c>
      <c r="J296" s="2">
        <v>1.601</v>
      </c>
      <c r="K296" s="2">
        <v>1.599</v>
      </c>
      <c r="L296" s="2">
        <v>1.603</v>
      </c>
      <c r="N296" s="6">
        <f t="shared" si="48"/>
        <v>5.4286817306503643E-4</v>
      </c>
      <c r="O296" s="6">
        <f t="shared" si="49"/>
        <v>0.20439133191929973</v>
      </c>
      <c r="P296" s="6">
        <f t="shared" si="50"/>
        <v>5.4219043484510232E-4</v>
      </c>
      <c r="R296" s="6">
        <f t="shared" si="51"/>
        <v>0.4489084639602694</v>
      </c>
      <c r="S296" s="6">
        <f t="shared" si="52"/>
        <v>0.45089186809943016</v>
      </c>
      <c r="T296" s="6">
        <f t="shared" si="53"/>
        <v>0.45272955395531811</v>
      </c>
      <c r="V296" s="6">
        <f t="shared" si="54"/>
        <v>0.15887172634852709</v>
      </c>
      <c r="W296" s="6">
        <f t="shared" si="55"/>
        <v>0.15889472848817363</v>
      </c>
      <c r="X296" s="6">
        <f t="shared" si="56"/>
        <v>0.15893497930126768</v>
      </c>
      <c r="Z296" s="6">
        <f t="shared" si="57"/>
        <v>2.0064062788073267E-3</v>
      </c>
      <c r="AA296" s="6">
        <f t="shared" si="58"/>
        <v>0.60978659658760381</v>
      </c>
      <c r="AB296" s="6">
        <f t="shared" si="59"/>
        <v>1.8779366689819499E-3</v>
      </c>
    </row>
    <row r="297" spans="1:28">
      <c r="A297" s="2" t="s">
        <v>535</v>
      </c>
      <c r="B297" s="2" t="s">
        <v>534</v>
      </c>
      <c r="C297" s="2">
        <v>1.44</v>
      </c>
      <c r="D297" s="2">
        <v>0.89500000000000002</v>
      </c>
      <c r="E297" s="2">
        <v>0.83200000000000007</v>
      </c>
      <c r="F297" s="2">
        <v>1.018</v>
      </c>
      <c r="G297" s="2">
        <v>825</v>
      </c>
      <c r="H297" s="2">
        <v>821.9</v>
      </c>
      <c r="I297" s="2">
        <v>830.1</v>
      </c>
      <c r="J297" s="2">
        <v>1.95</v>
      </c>
      <c r="K297" s="2">
        <v>1.9450000000000001</v>
      </c>
      <c r="L297" s="2">
        <v>1.958</v>
      </c>
      <c r="N297" s="6">
        <f t="shared" si="48"/>
        <v>1.1150057007914826E-3</v>
      </c>
      <c r="O297" s="6">
        <f t="shared" si="49"/>
        <v>0.29003461136251801</v>
      </c>
      <c r="P297" s="6">
        <f t="shared" si="50"/>
        <v>1.7780761046010118E-3</v>
      </c>
      <c r="R297" s="6">
        <f t="shared" si="51"/>
        <v>0.70447606080276892</v>
      </c>
      <c r="S297" s="6">
        <f t="shared" si="52"/>
        <v>0.70774599700767282</v>
      </c>
      <c r="T297" s="6">
        <f t="shared" si="53"/>
        <v>0.71309892762905147</v>
      </c>
      <c r="V297" s="6">
        <f t="shared" si="54"/>
        <v>0.15860193533679609</v>
      </c>
      <c r="W297" s="6">
        <f t="shared" si="55"/>
        <v>0.15862006087986344</v>
      </c>
      <c r="X297" s="6">
        <f t="shared" si="56"/>
        <v>0.15865544666480635</v>
      </c>
      <c r="Z297" s="6">
        <f t="shared" si="57"/>
        <v>3.2880617479712493E-3</v>
      </c>
      <c r="AA297" s="6">
        <f t="shared" si="58"/>
        <v>0.86636605788753629</v>
      </c>
      <c r="AB297" s="6">
        <f t="shared" si="59"/>
        <v>5.3883164063215361E-3</v>
      </c>
    </row>
    <row r="298" spans="1:28">
      <c r="A298" s="2" t="s">
        <v>536</v>
      </c>
      <c r="B298" s="2" t="s">
        <v>537</v>
      </c>
      <c r="C298" s="2">
        <v>0.98</v>
      </c>
      <c r="D298" s="2">
        <v>4.9000000000000004</v>
      </c>
      <c r="E298" s="2">
        <v>3.9000000000000004</v>
      </c>
      <c r="F298" s="2">
        <v>5.9</v>
      </c>
      <c r="G298" s="2">
        <v>1183</v>
      </c>
      <c r="H298" s="2">
        <v>1033</v>
      </c>
      <c r="I298" s="2">
        <v>1333</v>
      </c>
      <c r="J298" s="2">
        <v>2.2000000000000002</v>
      </c>
      <c r="K298" s="2">
        <v>2</v>
      </c>
      <c r="L298" s="2">
        <v>2.4000000000000004</v>
      </c>
      <c r="N298" s="6">
        <f t="shared" si="48"/>
        <v>4.1392685158225084E-2</v>
      </c>
      <c r="O298" s="6">
        <f t="shared" si="49"/>
        <v>0.34242268082220628</v>
      </c>
      <c r="P298" s="6">
        <f t="shared" si="50"/>
        <v>3.7788560889399803E-2</v>
      </c>
      <c r="R298" s="6">
        <f t="shared" si="51"/>
        <v>0.90303874294706377</v>
      </c>
      <c r="S298" s="6">
        <f t="shared" si="52"/>
        <v>1.0208075891636834</v>
      </c>
      <c r="T298" s="6">
        <f t="shared" si="53"/>
        <v>1.124498398735541</v>
      </c>
      <c r="V298" s="6">
        <f t="shared" si="54"/>
        <v>-7.1273684451952386E-3</v>
      </c>
      <c r="W298" s="6">
        <f t="shared" si="55"/>
        <v>-6.70617826961558E-3</v>
      </c>
      <c r="X298" s="6">
        <f t="shared" si="56"/>
        <v>-6.285396179571542E-3</v>
      </c>
      <c r="Z298" s="6">
        <f t="shared" si="57"/>
        <v>0.11819003639219927</v>
      </c>
      <c r="AA298" s="6">
        <f t="shared" si="58"/>
        <v>1.0141014108940678</v>
      </c>
      <c r="AB298" s="6">
        <f t="shared" si="59"/>
        <v>0.10411159166190176</v>
      </c>
    </row>
    <row r="299" spans="1:28">
      <c r="A299" s="2" t="s">
        <v>538</v>
      </c>
      <c r="B299" s="2" t="s">
        <v>539</v>
      </c>
      <c r="C299" s="2">
        <v>1.0449999999999999</v>
      </c>
      <c r="D299" s="2">
        <v>3.55</v>
      </c>
      <c r="E299" s="2">
        <v>3.3499999999999996</v>
      </c>
      <c r="F299" s="2">
        <v>3.75</v>
      </c>
      <c r="G299" s="2">
        <v>1920.1</v>
      </c>
      <c r="H299" s="2">
        <v>1895.1</v>
      </c>
      <c r="I299" s="2">
        <v>1945.1</v>
      </c>
      <c r="J299" s="2">
        <v>3.04</v>
      </c>
      <c r="K299" s="2">
        <v>2.98</v>
      </c>
      <c r="L299" s="2">
        <v>3.1</v>
      </c>
      <c r="N299" s="6">
        <f t="shared" si="48"/>
        <v>8.6573195324985419E-3</v>
      </c>
      <c r="O299" s="6">
        <f t="shared" si="49"/>
        <v>0.48287358360875376</v>
      </c>
      <c r="P299" s="6">
        <f t="shared" si="50"/>
        <v>8.48811022551893E-3</v>
      </c>
      <c r="R299" s="6">
        <f t="shared" si="51"/>
        <v>1.4301023631358836</v>
      </c>
      <c r="S299" s="6">
        <f t="shared" si="52"/>
        <v>1.4414857951453952</v>
      </c>
      <c r="T299" s="6">
        <f t="shared" si="53"/>
        <v>1.4527219676135794</v>
      </c>
      <c r="V299" s="6">
        <f t="shared" si="54"/>
        <v>2.0443154388391224E-2</v>
      </c>
      <c r="W299" s="6">
        <f t="shared" si="55"/>
        <v>2.0522242056945736E-2</v>
      </c>
      <c r="X299" s="6">
        <f t="shared" si="56"/>
        <v>2.0601315325776661E-2</v>
      </c>
      <c r="Z299" s="6">
        <f t="shared" si="57"/>
        <v>1.1462519678066219E-2</v>
      </c>
      <c r="AA299" s="6">
        <f t="shared" si="58"/>
        <v>1.462008037202341</v>
      </c>
      <c r="AB299" s="6">
        <f t="shared" si="59"/>
        <v>1.1315245737015145E-2</v>
      </c>
    </row>
    <row r="300" spans="1:28">
      <c r="A300" s="2" t="s">
        <v>540</v>
      </c>
      <c r="B300" s="2" t="s">
        <v>539</v>
      </c>
      <c r="C300" s="2">
        <v>1.0449999999999999</v>
      </c>
      <c r="D300" s="2">
        <v>5.3999999999999999E-2</v>
      </c>
      <c r="E300" s="2">
        <v>4.8599999999999997E-2</v>
      </c>
      <c r="F300" s="2">
        <v>5.9400000000000001E-2</v>
      </c>
      <c r="G300" s="2">
        <v>34.872999999999998</v>
      </c>
      <c r="H300" s="2">
        <v>34.834199999999996</v>
      </c>
      <c r="I300" s="2">
        <v>34.911799999999999</v>
      </c>
      <c r="J300" s="2">
        <v>0.21029999999999999</v>
      </c>
      <c r="K300" s="2">
        <v>0.20679999999999998</v>
      </c>
      <c r="L300" s="2">
        <v>0.21379999999999999</v>
      </c>
      <c r="N300" s="6">
        <f t="shared" si="48"/>
        <v>7.288738264416228E-3</v>
      </c>
      <c r="O300" s="6">
        <f t="shared" si="49"/>
        <v>-0.67716072731367893</v>
      </c>
      <c r="P300" s="6">
        <f t="shared" si="50"/>
        <v>7.1684281864381472E-3</v>
      </c>
      <c r="R300" s="6">
        <f t="shared" si="51"/>
        <v>-2.0411502180803014</v>
      </c>
      <c r="S300" s="6">
        <f t="shared" si="52"/>
        <v>-2.0401832805106923</v>
      </c>
      <c r="T300" s="6">
        <f t="shared" si="53"/>
        <v>-2.0392174181662166</v>
      </c>
      <c r="V300" s="6">
        <f t="shared" si="54"/>
        <v>1.9135568883860556E-2</v>
      </c>
      <c r="W300" s="6">
        <f t="shared" si="55"/>
        <v>1.9137710879567893E-2</v>
      </c>
      <c r="X300" s="6">
        <f t="shared" si="56"/>
        <v>1.9139852864710687E-2</v>
      </c>
      <c r="Z300" s="6">
        <f t="shared" si="57"/>
        <v>9.6907956531655515E-4</v>
      </c>
      <c r="AA300" s="6">
        <f t="shared" si="58"/>
        <v>-2.0210455696311245</v>
      </c>
      <c r="AB300" s="6">
        <f t="shared" si="59"/>
        <v>9.680043296187435E-4</v>
      </c>
    </row>
    <row r="301" spans="1:28">
      <c r="A301" s="2" t="s">
        <v>541</v>
      </c>
      <c r="B301" s="2" t="s">
        <v>539</v>
      </c>
      <c r="C301" s="2">
        <v>1.0449999999999999</v>
      </c>
      <c r="D301" s="2">
        <v>1.68</v>
      </c>
      <c r="E301" s="2">
        <v>1.38</v>
      </c>
      <c r="F301" s="2">
        <v>1.98</v>
      </c>
      <c r="G301" s="2">
        <v>2831.6</v>
      </c>
      <c r="H301" s="2">
        <v>2681.6</v>
      </c>
      <c r="I301" s="2">
        <v>2981.6</v>
      </c>
      <c r="J301" s="2">
        <v>3.93</v>
      </c>
      <c r="K301" s="2">
        <v>3.79</v>
      </c>
      <c r="L301" s="2">
        <v>4.07</v>
      </c>
      <c r="N301" s="6">
        <f t="shared" si="48"/>
        <v>1.5753340407354322E-2</v>
      </c>
      <c r="O301" s="6">
        <f t="shared" si="49"/>
        <v>0.59439255037542671</v>
      </c>
      <c r="P301" s="6">
        <f t="shared" si="50"/>
        <v>1.5201858849793304E-2</v>
      </c>
      <c r="R301" s="6">
        <f t="shared" si="51"/>
        <v>1.7316260938081875</v>
      </c>
      <c r="S301" s="6">
        <f t="shared" si="52"/>
        <v>1.7789019072214478</v>
      </c>
      <c r="T301" s="6">
        <f t="shared" si="53"/>
        <v>1.8237368593993892</v>
      </c>
      <c r="V301" s="6">
        <f t="shared" si="54"/>
        <v>1.9663370277373294E-2</v>
      </c>
      <c r="W301" s="6">
        <f t="shared" si="55"/>
        <v>1.9782209537602038E-2</v>
      </c>
      <c r="X301" s="6">
        <f t="shared" si="56"/>
        <v>1.9901016287847382E-2</v>
      </c>
      <c r="Z301" s="6">
        <f t="shared" si="57"/>
        <v>4.739465267348919E-2</v>
      </c>
      <c r="AA301" s="6">
        <f t="shared" si="58"/>
        <v>1.7986841167590499</v>
      </c>
      <c r="AB301" s="6">
        <f t="shared" si="59"/>
        <v>4.495375892818676E-2</v>
      </c>
    </row>
    <row r="302" spans="1:28">
      <c r="A302" s="2" t="s">
        <v>542</v>
      </c>
      <c r="B302" s="2" t="s">
        <v>543</v>
      </c>
      <c r="C302" s="2">
        <v>0.74</v>
      </c>
      <c r="D302" s="2">
        <v>0.26600000000000001</v>
      </c>
      <c r="E302" s="2">
        <v>0.23400000000000001</v>
      </c>
      <c r="F302" s="2">
        <v>0.29800000000000004</v>
      </c>
      <c r="G302" s="2">
        <v>1733</v>
      </c>
      <c r="H302" s="2">
        <v>1659</v>
      </c>
      <c r="I302" s="2">
        <v>1807</v>
      </c>
      <c r="J302" s="2">
        <v>2.56</v>
      </c>
      <c r="K302" s="2">
        <v>2.48</v>
      </c>
      <c r="L302" s="2">
        <v>2.64</v>
      </c>
      <c r="N302" s="6">
        <f t="shared" si="48"/>
        <v>1.3788284485633295E-2</v>
      </c>
      <c r="O302" s="6">
        <f t="shared" si="49"/>
        <v>0.40823996531184958</v>
      </c>
      <c r="P302" s="6">
        <f t="shared" si="50"/>
        <v>1.3363961557981474E-2</v>
      </c>
      <c r="R302" s="6">
        <f t="shared" si="51"/>
        <v>1.3145308719565441</v>
      </c>
      <c r="S302" s="6">
        <f t="shared" si="52"/>
        <v>1.3524352253356566</v>
      </c>
      <c r="T302" s="6">
        <f t="shared" si="53"/>
        <v>1.3887544050296865</v>
      </c>
      <c r="V302" s="6">
        <f t="shared" si="54"/>
        <v>-0.13063721727623118</v>
      </c>
      <c r="W302" s="6">
        <f t="shared" si="55"/>
        <v>-0.13061929720582038</v>
      </c>
      <c r="X302" s="6">
        <f t="shared" si="56"/>
        <v>-0.13060137787480575</v>
      </c>
      <c r="Z302" s="6">
        <f t="shared" si="57"/>
        <v>3.7922273449523258E-2</v>
      </c>
      <c r="AA302" s="6">
        <f t="shared" si="58"/>
        <v>1.2218159281298362</v>
      </c>
      <c r="AB302" s="6">
        <f t="shared" si="59"/>
        <v>3.633709902504445E-2</v>
      </c>
    </row>
    <row r="303" spans="1:28">
      <c r="A303" s="2" t="s">
        <v>544</v>
      </c>
      <c r="B303" s="2" t="s">
        <v>545</v>
      </c>
      <c r="C303" s="2">
        <v>1.22</v>
      </c>
      <c r="D303" s="2">
        <v>1.37</v>
      </c>
      <c r="E303" s="2">
        <v>1.28</v>
      </c>
      <c r="F303" s="2">
        <v>1.4400000000000002</v>
      </c>
      <c r="G303" s="2">
        <v>279.8</v>
      </c>
      <c r="H303" s="2">
        <v>279.7</v>
      </c>
      <c r="I303" s="2">
        <v>279.90000000000003</v>
      </c>
      <c r="J303" s="2">
        <v>0.89600000000000002</v>
      </c>
      <c r="K303" s="2">
        <v>0.88100000000000001</v>
      </c>
      <c r="L303" s="2">
        <v>0.91100000000000003</v>
      </c>
      <c r="N303" s="6">
        <f t="shared" si="48"/>
        <v>7.3321012500772928E-3</v>
      </c>
      <c r="O303" s="6">
        <f t="shared" si="49"/>
        <v>-4.7691990337874794E-2</v>
      </c>
      <c r="P303" s="6">
        <f t="shared" si="50"/>
        <v>7.2103673108730587E-3</v>
      </c>
      <c r="R303" s="6">
        <f t="shared" si="51"/>
        <v>-0.23177696734912284</v>
      </c>
      <c r="S303" s="6">
        <f t="shared" si="52"/>
        <v>-0.23146647978055965</v>
      </c>
      <c r="T303" s="6">
        <f t="shared" si="53"/>
        <v>-0.23115610315985249</v>
      </c>
      <c r="V303" s="6">
        <f t="shared" si="54"/>
        <v>8.6794535283631194E-2</v>
      </c>
      <c r="W303" s="6">
        <f t="shared" si="55"/>
        <v>8.6825084085084658E-2</v>
      </c>
      <c r="X303" s="6">
        <f t="shared" si="56"/>
        <v>8.6848842778464261E-2</v>
      </c>
      <c r="Z303" s="6">
        <f t="shared" si="57"/>
        <v>3.4103637001667297E-4</v>
      </c>
      <c r="AA303" s="6">
        <f t="shared" si="58"/>
        <v>-0.14464139569547499</v>
      </c>
      <c r="AB303" s="6">
        <f t="shared" si="59"/>
        <v>3.3413531408674202E-4</v>
      </c>
    </row>
    <row r="304" spans="1:28">
      <c r="A304" s="2" t="s">
        <v>546</v>
      </c>
      <c r="B304" s="2" t="s">
        <v>547</v>
      </c>
      <c r="C304" s="2">
        <v>1.56</v>
      </c>
      <c r="D304" s="2">
        <v>2.2000000000000002</v>
      </c>
      <c r="E304" s="2">
        <v>2.1</v>
      </c>
      <c r="F304" s="2">
        <v>2.3000000000000003</v>
      </c>
      <c r="G304" s="2">
        <v>610</v>
      </c>
      <c r="H304" s="2">
        <v>597</v>
      </c>
      <c r="I304" s="2">
        <v>623</v>
      </c>
      <c r="J304" s="2">
        <v>1.68</v>
      </c>
      <c r="K304" s="2">
        <v>1.63</v>
      </c>
      <c r="L304" s="2">
        <v>1.73</v>
      </c>
      <c r="N304" s="6">
        <f t="shared" si="48"/>
        <v>1.3121677321905056E-2</v>
      </c>
      <c r="O304" s="6">
        <f t="shared" si="49"/>
        <v>0.22530928172586284</v>
      </c>
      <c r="P304" s="6">
        <f t="shared" si="50"/>
        <v>1.2736821402932558E-2</v>
      </c>
      <c r="R304" s="6">
        <f t="shared" si="51"/>
        <v>0.42678676216656086</v>
      </c>
      <c r="S304" s="6">
        <f t="shared" si="52"/>
        <v>0.4454977699293568</v>
      </c>
      <c r="T304" s="6">
        <f t="shared" si="53"/>
        <v>0.46381419322616196</v>
      </c>
      <c r="V304" s="6">
        <f t="shared" si="54"/>
        <v>0.19368226838733324</v>
      </c>
      <c r="W304" s="6">
        <f t="shared" si="55"/>
        <v>0.19370880624978837</v>
      </c>
      <c r="X304" s="6">
        <f t="shared" si="56"/>
        <v>0.1937353424907283</v>
      </c>
      <c r="Z304" s="6">
        <f t="shared" si="57"/>
        <v>1.8737545625251095E-2</v>
      </c>
      <c r="AA304" s="6">
        <f t="shared" si="58"/>
        <v>0.63920657617914522</v>
      </c>
      <c r="AB304" s="6">
        <f t="shared" si="59"/>
        <v>1.8342959537745007E-2</v>
      </c>
    </row>
    <row r="305" spans="1:28">
      <c r="A305" s="2" t="s">
        <v>548</v>
      </c>
      <c r="B305" s="2" t="s">
        <v>549</v>
      </c>
      <c r="C305" s="2">
        <v>1</v>
      </c>
      <c r="D305" s="2">
        <v>1.9</v>
      </c>
      <c r="E305" s="2">
        <v>1.4</v>
      </c>
      <c r="F305" s="2">
        <v>2.4</v>
      </c>
      <c r="G305" s="2">
        <v>591.9</v>
      </c>
      <c r="H305" s="2">
        <v>589.1</v>
      </c>
      <c r="I305" s="2">
        <v>594.69999999999993</v>
      </c>
      <c r="J305" s="2">
        <v>1.381</v>
      </c>
      <c r="K305" s="2">
        <v>1.3760000000000001</v>
      </c>
      <c r="L305" s="2">
        <v>1.3859999999999999</v>
      </c>
      <c r="N305" s="6">
        <f t="shared" si="48"/>
        <v>1.5752446791387487E-3</v>
      </c>
      <c r="O305" s="6">
        <f t="shared" si="49"/>
        <v>0.1401936785786313</v>
      </c>
      <c r="P305" s="6">
        <f t="shared" si="50"/>
        <v>1.5695516971566126E-3</v>
      </c>
      <c r="R305" s="6">
        <f t="shared" si="51"/>
        <v>0.41521614537980928</v>
      </c>
      <c r="S305" s="6">
        <f t="shared" si="52"/>
        <v>0.41933477985152989</v>
      </c>
      <c r="T305" s="6">
        <f t="shared" si="53"/>
        <v>0.42343397690637746</v>
      </c>
      <c r="V305" s="6">
        <f t="shared" si="54"/>
        <v>5.7996194630490839E-4</v>
      </c>
      <c r="W305" s="6">
        <f t="shared" si="55"/>
        <v>7.8690366116906875E-4</v>
      </c>
      <c r="X305" s="6">
        <f t="shared" si="56"/>
        <v>9.9374681508076134E-4</v>
      </c>
      <c r="Z305" s="6">
        <f t="shared" si="57"/>
        <v>4.3255761865848008E-3</v>
      </c>
      <c r="AA305" s="6">
        <f t="shared" si="58"/>
        <v>0.42012168351269896</v>
      </c>
      <c r="AB305" s="6">
        <f t="shared" si="59"/>
        <v>4.3060402087592431E-3</v>
      </c>
    </row>
    <row r="306" spans="1:28">
      <c r="A306" s="2" t="s">
        <v>550</v>
      </c>
      <c r="B306" s="2" t="s">
        <v>551</v>
      </c>
      <c r="C306" s="2">
        <v>0.94</v>
      </c>
      <c r="D306" s="2">
        <v>0.56000000000000005</v>
      </c>
      <c r="E306" s="2">
        <v>0.53</v>
      </c>
      <c r="F306" s="2">
        <v>0.62000000000000011</v>
      </c>
      <c r="G306" s="2">
        <v>161.97</v>
      </c>
      <c r="H306" s="2">
        <v>161.19</v>
      </c>
      <c r="I306" s="2">
        <v>162.94</v>
      </c>
      <c r="J306" s="2">
        <v>0.56999999999999995</v>
      </c>
      <c r="K306" s="2">
        <v>0.56799999999999995</v>
      </c>
      <c r="L306" s="2">
        <v>0.57199999999999995</v>
      </c>
      <c r="N306" s="6">
        <f t="shared" si="48"/>
        <v>1.5265199614725167E-3</v>
      </c>
      <c r="O306" s="6">
        <f t="shared" si="49"/>
        <v>-0.24412514432750865</v>
      </c>
      <c r="P306" s="6">
        <f t="shared" si="50"/>
        <v>1.5211731205328205E-3</v>
      </c>
      <c r="R306" s="6">
        <f t="shared" si="51"/>
        <v>-0.71048570951546464</v>
      </c>
      <c r="S306" s="6">
        <f t="shared" si="52"/>
        <v>-0.70629273571036744</v>
      </c>
      <c r="T306" s="6">
        <f t="shared" si="53"/>
        <v>-0.70110647614292931</v>
      </c>
      <c r="V306" s="6">
        <f t="shared" si="54"/>
        <v>-2.6638481944151533E-2</v>
      </c>
      <c r="W306" s="6">
        <f t="shared" si="55"/>
        <v>-2.6625259412916959E-2</v>
      </c>
      <c r="X306" s="6">
        <f t="shared" si="56"/>
        <v>-2.6598815558106267E-2</v>
      </c>
      <c r="Z306" s="6">
        <f t="shared" si="57"/>
        <v>4.2061963363317911E-3</v>
      </c>
      <c r="AA306" s="6">
        <f t="shared" si="58"/>
        <v>-0.73291799512328437</v>
      </c>
      <c r="AB306" s="6">
        <f t="shared" si="59"/>
        <v>5.2127034222487767E-3</v>
      </c>
    </row>
    <row r="307" spans="1:28">
      <c r="A307" s="2" t="s">
        <v>552</v>
      </c>
      <c r="B307" s="2" t="s">
        <v>551</v>
      </c>
      <c r="C307" s="2">
        <v>0.94</v>
      </c>
      <c r="D307" s="2">
        <v>0.73</v>
      </c>
      <c r="E307" s="2">
        <v>0.67999999999999994</v>
      </c>
      <c r="F307" s="2">
        <v>0.90999999999999992</v>
      </c>
      <c r="G307" s="2">
        <v>1155.7</v>
      </c>
      <c r="H307" s="2">
        <v>1118.7</v>
      </c>
      <c r="I307" s="2">
        <v>1227.6000000000001</v>
      </c>
      <c r="J307" s="2">
        <v>2.1120000000000001</v>
      </c>
      <c r="K307" s="2">
        <v>2.0670000000000002</v>
      </c>
      <c r="L307" s="2">
        <v>2.1990000000000003</v>
      </c>
      <c r="N307" s="6">
        <f t="shared" si="48"/>
        <v>9.3534372344863392E-3</v>
      </c>
      <c r="O307" s="6">
        <f t="shared" si="49"/>
        <v>0.32469391386177465</v>
      </c>
      <c r="P307" s="6">
        <f t="shared" si="50"/>
        <v>1.7531315499015765E-2</v>
      </c>
      <c r="R307" s="6">
        <f t="shared" si="51"/>
        <v>0.97226537606976204</v>
      </c>
      <c r="S307" s="6">
        <f t="shared" si="52"/>
        <v>1.0005283264619236</v>
      </c>
      <c r="T307" s="6">
        <f t="shared" si="53"/>
        <v>1.0529518594273928</v>
      </c>
      <c r="V307" s="6">
        <f t="shared" si="54"/>
        <v>-2.6572373313343341E-2</v>
      </c>
      <c r="W307" s="6">
        <f t="shared" si="55"/>
        <v>-2.6550339339130452E-2</v>
      </c>
      <c r="X307" s="6">
        <f t="shared" si="56"/>
        <v>-2.6471026286858712E-2</v>
      </c>
      <c r="Z307" s="6">
        <f t="shared" si="57"/>
        <v>2.8284984366374499E-2</v>
      </c>
      <c r="AA307" s="6">
        <f t="shared" si="58"/>
        <v>0.97397798712279315</v>
      </c>
      <c r="AB307" s="6">
        <f t="shared" si="59"/>
        <v>5.2502846017741023E-2</v>
      </c>
    </row>
    <row r="308" spans="1:28">
      <c r="A308" s="2" t="s">
        <v>553</v>
      </c>
      <c r="B308" s="2" t="s">
        <v>554</v>
      </c>
      <c r="C308" s="2">
        <v>0.85</v>
      </c>
      <c r="D308" s="2">
        <v>8.5000000000000006E-3</v>
      </c>
      <c r="E308" s="2">
        <v>7.5600000000000007E-3</v>
      </c>
      <c r="F308" s="2">
        <v>9.4400000000000005E-3</v>
      </c>
      <c r="G308" s="2">
        <v>18.315000000000001</v>
      </c>
      <c r="H308" s="2">
        <v>18.307000000000002</v>
      </c>
      <c r="I308" s="2">
        <v>18.323</v>
      </c>
      <c r="J308" s="2">
        <v>0.1207</v>
      </c>
      <c r="K308" s="2">
        <v>0.1187</v>
      </c>
      <c r="L308" s="2">
        <v>0.1227</v>
      </c>
      <c r="N308" s="6">
        <f t="shared" si="48"/>
        <v>7.2565511427580276E-3</v>
      </c>
      <c r="O308" s="6">
        <f t="shared" si="49"/>
        <v>-0.91829272990265076</v>
      </c>
      <c r="P308" s="6">
        <f t="shared" si="50"/>
        <v>7.1372926296550121E-3</v>
      </c>
      <c r="R308" s="6">
        <f t="shared" si="51"/>
        <v>-2.599927537015029</v>
      </c>
      <c r="S308" s="6">
        <f t="shared" si="52"/>
        <v>-2.5995480540910498</v>
      </c>
      <c r="T308" s="6">
        <f t="shared" si="53"/>
        <v>-2.5991687368891894</v>
      </c>
      <c r="V308" s="6">
        <f t="shared" si="54"/>
        <v>-7.0577387375993922E-2</v>
      </c>
      <c r="W308" s="6">
        <f t="shared" si="55"/>
        <v>-7.057692895289995E-2</v>
      </c>
      <c r="X308" s="6">
        <f t="shared" si="56"/>
        <v>-7.0576470530289856E-2</v>
      </c>
      <c r="Z308" s="6">
        <f t="shared" si="57"/>
        <v>3.7994134707330929E-4</v>
      </c>
      <c r="AA308" s="6">
        <f t="shared" si="58"/>
        <v>-2.6701249830439497</v>
      </c>
      <c r="AB308" s="6">
        <f t="shared" si="59"/>
        <v>3.7977562447055746E-4</v>
      </c>
    </row>
    <row r="309" spans="1:28">
      <c r="A309" s="2" t="s">
        <v>555</v>
      </c>
      <c r="B309" s="2" t="s">
        <v>554</v>
      </c>
      <c r="C309" s="2">
        <v>0.85</v>
      </c>
      <c r="D309" s="2">
        <v>7.6E-3</v>
      </c>
      <c r="E309" s="2">
        <v>6.3E-3</v>
      </c>
      <c r="F309" s="2">
        <v>8.8999999999999999E-3</v>
      </c>
      <c r="G309" s="2">
        <v>40.113999999999997</v>
      </c>
      <c r="H309" s="2">
        <v>40.061</v>
      </c>
      <c r="I309" s="2">
        <v>40.166999999999994</v>
      </c>
      <c r="J309" s="2">
        <v>0.2036</v>
      </c>
      <c r="K309" s="2">
        <v>0.20020000000000002</v>
      </c>
      <c r="L309" s="2">
        <v>0.20699999999999999</v>
      </c>
      <c r="N309" s="6">
        <f t="shared" si="48"/>
        <v>7.3137005214212181E-3</v>
      </c>
      <c r="O309" s="6">
        <f t="shared" si="49"/>
        <v>-0.69122222633527886</v>
      </c>
      <c r="P309" s="6">
        <f t="shared" si="50"/>
        <v>7.1925717921965671E-3</v>
      </c>
      <c r="R309" s="6">
        <f t="shared" si="51"/>
        <v>-1.9197183282468855</v>
      </c>
      <c r="S309" s="6">
        <f t="shared" si="52"/>
        <v>-1.9185699597582688</v>
      </c>
      <c r="T309" s="6">
        <f t="shared" si="53"/>
        <v>-1.9174231075324688</v>
      </c>
      <c r="V309" s="6">
        <f t="shared" si="54"/>
        <v>-7.0578001858772596E-2</v>
      </c>
      <c r="W309" s="6">
        <f t="shared" si="55"/>
        <v>-7.0577367868618374E-2</v>
      </c>
      <c r="X309" s="6">
        <f t="shared" si="56"/>
        <v>-7.0576733879389716E-2</v>
      </c>
      <c r="Z309" s="6">
        <f t="shared" si="57"/>
        <v>1.1490024787708109E-3</v>
      </c>
      <c r="AA309" s="6">
        <f t="shared" si="58"/>
        <v>-1.9891473276268872</v>
      </c>
      <c r="AB309" s="6">
        <f t="shared" si="59"/>
        <v>1.1474862150286924E-3</v>
      </c>
    </row>
    <row r="310" spans="1:28">
      <c r="A310" s="2" t="s">
        <v>556</v>
      </c>
      <c r="B310" s="2" t="s">
        <v>557</v>
      </c>
      <c r="C310" s="2">
        <v>1.3</v>
      </c>
      <c r="D310" s="2">
        <v>0.41299999999999998</v>
      </c>
      <c r="E310" s="2">
        <v>0.36299999999999999</v>
      </c>
      <c r="F310" s="2">
        <v>0.46299999999999997</v>
      </c>
      <c r="G310" s="2">
        <v>129.80000000000001</v>
      </c>
      <c r="H310" s="2">
        <v>129.4</v>
      </c>
      <c r="I310" s="2">
        <v>130.20000000000002</v>
      </c>
      <c r="J310" s="2">
        <v>0.51</v>
      </c>
      <c r="K310" s="2">
        <v>0.49</v>
      </c>
      <c r="L310" s="2">
        <v>0.53</v>
      </c>
      <c r="N310" s="6">
        <f t="shared" si="48"/>
        <v>1.7374096069422695E-2</v>
      </c>
      <c r="O310" s="6">
        <f t="shared" si="49"/>
        <v>-0.29242982390206362</v>
      </c>
      <c r="P310" s="6">
        <f t="shared" si="50"/>
        <v>1.670569350285267E-2</v>
      </c>
      <c r="R310" s="6">
        <f t="shared" si="51"/>
        <v>-0.90129334742681411</v>
      </c>
      <c r="S310" s="6">
        <f t="shared" si="52"/>
        <v>-0.8986125151634764</v>
      </c>
      <c r="T310" s="6">
        <f t="shared" si="53"/>
        <v>-0.89593993162783092</v>
      </c>
      <c r="V310" s="6">
        <f t="shared" si="54"/>
        <v>0.11405908788349159</v>
      </c>
      <c r="W310" s="6">
        <f t="shared" si="55"/>
        <v>0.11407502700652995</v>
      </c>
      <c r="X310" s="6">
        <f t="shared" si="56"/>
        <v>0.11409096554460504</v>
      </c>
      <c r="Z310" s="6">
        <f t="shared" si="57"/>
        <v>2.696771386376029E-3</v>
      </c>
      <c r="AA310" s="6">
        <f t="shared" si="58"/>
        <v>-0.78453748815694646</v>
      </c>
      <c r="AB310" s="6">
        <f t="shared" si="59"/>
        <v>2.6885220737206117E-3</v>
      </c>
    </row>
    <row r="311" spans="1:28">
      <c r="A311" s="2" t="s">
        <v>558</v>
      </c>
      <c r="B311" s="2" t="s">
        <v>559</v>
      </c>
      <c r="C311" s="2">
        <v>1.6</v>
      </c>
      <c r="D311" s="2">
        <v>9.9</v>
      </c>
      <c r="E311" s="2">
        <v>8.2000000000000011</v>
      </c>
      <c r="F311" s="2">
        <v>11.6</v>
      </c>
      <c r="G311" s="2">
        <v>875.5</v>
      </c>
      <c r="H311" s="2">
        <v>869.7</v>
      </c>
      <c r="I311" s="2">
        <v>881.3</v>
      </c>
      <c r="J311" s="2">
        <v>2.1</v>
      </c>
      <c r="K311" s="2">
        <v>1.9000000000000001</v>
      </c>
      <c r="L311" s="2">
        <v>2.3000000000000003</v>
      </c>
      <c r="N311" s="6">
        <f t="shared" si="48"/>
        <v>4.3465693781090331E-2</v>
      </c>
      <c r="O311" s="6">
        <f t="shared" si="49"/>
        <v>0.3222192947339193</v>
      </c>
      <c r="P311" s="6">
        <f t="shared" si="50"/>
        <v>3.9508541283673648E-2</v>
      </c>
      <c r="R311" s="6">
        <f t="shared" si="51"/>
        <v>0.75357704005714243</v>
      </c>
      <c r="S311" s="6">
        <f t="shared" si="52"/>
        <v>0.75935040074675253</v>
      </c>
      <c r="T311" s="6">
        <f t="shared" si="53"/>
        <v>0.76508564015206137</v>
      </c>
      <c r="V311" s="6">
        <f t="shared" si="54"/>
        <v>0.20623929641725797</v>
      </c>
      <c r="W311" s="6">
        <f t="shared" si="55"/>
        <v>0.20667737502220868</v>
      </c>
      <c r="X311" s="6">
        <f t="shared" si="56"/>
        <v>0.20711501217671879</v>
      </c>
      <c r="Z311" s="6">
        <f t="shared" si="57"/>
        <v>6.2114392945609165E-3</v>
      </c>
      <c r="AA311" s="6">
        <f t="shared" si="58"/>
        <v>0.96602777576896126</v>
      </c>
      <c r="AB311" s="6">
        <f t="shared" si="59"/>
        <v>6.1728765598189073E-3</v>
      </c>
    </row>
    <row r="312" spans="1:28">
      <c r="A312" s="2" t="s">
        <v>560</v>
      </c>
      <c r="B312" s="2" t="s">
        <v>561</v>
      </c>
      <c r="C312" s="2">
        <v>0.78</v>
      </c>
      <c r="D312" s="2">
        <v>1.99</v>
      </c>
      <c r="E312" s="2">
        <v>1.94</v>
      </c>
      <c r="F312" s="2">
        <v>2.04</v>
      </c>
      <c r="G312" s="2">
        <v>380.85</v>
      </c>
      <c r="H312" s="2">
        <v>380.76000000000005</v>
      </c>
      <c r="I312" s="2">
        <v>380.94</v>
      </c>
      <c r="J312" s="2">
        <v>0.94699999999999995</v>
      </c>
      <c r="K312" s="2">
        <v>0.93499999999999994</v>
      </c>
      <c r="L312" s="2">
        <v>0.95899999999999996</v>
      </c>
      <c r="N312" s="6">
        <f t="shared" si="48"/>
        <v>5.5383681307556512E-3</v>
      </c>
      <c r="O312" s="6">
        <f t="shared" si="49"/>
        <v>-2.3650020996726601E-2</v>
      </c>
      <c r="P312" s="6">
        <f t="shared" si="50"/>
        <v>5.4686281673901847E-3</v>
      </c>
      <c r="R312" s="6">
        <f t="shared" si="51"/>
        <v>3.6140736203896948E-2</v>
      </c>
      <c r="S312" s="6">
        <f t="shared" si="52"/>
        <v>3.6346019766629739E-2</v>
      </c>
      <c r="T312" s="6">
        <f t="shared" si="53"/>
        <v>3.655125482381405E-2</v>
      </c>
      <c r="V312" s="6">
        <f t="shared" si="54"/>
        <v>-0.10687559561797587</v>
      </c>
      <c r="W312" s="6">
        <f t="shared" si="55"/>
        <v>-0.10684908658889383</v>
      </c>
      <c r="X312" s="6">
        <f t="shared" si="56"/>
        <v>-0.10682257917780555</v>
      </c>
      <c r="Z312" s="6">
        <f t="shared" si="57"/>
        <v>2.3179259181482781E-4</v>
      </c>
      <c r="AA312" s="6">
        <f t="shared" si="58"/>
        <v>-7.0503066822264093E-2</v>
      </c>
      <c r="AB312" s="6">
        <f t="shared" si="59"/>
        <v>2.3174246827259437E-4</v>
      </c>
    </row>
    <row r="313" spans="1:28">
      <c r="A313" s="2" t="s">
        <v>562</v>
      </c>
      <c r="B313" s="2" t="s">
        <v>563</v>
      </c>
      <c r="C313" s="2">
        <v>1.1479999999999999</v>
      </c>
      <c r="D313" s="2">
        <v>0.69</v>
      </c>
      <c r="E313" s="2">
        <v>0.67299999999999993</v>
      </c>
      <c r="F313" s="2">
        <v>0.70699999999999996</v>
      </c>
      <c r="G313" s="2">
        <v>3.5247199999999999</v>
      </c>
      <c r="H313" s="2">
        <v>3.5246917999999998</v>
      </c>
      <c r="I313" s="2">
        <v>3.5247481999999999</v>
      </c>
      <c r="J313" s="2">
        <v>4.7469999999999998E-2</v>
      </c>
      <c r="K313" s="2">
        <v>4.6919999999999996E-2</v>
      </c>
      <c r="L313" s="2">
        <v>4.802E-2</v>
      </c>
      <c r="N313" s="6">
        <f t="shared" si="48"/>
        <v>5.0612282748683235E-3</v>
      </c>
      <c r="O313" s="6">
        <f t="shared" si="49"/>
        <v>-1.3235807682816401</v>
      </c>
      <c r="P313" s="6">
        <f t="shared" si="50"/>
        <v>5.0029240026485677E-3</v>
      </c>
      <c r="R313" s="6">
        <f t="shared" si="51"/>
        <v>-4.030919603769866</v>
      </c>
      <c r="S313" s="6">
        <f t="shared" si="52"/>
        <v>-4.0309126544783576</v>
      </c>
      <c r="T313" s="6">
        <f t="shared" si="53"/>
        <v>-4.0309057052424482</v>
      </c>
      <c r="V313" s="6">
        <f t="shared" si="54"/>
        <v>6.018483597499194E-2</v>
      </c>
      <c r="W313" s="6">
        <f t="shared" si="55"/>
        <v>6.0190971086972515E-2</v>
      </c>
      <c r="X313" s="6">
        <f t="shared" si="56"/>
        <v>6.0197106112285931E-2</v>
      </c>
      <c r="Z313" s="6">
        <f t="shared" si="57"/>
        <v>1.3084403489127538E-5</v>
      </c>
      <c r="AA313" s="6">
        <f t="shared" si="58"/>
        <v>-3.970721683391385</v>
      </c>
      <c r="AB313" s="6">
        <f t="shared" si="59"/>
        <v>1.3084261222928717E-5</v>
      </c>
    </row>
    <row r="314" spans="1:28">
      <c r="A314" s="2" t="s">
        <v>564</v>
      </c>
      <c r="B314" s="2" t="s">
        <v>565</v>
      </c>
      <c r="C314" s="2">
        <v>1.0900000000000001</v>
      </c>
      <c r="D314" s="2">
        <v>1.23</v>
      </c>
      <c r="E314" s="2">
        <v>1.2</v>
      </c>
      <c r="F314" s="2">
        <v>1.26</v>
      </c>
      <c r="G314" s="2">
        <v>442.1</v>
      </c>
      <c r="H314" s="2">
        <v>441.70000000000005</v>
      </c>
      <c r="I314" s="2">
        <v>442.5</v>
      </c>
      <c r="J314" s="2">
        <v>1.1000000000000001</v>
      </c>
      <c r="K314" s="2">
        <v>1.08</v>
      </c>
      <c r="L314" s="2">
        <v>1.1200000000000001</v>
      </c>
      <c r="N314" s="6">
        <f t="shared" si="48"/>
        <v>7.9689296712753474E-3</v>
      </c>
      <c r="O314" s="6">
        <f t="shared" si="49"/>
        <v>4.1392685158225077E-2</v>
      </c>
      <c r="P314" s="6">
        <f t="shared" si="50"/>
        <v>7.825337511956576E-3</v>
      </c>
      <c r="R314" s="6">
        <f t="shared" si="51"/>
        <v>0.16509289842460509</v>
      </c>
      <c r="S314" s="6">
        <f t="shared" si="52"/>
        <v>0.16587912971957072</v>
      </c>
      <c r="T314" s="6">
        <f t="shared" si="53"/>
        <v>0.16666464997551111</v>
      </c>
      <c r="V314" s="6">
        <f t="shared" si="54"/>
        <v>3.7882627418190172E-2</v>
      </c>
      <c r="W314" s="6">
        <f t="shared" si="55"/>
        <v>3.7894024519399709E-2</v>
      </c>
      <c r="X314" s="6">
        <f t="shared" si="56"/>
        <v>3.7905421321525218E-2</v>
      </c>
      <c r="Z314" s="6">
        <f t="shared" si="57"/>
        <v>7.9762839617517067E-4</v>
      </c>
      <c r="AA314" s="6">
        <f t="shared" si="58"/>
        <v>0.20377315423897044</v>
      </c>
      <c r="AB314" s="6">
        <f t="shared" si="59"/>
        <v>7.9691705806589352E-4</v>
      </c>
    </row>
    <row r="315" spans="1:28">
      <c r="A315" s="2" t="s">
        <v>566</v>
      </c>
      <c r="B315" s="2" t="s">
        <v>567</v>
      </c>
      <c r="C315" s="2">
        <v>0.94</v>
      </c>
      <c r="D315" s="2">
        <v>19.2</v>
      </c>
      <c r="E315" s="2">
        <v>18</v>
      </c>
      <c r="F315" s="2">
        <v>20.399999999999999</v>
      </c>
      <c r="G315" s="2">
        <v>7930</v>
      </c>
      <c r="H315" s="2">
        <v>5930</v>
      </c>
      <c r="I315" s="2">
        <v>10430</v>
      </c>
      <c r="J315" s="2">
        <v>7.5</v>
      </c>
      <c r="K315" s="2">
        <v>6.1</v>
      </c>
      <c r="L315" s="2">
        <v>9.1</v>
      </c>
      <c r="N315" s="6">
        <f t="shared" si="48"/>
        <v>8.9731428380933065E-2</v>
      </c>
      <c r="O315" s="6">
        <f t="shared" si="49"/>
        <v>0.87506126339170009</v>
      </c>
      <c r="P315" s="6">
        <f t="shared" si="50"/>
        <v>8.3980128929393438E-2</v>
      </c>
      <c r="R315" s="6">
        <f t="shared" si="51"/>
        <v>2.4209474866363481</v>
      </c>
      <c r="S315" s="6">
        <f t="shared" si="52"/>
        <v>2.6733844745430302</v>
      </c>
      <c r="T315" s="6">
        <f t="shared" si="53"/>
        <v>2.9114067167608844</v>
      </c>
      <c r="V315" s="6">
        <f t="shared" si="54"/>
        <v>-1.9005908581902615E-2</v>
      </c>
      <c r="W315" s="6">
        <f t="shared" si="55"/>
        <v>-1.8486524168101297E-2</v>
      </c>
      <c r="X315" s="6">
        <f t="shared" si="56"/>
        <v>-1.7967760158160793E-2</v>
      </c>
      <c r="Z315" s="6">
        <f t="shared" si="57"/>
        <v>0.25295637232048351</v>
      </c>
      <c r="AA315" s="6">
        <f t="shared" si="58"/>
        <v>2.654897950374929</v>
      </c>
      <c r="AB315" s="6">
        <f t="shared" si="59"/>
        <v>0.23854100622779439</v>
      </c>
    </row>
    <row r="316" spans="1:28">
      <c r="A316" s="2" t="s">
        <v>568</v>
      </c>
      <c r="B316" s="2" t="s">
        <v>569</v>
      </c>
      <c r="C316" s="2">
        <v>1.1499999999999999</v>
      </c>
      <c r="D316" s="2">
        <v>2.2999999999999998</v>
      </c>
      <c r="E316" s="2">
        <v>1.9</v>
      </c>
      <c r="F316" s="2">
        <v>2.6999999999999997</v>
      </c>
      <c r="G316" s="2">
        <v>373.3</v>
      </c>
      <c r="H316" s="2">
        <v>369.90000000000003</v>
      </c>
      <c r="I316" s="2">
        <v>376.7</v>
      </c>
      <c r="J316" s="2">
        <v>1.22</v>
      </c>
      <c r="K316" s="2">
        <v>0.91999999999999993</v>
      </c>
      <c r="L316" s="2">
        <v>1.52</v>
      </c>
      <c r="N316" s="6">
        <f t="shared" si="48"/>
        <v>0.12257200332919298</v>
      </c>
      <c r="O316" s="6">
        <f t="shared" si="49"/>
        <v>8.6359830674748214E-2</v>
      </c>
      <c r="P316" s="6">
        <f t="shared" si="50"/>
        <v>9.5483757270024325E-2</v>
      </c>
      <c r="R316" s="6">
        <f t="shared" si="51"/>
        <v>1.1006762538610926E-2</v>
      </c>
      <c r="S316" s="6">
        <f t="shared" si="52"/>
        <v>1.8954079760431692E-2</v>
      </c>
      <c r="T316" s="6">
        <f t="shared" si="53"/>
        <v>2.6829340314357908E-2</v>
      </c>
      <c r="V316" s="6">
        <f t="shared" si="54"/>
        <v>6.1382185228975206E-2</v>
      </c>
      <c r="W316" s="6">
        <f t="shared" si="55"/>
        <v>6.1526120527434523E-2</v>
      </c>
      <c r="X316" s="6">
        <f t="shared" si="56"/>
        <v>6.1670008138190478E-2</v>
      </c>
      <c r="Z316" s="6">
        <f t="shared" si="57"/>
        <v>8.09125252028009E-3</v>
      </c>
      <c r="AA316" s="6">
        <f t="shared" si="58"/>
        <v>8.0480200287866219E-2</v>
      </c>
      <c r="AB316" s="6">
        <f t="shared" si="59"/>
        <v>8.0191481646821744E-3</v>
      </c>
    </row>
    <row r="317" spans="1:28">
      <c r="A317" s="2" t="s">
        <v>570</v>
      </c>
      <c r="B317" s="2" t="s">
        <v>571</v>
      </c>
      <c r="C317" s="2">
        <v>1.3</v>
      </c>
      <c r="D317" s="2">
        <v>1.26</v>
      </c>
      <c r="E317" s="2">
        <v>1.1299999999999999</v>
      </c>
      <c r="F317" s="2">
        <v>1.3900000000000001</v>
      </c>
      <c r="G317" s="2">
        <v>1311</v>
      </c>
      <c r="H317" s="2">
        <v>1262</v>
      </c>
      <c r="I317" s="2">
        <v>1360</v>
      </c>
      <c r="J317" s="2">
        <v>2.56</v>
      </c>
      <c r="K317" s="2">
        <v>2.39</v>
      </c>
      <c r="L317" s="2">
        <v>2.73</v>
      </c>
      <c r="N317" s="6">
        <f t="shared" si="48"/>
        <v>2.9842064363711895E-2</v>
      </c>
      <c r="O317" s="6">
        <f t="shared" si="49"/>
        <v>0.40823996531184958</v>
      </c>
      <c r="P317" s="6">
        <f t="shared" si="50"/>
        <v>2.792268172890644E-2</v>
      </c>
      <c r="R317" s="6">
        <f t="shared" si="51"/>
        <v>1.0769568097240536</v>
      </c>
      <c r="S317" s="6">
        <f t="shared" si="52"/>
        <v>1.1100434832879913</v>
      </c>
      <c r="T317" s="6">
        <f t="shared" si="53"/>
        <v>1.1419159166482578</v>
      </c>
      <c r="V317" s="6">
        <f t="shared" si="54"/>
        <v>0.11430352971306829</v>
      </c>
      <c r="W317" s="6">
        <f t="shared" si="55"/>
        <v>0.11434494689922799</v>
      </c>
      <c r="X317" s="6">
        <f t="shared" si="56"/>
        <v>0.1143863601359483</v>
      </c>
      <c r="Z317" s="6">
        <f t="shared" si="57"/>
        <v>3.3128090750097261E-2</v>
      </c>
      <c r="AA317" s="6">
        <f t="shared" si="58"/>
        <v>1.2243884301872192</v>
      </c>
      <c r="AB317" s="6">
        <f t="shared" si="59"/>
        <v>3.1913846596986817E-2</v>
      </c>
    </row>
    <row r="318" spans="1:28">
      <c r="A318" s="2" t="s">
        <v>572</v>
      </c>
      <c r="B318" s="2" t="s">
        <v>572</v>
      </c>
      <c r="C318" s="2">
        <v>1.36</v>
      </c>
      <c r="D318" s="2">
        <v>1.47</v>
      </c>
      <c r="E318" s="2">
        <v>1.27</v>
      </c>
      <c r="F318" s="2">
        <v>1.5899999999999999</v>
      </c>
      <c r="G318" s="2">
        <v>148.6</v>
      </c>
      <c r="H318" s="2">
        <v>147.9</v>
      </c>
      <c r="I318" s="2">
        <v>149.29999999999998</v>
      </c>
      <c r="J318" s="2">
        <v>0.60899999999999999</v>
      </c>
      <c r="K318" s="2">
        <v>0.60699999999999998</v>
      </c>
      <c r="L318" s="2">
        <v>0.61099999999999999</v>
      </c>
      <c r="N318" s="6">
        <f t="shared" si="48"/>
        <v>1.4286015576177868E-3</v>
      </c>
      <c r="O318" s="6">
        <f t="shared" si="49"/>
        <v>-0.21538270736712464</v>
      </c>
      <c r="P318" s="6">
        <f t="shared" si="50"/>
        <v>1.4239176096788597E-3</v>
      </c>
      <c r="R318" s="6">
        <f t="shared" si="51"/>
        <v>-0.78522555209839229</v>
      </c>
      <c r="S318" s="6">
        <f t="shared" si="52"/>
        <v>-0.78112428124306432</v>
      </c>
      <c r="T318" s="6">
        <f t="shared" si="53"/>
        <v>-0.77704228464212655</v>
      </c>
      <c r="V318" s="6">
        <f t="shared" si="54"/>
        <v>0.13392583873184633</v>
      </c>
      <c r="W318" s="6">
        <f t="shared" si="55"/>
        <v>0.13398674124041246</v>
      </c>
      <c r="X318" s="6">
        <f t="shared" si="56"/>
        <v>0.13402327864650776</v>
      </c>
      <c r="Z318" s="6">
        <f t="shared" si="57"/>
        <v>4.1621733638940173E-3</v>
      </c>
      <c r="AA318" s="6">
        <f t="shared" si="58"/>
        <v>-0.64713754000265189</v>
      </c>
      <c r="AB318" s="6">
        <f t="shared" si="59"/>
        <v>4.1185340070331034E-3</v>
      </c>
    </row>
    <row r="319" spans="1:28">
      <c r="A319" s="2" t="s">
        <v>573</v>
      </c>
      <c r="B319" s="2" t="s">
        <v>574</v>
      </c>
      <c r="C319" s="2">
        <v>1.02</v>
      </c>
      <c r="D319" s="2">
        <v>1.33</v>
      </c>
      <c r="E319" s="2">
        <v>1.28</v>
      </c>
      <c r="F319" s="2">
        <v>1.3800000000000001</v>
      </c>
      <c r="G319" s="2">
        <v>7.1268900000000004</v>
      </c>
      <c r="H319" s="2">
        <v>7.1268400000000005</v>
      </c>
      <c r="I319" s="2">
        <v>7.1269400000000003</v>
      </c>
      <c r="J319" s="2">
        <v>7.2999999999999995E-2</v>
      </c>
      <c r="K319" s="2">
        <v>7.1999999999999995E-2</v>
      </c>
      <c r="L319" s="2">
        <v>7.3999999999999996E-2</v>
      </c>
      <c r="N319" s="6">
        <f t="shared" si="48"/>
        <v>5.9903636891873724E-3</v>
      </c>
      <c r="O319" s="6">
        <f t="shared" si="49"/>
        <v>-1.1366771398795441</v>
      </c>
      <c r="P319" s="6">
        <f t="shared" si="50"/>
        <v>5.908859610520345E-3</v>
      </c>
      <c r="R319" s="6">
        <f t="shared" si="51"/>
        <v>-3.4193678823992388</v>
      </c>
      <c r="S319" s="6">
        <f t="shared" si="52"/>
        <v>-3.4193617886331595</v>
      </c>
      <c r="T319" s="6">
        <f t="shared" si="53"/>
        <v>-3.4193556949098318</v>
      </c>
      <c r="V319" s="6">
        <f t="shared" si="54"/>
        <v>9.1200615695831884E-3</v>
      </c>
      <c r="W319" s="6">
        <f t="shared" si="55"/>
        <v>9.1403571404331876E-3</v>
      </c>
      <c r="X319" s="6">
        <f t="shared" si="56"/>
        <v>9.1606517628693256E-3</v>
      </c>
      <c r="Z319" s="6">
        <f t="shared" si="57"/>
        <v>2.638933692944434E-5</v>
      </c>
      <c r="AA319" s="6">
        <f t="shared" si="58"/>
        <v>-3.4102214314927264</v>
      </c>
      <c r="AB319" s="6">
        <f t="shared" si="59"/>
        <v>2.6388345764072341E-5</v>
      </c>
    </row>
    <row r="320" spans="1:28">
      <c r="A320" s="2" t="s">
        <v>575</v>
      </c>
      <c r="B320" s="2" t="s">
        <v>574</v>
      </c>
      <c r="C320" s="2">
        <v>1.02</v>
      </c>
      <c r="D320" s="2">
        <v>2.4900000000000002</v>
      </c>
      <c r="E320" s="2">
        <v>2.2400000000000002</v>
      </c>
      <c r="F320" s="2">
        <v>2.74</v>
      </c>
      <c r="G320" s="2">
        <v>4210</v>
      </c>
      <c r="H320" s="2">
        <v>4020</v>
      </c>
      <c r="I320" s="2">
        <v>4400</v>
      </c>
      <c r="J320" s="2">
        <v>5.27</v>
      </c>
      <c r="K320" s="2">
        <v>4.9099999999999993</v>
      </c>
      <c r="L320" s="2">
        <v>5.63</v>
      </c>
      <c r="N320" s="6">
        <f t="shared" si="48"/>
        <v>3.0729123089578092E-2</v>
      </c>
      <c r="O320" s="6">
        <f t="shared" si="49"/>
        <v>0.72181061521254652</v>
      </c>
      <c r="P320" s="6">
        <f t="shared" si="50"/>
        <v>2.8697779638799714E-2</v>
      </c>
      <c r="R320" s="6">
        <f t="shared" si="51"/>
        <v>2.0832902060767626</v>
      </c>
      <c r="S320" s="6">
        <f t="shared" si="52"/>
        <v>2.1234022915791591</v>
      </c>
      <c r="T320" s="6">
        <f t="shared" si="53"/>
        <v>2.1617434528801973</v>
      </c>
      <c r="V320" s="6">
        <f t="shared" si="54"/>
        <v>9.509570911756025E-3</v>
      </c>
      <c r="W320" s="6">
        <f t="shared" si="55"/>
        <v>9.6109483293764526E-3</v>
      </c>
      <c r="X320" s="6">
        <f t="shared" si="56"/>
        <v>9.7123020879755755E-3</v>
      </c>
      <c r="Z320" s="6">
        <f t="shared" si="57"/>
        <v>4.0213462920016596E-2</v>
      </c>
      <c r="AA320" s="6">
        <f t="shared" si="58"/>
        <v>2.1330132399085353</v>
      </c>
      <c r="AB320" s="6">
        <f t="shared" si="59"/>
        <v>3.8442515059637472E-2</v>
      </c>
    </row>
    <row r="321" spans="1:28">
      <c r="A321" s="2" t="s">
        <v>576</v>
      </c>
      <c r="B321" s="2" t="s">
        <v>577</v>
      </c>
      <c r="C321" s="2">
        <v>1.02</v>
      </c>
      <c r="D321" s="2">
        <v>13</v>
      </c>
      <c r="E321" s="2">
        <v>12.2</v>
      </c>
      <c r="F321" s="2">
        <v>13.8</v>
      </c>
      <c r="G321" s="2">
        <v>1319</v>
      </c>
      <c r="H321" s="2">
        <v>1315</v>
      </c>
      <c r="I321" s="2">
        <v>1323</v>
      </c>
      <c r="J321" s="2">
        <v>2.38</v>
      </c>
      <c r="K321" s="2">
        <v>2.34</v>
      </c>
      <c r="L321" s="2">
        <v>2.42</v>
      </c>
      <c r="N321" s="6">
        <f t="shared" si="48"/>
        <v>7.3610996463691625E-3</v>
      </c>
      <c r="O321" s="6">
        <f t="shared" si="49"/>
        <v>0.37657695705651195</v>
      </c>
      <c r="P321" s="6">
        <f t="shared" si="50"/>
        <v>7.2384089239193039E-3</v>
      </c>
      <c r="R321" s="6">
        <f t="shared" si="51"/>
        <v>1.112689605559376</v>
      </c>
      <c r="S321" s="6">
        <f t="shared" si="52"/>
        <v>1.1153276910005532</v>
      </c>
      <c r="T321" s="6">
        <f t="shared" si="53"/>
        <v>1.1179577882828247</v>
      </c>
      <c r="V321" s="6">
        <f t="shared" si="54"/>
        <v>1.3530249466196572E-2</v>
      </c>
      <c r="W321" s="6">
        <f t="shared" si="55"/>
        <v>1.3851586318664264E-2</v>
      </c>
      <c r="X321" s="6">
        <f t="shared" si="56"/>
        <v>1.4172685588022918E-2</v>
      </c>
      <c r="Z321" s="6">
        <f t="shared" si="57"/>
        <v>2.9594222936448755E-3</v>
      </c>
      <c r="AA321" s="6">
        <f t="shared" si="58"/>
        <v>1.1291792773192175</v>
      </c>
      <c r="AB321" s="6">
        <f t="shared" si="59"/>
        <v>2.9511965516300087E-3</v>
      </c>
    </row>
    <row r="322" spans="1:28">
      <c r="A322" s="2" t="s">
        <v>578</v>
      </c>
      <c r="B322" s="2" t="s">
        <v>579</v>
      </c>
      <c r="C322" s="2">
        <v>0.85</v>
      </c>
      <c r="D322" s="2">
        <v>0.21</v>
      </c>
      <c r="E322" s="2">
        <v>0.19</v>
      </c>
      <c r="F322" s="2">
        <v>0.22999999999999998</v>
      </c>
      <c r="G322" s="2">
        <v>225.7</v>
      </c>
      <c r="H322" s="2">
        <v>225.29999999999998</v>
      </c>
      <c r="I322" s="2">
        <v>226.1</v>
      </c>
      <c r="J322" s="2">
        <v>0.68730000000000002</v>
      </c>
      <c r="K322" s="2">
        <v>0.6865</v>
      </c>
      <c r="L322" s="2">
        <v>0.68810000000000004</v>
      </c>
      <c r="N322" s="6">
        <f t="shared" si="48"/>
        <v>5.0580233628602644E-4</v>
      </c>
      <c r="O322" s="6">
        <f t="shared" si="49"/>
        <v>-0.16285365609094005</v>
      </c>
      <c r="P322" s="6">
        <f t="shared" si="50"/>
        <v>5.0521393733252151E-4</v>
      </c>
      <c r="R322" s="6">
        <f t="shared" si="51"/>
        <v>-0.41963951664451576</v>
      </c>
      <c r="S322" s="6">
        <f t="shared" si="52"/>
        <v>-0.4180987819366534</v>
      </c>
      <c r="T322" s="6">
        <f t="shared" si="53"/>
        <v>-0.41656077540145786</v>
      </c>
      <c r="V322" s="6">
        <f t="shared" si="54"/>
        <v>-7.0488423346710335E-2</v>
      </c>
      <c r="W322" s="6">
        <f t="shared" si="55"/>
        <v>-7.0478671766004225E-2</v>
      </c>
      <c r="X322" s="6">
        <f t="shared" si="56"/>
        <v>-7.0468920404253663E-2</v>
      </c>
      <c r="Z322" s="6">
        <f t="shared" si="57"/>
        <v>1.55048628856852E-3</v>
      </c>
      <c r="AA322" s="6">
        <f t="shared" si="58"/>
        <v>-0.48857745370265759</v>
      </c>
      <c r="AB322" s="6">
        <f t="shared" si="59"/>
        <v>1.5477578969460559E-3</v>
      </c>
    </row>
    <row r="323" spans="1:28">
      <c r="A323" s="2" t="s">
        <v>580</v>
      </c>
      <c r="B323" s="2" t="s">
        <v>581</v>
      </c>
      <c r="C323" s="2">
        <v>1.05</v>
      </c>
      <c r="D323" s="2">
        <v>10.39</v>
      </c>
      <c r="E323" s="2">
        <v>10.3</v>
      </c>
      <c r="F323" s="2">
        <v>10.48</v>
      </c>
      <c r="G323" s="2">
        <v>5501</v>
      </c>
      <c r="H323" s="2">
        <v>5371</v>
      </c>
      <c r="I323" s="2">
        <v>5631</v>
      </c>
      <c r="J323" s="2">
        <v>6.22</v>
      </c>
      <c r="K323" s="2">
        <v>6.13</v>
      </c>
      <c r="L323" s="2">
        <v>6.31</v>
      </c>
      <c r="N323" s="6">
        <f t="shared" si="48"/>
        <v>6.3299101724035856E-3</v>
      </c>
      <c r="O323" s="6">
        <f t="shared" si="49"/>
        <v>0.79379038469081864</v>
      </c>
      <c r="P323" s="6">
        <f t="shared" si="50"/>
        <v>6.2389745533156793E-3</v>
      </c>
      <c r="R323" s="6">
        <f t="shared" si="51"/>
        <v>2.3349484046588223</v>
      </c>
      <c r="S323" s="6">
        <f t="shared" si="52"/>
        <v>2.3557213898073548</v>
      </c>
      <c r="T323" s="6">
        <f t="shared" si="53"/>
        <v>2.3760091545898403</v>
      </c>
      <c r="V323" s="6">
        <f t="shared" si="54"/>
        <v>2.5236773306538566E-2</v>
      </c>
      <c r="W323" s="6">
        <f t="shared" si="55"/>
        <v>2.5271973869723085E-2</v>
      </c>
      <c r="X323" s="6">
        <f t="shared" si="56"/>
        <v>2.5307171580052502E-2</v>
      </c>
      <c r="Z323" s="6">
        <f t="shared" si="57"/>
        <v>2.0808185711717275E-2</v>
      </c>
      <c r="AA323" s="6">
        <f t="shared" si="58"/>
        <v>2.3809933636770779</v>
      </c>
      <c r="AB323" s="6">
        <f t="shared" si="59"/>
        <v>2.0322962492814955E-2</v>
      </c>
    </row>
    <row r="324" spans="1:28">
      <c r="A324" s="2" t="s">
        <v>582</v>
      </c>
      <c r="B324" s="2" t="s">
        <v>583</v>
      </c>
      <c r="C324" s="2">
        <v>1.2</v>
      </c>
      <c r="D324" s="2">
        <v>11.1</v>
      </c>
      <c r="E324" s="2">
        <v>9.2999999999999989</v>
      </c>
      <c r="F324" s="2">
        <v>12.9</v>
      </c>
      <c r="G324" s="2">
        <v>672.1</v>
      </c>
      <c r="H324" s="2">
        <v>668.4</v>
      </c>
      <c r="I324" s="2">
        <v>675.80000000000007</v>
      </c>
      <c r="J324" s="2">
        <v>1.6</v>
      </c>
      <c r="K324" s="2">
        <v>1.5</v>
      </c>
      <c r="L324" s="2">
        <v>1.7000000000000002</v>
      </c>
      <c r="N324" s="6">
        <f t="shared" si="48"/>
        <v>2.8028723600243555E-2</v>
      </c>
      <c r="O324" s="6">
        <f t="shared" si="49"/>
        <v>0.20411998265592479</v>
      </c>
      <c r="P324" s="6">
        <f t="shared" si="50"/>
        <v>2.6328938722349177E-2</v>
      </c>
      <c r="R324" s="6">
        <f t="shared" si="51"/>
        <v>0.52491098235053013</v>
      </c>
      <c r="S324" s="6">
        <f t="shared" si="52"/>
        <v>0.52970589070938123</v>
      </c>
      <c r="T324" s="6">
        <f t="shared" si="53"/>
        <v>0.53447447478557786</v>
      </c>
      <c r="V324" s="6">
        <f t="shared" si="54"/>
        <v>8.2382069967013763E-2</v>
      </c>
      <c r="W324" s="6">
        <f t="shared" si="55"/>
        <v>8.2998868703625925E-2</v>
      </c>
      <c r="X324" s="6">
        <f t="shared" si="56"/>
        <v>8.3614792685403658E-2</v>
      </c>
      <c r="Z324" s="6">
        <f t="shared" si="57"/>
        <v>5.4117070954632363E-3</v>
      </c>
      <c r="AA324" s="6">
        <f t="shared" si="58"/>
        <v>0.61270475941300717</v>
      </c>
      <c r="AB324" s="6">
        <f t="shared" si="59"/>
        <v>5.3845080579743021E-3</v>
      </c>
    </row>
    <row r="325" spans="1:28">
      <c r="A325" s="2" t="s">
        <v>584</v>
      </c>
      <c r="B325" s="2" t="s">
        <v>585</v>
      </c>
      <c r="C325" s="2">
        <v>1.1599999999999999</v>
      </c>
      <c r="D325" s="2">
        <v>1.45</v>
      </c>
      <c r="E325" s="2">
        <v>1.1499999999999999</v>
      </c>
      <c r="F325" s="2">
        <v>1.75</v>
      </c>
      <c r="G325" s="2">
        <v>3724.7</v>
      </c>
      <c r="H325" s="2">
        <v>3261.7</v>
      </c>
      <c r="I325" s="2">
        <v>4187.7</v>
      </c>
      <c r="J325" s="2">
        <v>4.9400000000000004</v>
      </c>
      <c r="K325" s="2">
        <v>4.74</v>
      </c>
      <c r="L325" s="2">
        <v>5.1400000000000006</v>
      </c>
      <c r="N325" s="6">
        <f t="shared" si="48"/>
        <v>1.7948607249561821E-2</v>
      </c>
      <c r="O325" s="6">
        <f t="shared" si="49"/>
        <v>0.69372694892364695</v>
      </c>
      <c r="P325" s="6">
        <f t="shared" si="50"/>
        <v>1.7236170071628809E-2</v>
      </c>
      <c r="R325" s="6">
        <f t="shared" si="51"/>
        <v>1.9017261271507173</v>
      </c>
      <c r="S325" s="6">
        <f t="shared" si="52"/>
        <v>2.0170206977857812</v>
      </c>
      <c r="T325" s="6">
        <f t="shared" si="53"/>
        <v>2.1187892238530073</v>
      </c>
      <c r="V325" s="6">
        <f t="shared" si="54"/>
        <v>6.4868756587545026E-2</v>
      </c>
      <c r="W325" s="6">
        <f t="shared" si="55"/>
        <v>6.4975849425332841E-2</v>
      </c>
      <c r="X325" s="6">
        <f t="shared" si="56"/>
        <v>6.5082915861568127E-2</v>
      </c>
      <c r="Z325" s="6">
        <f t="shared" si="57"/>
        <v>0.11540166347285163</v>
      </c>
      <c r="AA325" s="6">
        <f t="shared" si="58"/>
        <v>2.0819965472111139</v>
      </c>
      <c r="AB325" s="6">
        <f t="shared" si="59"/>
        <v>0.10187559250346157</v>
      </c>
    </row>
    <row r="326" spans="1:28">
      <c r="A326" s="2" t="s">
        <v>586</v>
      </c>
      <c r="B326" s="2" t="s">
        <v>587</v>
      </c>
      <c r="C326" s="2">
        <v>1.25</v>
      </c>
      <c r="D326" s="2">
        <v>3.09</v>
      </c>
      <c r="E326" s="2">
        <v>2.2999999999999998</v>
      </c>
      <c r="F326" s="2">
        <v>3.88</v>
      </c>
      <c r="G326" s="2">
        <v>456.1</v>
      </c>
      <c r="H326" s="2">
        <v>448.40000000000003</v>
      </c>
      <c r="I326" s="2">
        <v>463.8</v>
      </c>
      <c r="J326" s="2">
        <v>1.25</v>
      </c>
      <c r="K326" s="2">
        <v>1.21</v>
      </c>
      <c r="L326" s="2">
        <v>1.29</v>
      </c>
      <c r="N326" s="6">
        <f t="shared" ref="N326:N389" si="60">O326 - LOG(K326)</f>
        <v>1.4124642691606348E-2</v>
      </c>
      <c r="O326" s="6">
        <f t="shared" ref="O326:O389" si="61">LOG(J326)</f>
        <v>9.691001300805642E-2</v>
      </c>
      <c r="P326" s="6">
        <f t="shared" ref="P326:P389" si="62">LOG(L326) - O326</f>
        <v>1.3679697291192561E-2</v>
      </c>
      <c r="R326" s="6">
        <f t="shared" ref="R326:R389" si="63">2*LOG(H326/$G$2)</f>
        <v>0.17816930775369386</v>
      </c>
      <c r="S326" s="6">
        <f t="shared" ref="S326:S389" si="64">2*LOG(G326/$G$2)</f>
        <v>0.19295824438969936</v>
      </c>
      <c r="T326" s="6">
        <f t="shared" ref="T326:T389" si="65">2*LOG(I326/$G$2)</f>
        <v>0.20749958851175984</v>
      </c>
      <c r="V326" s="6">
        <f t="shared" ref="V326:V389" si="66">LOG( C326 + E326*$E$2/$C$2 )</f>
        <v>9.767208886931128E-2</v>
      </c>
      <c r="W326" s="6">
        <f t="shared" ref="W326:W389" si="67">LOG( C326 + D326*$E$2/$C$2 )</f>
        <v>9.7933537124557601E-2</v>
      </c>
      <c r="X326" s="6">
        <f t="shared" ref="X326:X389" si="68">LOG( C326 + F326*$E$2/$C$2 )</f>
        <v>9.8194828080852309E-2</v>
      </c>
      <c r="Z326" s="6">
        <f t="shared" ref="Z326:Z389" si="69">AA326-(R326+V326)</f>
        <v>1.5050384891251878E-2</v>
      </c>
      <c r="AA326" s="6">
        <f t="shared" ref="AA326:AA389" si="70">S326+W326</f>
        <v>0.29089178151425699</v>
      </c>
      <c r="AB326" s="6">
        <f t="shared" ref="AB326:AB389" si="71">T326+X326-AA326</f>
        <v>1.4802635078355164E-2</v>
      </c>
    </row>
    <row r="327" spans="1:28">
      <c r="A327" s="2" t="s">
        <v>588</v>
      </c>
      <c r="B327" s="2" t="s">
        <v>589</v>
      </c>
      <c r="C327" s="2">
        <v>1.1299999999999999</v>
      </c>
      <c r="D327" s="2">
        <v>1.9</v>
      </c>
      <c r="E327" s="2">
        <v>1.3699999999999999</v>
      </c>
      <c r="F327" s="2">
        <v>2.57</v>
      </c>
      <c r="G327" s="2">
        <v>3999</v>
      </c>
      <c r="H327" s="2">
        <v>3458</v>
      </c>
      <c r="I327" s="2">
        <v>4540</v>
      </c>
      <c r="J327" s="2">
        <v>5.0999999999999996</v>
      </c>
      <c r="K327" s="2">
        <v>4.3999999999999995</v>
      </c>
      <c r="L327" s="2">
        <v>5.8</v>
      </c>
      <c r="N327" s="6">
        <f t="shared" si="60"/>
        <v>6.4117499611748952E-2</v>
      </c>
      <c r="O327" s="6">
        <f t="shared" si="61"/>
        <v>0.70757017609793638</v>
      </c>
      <c r="P327" s="6">
        <f t="shared" si="62"/>
        <v>5.5857817465000847E-2</v>
      </c>
      <c r="R327" s="6">
        <f t="shared" si="63"/>
        <v>1.9524880777836302</v>
      </c>
      <c r="S327" s="6">
        <f t="shared" si="64"/>
        <v>2.0787409081748658</v>
      </c>
      <c r="T327" s="6">
        <f t="shared" si="65"/>
        <v>2.1889498056220305</v>
      </c>
      <c r="V327" s="6">
        <f t="shared" si="66"/>
        <v>5.3580731054565463E-2</v>
      </c>
      <c r="W327" s="6">
        <f t="shared" si="67"/>
        <v>5.37748909507864E-2</v>
      </c>
      <c r="X327" s="6">
        <f t="shared" si="68"/>
        <v>5.4020214207026671E-2</v>
      </c>
      <c r="Z327" s="6">
        <f t="shared" si="69"/>
        <v>0.12644699028745654</v>
      </c>
      <c r="AA327" s="6">
        <f t="shared" si="70"/>
        <v>2.132515799125652</v>
      </c>
      <c r="AB327" s="6">
        <f t="shared" si="71"/>
        <v>0.11045422070340516</v>
      </c>
    </row>
    <row r="328" spans="1:28">
      <c r="A328" s="2" t="s">
        <v>590</v>
      </c>
      <c r="B328" s="2" t="s">
        <v>591</v>
      </c>
      <c r="C328" s="2">
        <v>0.99</v>
      </c>
      <c r="D328" s="2">
        <v>7.75</v>
      </c>
      <c r="E328" s="2">
        <v>7.1</v>
      </c>
      <c r="F328" s="2">
        <v>8.4</v>
      </c>
      <c r="G328" s="2">
        <v>572.38</v>
      </c>
      <c r="H328" s="2">
        <v>571.77</v>
      </c>
      <c r="I328" s="2">
        <v>572.99</v>
      </c>
      <c r="J328" s="2">
        <v>1.35</v>
      </c>
      <c r="K328" s="2">
        <v>1.27</v>
      </c>
      <c r="L328" s="2">
        <v>1.4300000000000002</v>
      </c>
      <c r="N328" s="6">
        <f t="shared" si="60"/>
        <v>2.6530047539049265E-2</v>
      </c>
      <c r="O328" s="6">
        <f t="shared" si="61"/>
        <v>0.13033376849500614</v>
      </c>
      <c r="P328" s="6">
        <f t="shared" si="62"/>
        <v>2.5002268970055724E-2</v>
      </c>
      <c r="R328" s="6">
        <f t="shared" si="63"/>
        <v>0.38928082945699599</v>
      </c>
      <c r="S328" s="6">
        <f t="shared" si="64"/>
        <v>0.39020700053268276</v>
      </c>
      <c r="T328" s="6">
        <f t="shared" si="65"/>
        <v>0.39113218508966713</v>
      </c>
      <c r="V328" s="6">
        <f t="shared" si="66"/>
        <v>-1.4020050477853922E-3</v>
      </c>
      <c r="W328" s="6">
        <f t="shared" si="67"/>
        <v>-1.1317699752607076E-3</v>
      </c>
      <c r="X328" s="6">
        <f t="shared" si="68"/>
        <v>-8.6170294904517556E-4</v>
      </c>
      <c r="Z328" s="6">
        <f t="shared" si="69"/>
        <v>1.1964061482114263E-3</v>
      </c>
      <c r="AA328" s="6">
        <f t="shared" si="70"/>
        <v>0.38907523055742205</v>
      </c>
      <c r="AB328" s="6">
        <f t="shared" si="71"/>
        <v>1.1952515831998856E-3</v>
      </c>
    </row>
    <row r="329" spans="1:28">
      <c r="A329" s="2" t="s">
        <v>592</v>
      </c>
      <c r="B329" s="2" t="s">
        <v>593</v>
      </c>
      <c r="C329" s="2">
        <v>0.75</v>
      </c>
      <c r="D329" s="2">
        <v>13.65</v>
      </c>
      <c r="E329" s="2">
        <v>12.68</v>
      </c>
      <c r="F329" s="2">
        <v>14.620000000000001</v>
      </c>
      <c r="G329" s="2">
        <v>528.07000000000005</v>
      </c>
      <c r="H329" s="2">
        <v>527.93000000000006</v>
      </c>
      <c r="I329" s="2">
        <v>528.21</v>
      </c>
      <c r="J329" s="2">
        <v>1.167</v>
      </c>
      <c r="K329" s="2">
        <v>1.1280000000000001</v>
      </c>
      <c r="L329" s="2">
        <v>1.206</v>
      </c>
      <c r="N329" s="6">
        <f t="shared" si="60"/>
        <v>1.4761756398046659E-2</v>
      </c>
      <c r="O329" s="6">
        <f t="shared" si="61"/>
        <v>6.7070856045370192E-2</v>
      </c>
      <c r="P329" s="6">
        <f t="shared" si="62"/>
        <v>1.4276451758762299E-2</v>
      </c>
      <c r="R329" s="6">
        <f t="shared" si="63"/>
        <v>0.31999078350157018</v>
      </c>
      <c r="S329" s="6">
        <f t="shared" si="64"/>
        <v>0.32022109118271674</v>
      </c>
      <c r="T329" s="6">
        <f t="shared" si="65"/>
        <v>0.3204513378136194</v>
      </c>
      <c r="V329" s="6">
        <f t="shared" si="66"/>
        <v>-0.11798627502002108</v>
      </c>
      <c r="W329" s="6">
        <f t="shared" si="67"/>
        <v>-0.11745897740135762</v>
      </c>
      <c r="X329" s="6">
        <f t="shared" si="68"/>
        <v>-0.11693231922355433</v>
      </c>
      <c r="Z329" s="6">
        <f t="shared" si="69"/>
        <v>7.5760529981000468E-4</v>
      </c>
      <c r="AA329" s="6">
        <f t="shared" si="70"/>
        <v>0.20276211378135911</v>
      </c>
      <c r="AB329" s="6">
        <f t="shared" si="71"/>
        <v>7.5690480870593824E-4</v>
      </c>
    </row>
    <row r="330" spans="1:28">
      <c r="A330" s="2" t="s">
        <v>594</v>
      </c>
      <c r="B330" s="2" t="s">
        <v>595</v>
      </c>
      <c r="C330" s="2">
        <v>1.1000000000000001</v>
      </c>
      <c r="D330" s="2">
        <v>2.5</v>
      </c>
      <c r="E330" s="2">
        <v>2.2000000000000002</v>
      </c>
      <c r="F330" s="2">
        <v>2.8</v>
      </c>
      <c r="G330" s="2">
        <v>626</v>
      </c>
      <c r="H330" s="2">
        <v>602</v>
      </c>
      <c r="I330" s="2">
        <v>650</v>
      </c>
      <c r="J330" s="2">
        <v>1.5</v>
      </c>
      <c r="K330" s="2">
        <v>1.3</v>
      </c>
      <c r="L330" s="2">
        <v>1.7</v>
      </c>
      <c r="N330" s="6">
        <f t="shared" si="60"/>
        <v>6.2147906748844448E-2</v>
      </c>
      <c r="O330" s="6">
        <f t="shared" si="61"/>
        <v>0.17609125905568124</v>
      </c>
      <c r="P330" s="6">
        <f t="shared" si="62"/>
        <v>5.4357662322592676E-2</v>
      </c>
      <c r="R330" s="6">
        <f t="shared" si="63"/>
        <v>0.43403108242347183</v>
      </c>
      <c r="S330" s="6">
        <f t="shared" si="64"/>
        <v>0.46798676632868202</v>
      </c>
      <c r="T330" s="6">
        <f t="shared" si="65"/>
        <v>0.50066481319353373</v>
      </c>
      <c r="V330" s="6">
        <f t="shared" si="66"/>
        <v>4.2220965332047937E-2</v>
      </c>
      <c r="W330" s="6">
        <f t="shared" si="67"/>
        <v>4.2333790334563658E-2</v>
      </c>
      <c r="X330" s="6">
        <f t="shared" si="68"/>
        <v>4.2446586033978294E-2</v>
      </c>
      <c r="Z330" s="6">
        <f t="shared" si="69"/>
        <v>3.4068508907725947E-2</v>
      </c>
      <c r="AA330" s="6">
        <f t="shared" si="70"/>
        <v>0.51032055666324572</v>
      </c>
      <c r="AB330" s="6">
        <f t="shared" si="71"/>
        <v>3.2790842564266343E-2</v>
      </c>
    </row>
    <row r="331" spans="1:28">
      <c r="A331" s="2" t="s">
        <v>596</v>
      </c>
      <c r="B331" s="2" t="s">
        <v>597</v>
      </c>
      <c r="C331" s="2">
        <v>1.1299999999999999</v>
      </c>
      <c r="D331" s="2">
        <v>1.5</v>
      </c>
      <c r="E331" s="2">
        <v>1.3</v>
      </c>
      <c r="F331" s="2">
        <v>1.7</v>
      </c>
      <c r="G331" s="2">
        <v>1214</v>
      </c>
      <c r="H331" s="2">
        <v>1205</v>
      </c>
      <c r="I331" s="2">
        <v>1223</v>
      </c>
      <c r="J331" s="2">
        <v>2.4</v>
      </c>
      <c r="K331" s="2">
        <v>2.1</v>
      </c>
      <c r="L331" s="2">
        <v>2.6999999999999997</v>
      </c>
      <c r="N331" s="6">
        <f t="shared" si="60"/>
        <v>5.7991946977686726E-2</v>
      </c>
      <c r="O331" s="6">
        <f t="shared" si="61"/>
        <v>0.38021124171160603</v>
      </c>
      <c r="P331" s="6">
        <f t="shared" si="62"/>
        <v>5.1152522447381221E-2</v>
      </c>
      <c r="R331" s="6">
        <f t="shared" si="63"/>
        <v>1.0368121937295971</v>
      </c>
      <c r="S331" s="6">
        <f t="shared" si="64"/>
        <v>1.0432754733863001</v>
      </c>
      <c r="T331" s="6">
        <f t="shared" si="65"/>
        <v>1.0496910139803937</v>
      </c>
      <c r="V331" s="6">
        <f t="shared" si="66"/>
        <v>5.355508080409789E-2</v>
      </c>
      <c r="W331" s="6">
        <f t="shared" si="67"/>
        <v>5.3628363215117388E-2</v>
      </c>
      <c r="X331" s="6">
        <f t="shared" si="68"/>
        <v>5.3701633262623248E-2</v>
      </c>
      <c r="Z331" s="6">
        <f t="shared" si="69"/>
        <v>6.5365620677224623E-3</v>
      </c>
      <c r="AA331" s="6">
        <f t="shared" si="70"/>
        <v>1.0969038366014174</v>
      </c>
      <c r="AB331" s="6">
        <f t="shared" si="71"/>
        <v>6.4888106415994518E-3</v>
      </c>
    </row>
    <row r="332" spans="1:28">
      <c r="A332" s="2" t="s">
        <v>598</v>
      </c>
      <c r="B332" s="2" t="s">
        <v>599</v>
      </c>
      <c r="C332" s="2">
        <v>1.18</v>
      </c>
      <c r="D332" s="2">
        <v>4.01</v>
      </c>
      <c r="E332" s="2">
        <v>3.5199999999999996</v>
      </c>
      <c r="F332" s="2">
        <v>4.5</v>
      </c>
      <c r="G332" s="2">
        <v>3668</v>
      </c>
      <c r="H332" s="2">
        <v>3498</v>
      </c>
      <c r="I332" s="2">
        <v>3838</v>
      </c>
      <c r="J332" s="2">
        <v>4.92</v>
      </c>
      <c r="K332" s="2">
        <v>4.54</v>
      </c>
      <c r="L332" s="2">
        <v>5.3</v>
      </c>
      <c r="N332" s="6">
        <f t="shared" si="60"/>
        <v>3.4909249910256457E-2</v>
      </c>
      <c r="O332" s="6">
        <f t="shared" si="61"/>
        <v>0.69196510276736034</v>
      </c>
      <c r="P332" s="6">
        <f t="shared" si="62"/>
        <v>3.2310766833428706E-2</v>
      </c>
      <c r="R332" s="6">
        <f t="shared" si="63"/>
        <v>1.9624777101931381</v>
      </c>
      <c r="S332" s="6">
        <f t="shared" si="64"/>
        <v>2.0036967539037898</v>
      </c>
      <c r="T332" s="6">
        <f t="shared" si="65"/>
        <v>2.043048040706728</v>
      </c>
      <c r="V332" s="6">
        <f t="shared" si="66"/>
        <v>7.3116829921331242E-2</v>
      </c>
      <c r="W332" s="6">
        <f t="shared" si="67"/>
        <v>7.328844479148218E-2</v>
      </c>
      <c r="X332" s="6">
        <f t="shared" si="68"/>
        <v>7.3459991873457489E-2</v>
      </c>
      <c r="Z332" s="6">
        <f t="shared" si="69"/>
        <v>4.1390658580802597E-2</v>
      </c>
      <c r="AA332" s="6">
        <f t="shared" si="70"/>
        <v>2.0769851986952719</v>
      </c>
      <c r="AB332" s="6">
        <f t="shared" si="71"/>
        <v>3.95228338849134E-2</v>
      </c>
    </row>
    <row r="333" spans="1:28">
      <c r="A333" s="2" t="s">
        <v>600</v>
      </c>
      <c r="B333" s="2" t="s">
        <v>601</v>
      </c>
      <c r="C333" s="2">
        <v>1.0900000000000001</v>
      </c>
      <c r="D333" s="2">
        <v>0.95</v>
      </c>
      <c r="E333" s="2">
        <v>0.85</v>
      </c>
      <c r="F333" s="2">
        <v>1.05</v>
      </c>
      <c r="G333" s="2">
        <v>1845</v>
      </c>
      <c r="H333" s="2">
        <v>1830</v>
      </c>
      <c r="I333" s="2">
        <v>1860</v>
      </c>
      <c r="J333" s="2">
        <v>3.02</v>
      </c>
      <c r="K333" s="2">
        <v>2.86</v>
      </c>
      <c r="L333" s="2">
        <v>3.18</v>
      </c>
      <c r="N333" s="6">
        <f t="shared" si="60"/>
        <v>2.3640909828107626E-2</v>
      </c>
      <c r="O333" s="6">
        <f t="shared" si="61"/>
        <v>0.48000694295715063</v>
      </c>
      <c r="P333" s="6">
        <f t="shared" si="62"/>
        <v>2.2420177027282051E-2</v>
      </c>
      <c r="R333" s="6">
        <f t="shared" si="63"/>
        <v>1.3997402793686817</v>
      </c>
      <c r="S333" s="6">
        <f t="shared" si="64"/>
        <v>1.406830840897981</v>
      </c>
      <c r="T333" s="6">
        <f t="shared" si="65"/>
        <v>1.4138639883436552</v>
      </c>
      <c r="V333" s="6">
        <f t="shared" si="66"/>
        <v>3.7749639133147321E-2</v>
      </c>
      <c r="W333" s="6">
        <f t="shared" si="67"/>
        <v>3.7787639941632464E-2</v>
      </c>
      <c r="X333" s="6">
        <f t="shared" si="68"/>
        <v>3.7825637425334069E-2</v>
      </c>
      <c r="Z333" s="6">
        <f t="shared" si="69"/>
        <v>7.128562337784361E-3</v>
      </c>
      <c r="AA333" s="6">
        <f t="shared" si="70"/>
        <v>1.4446184808396134</v>
      </c>
      <c r="AB333" s="6">
        <f t="shared" si="71"/>
        <v>7.0711449293758832E-3</v>
      </c>
    </row>
    <row r="334" spans="1:28">
      <c r="A334" s="2" t="s">
        <v>602</v>
      </c>
      <c r="B334" s="2" t="s">
        <v>603</v>
      </c>
      <c r="C334" s="2">
        <v>1.2</v>
      </c>
      <c r="D334" s="2">
        <v>1.35</v>
      </c>
      <c r="E334" s="2">
        <v>1.24</v>
      </c>
      <c r="F334" s="2">
        <v>1.4600000000000002</v>
      </c>
      <c r="G334" s="2">
        <v>415.2</v>
      </c>
      <c r="H334" s="2">
        <v>414.7</v>
      </c>
      <c r="I334" s="2">
        <v>415.7</v>
      </c>
      <c r="J334" s="2">
        <v>1.1599999999999999</v>
      </c>
      <c r="K334" s="2">
        <v>1.0499999999999998</v>
      </c>
      <c r="L334" s="2">
        <v>1.27</v>
      </c>
      <c r="N334" s="6">
        <f t="shared" si="60"/>
        <v>4.3268690156980455E-2</v>
      </c>
      <c r="O334" s="6">
        <f t="shared" si="61"/>
        <v>6.445798922691845E-2</v>
      </c>
      <c r="P334" s="6">
        <f t="shared" si="62"/>
        <v>3.9345731729038422E-2</v>
      </c>
      <c r="R334" s="6">
        <f t="shared" si="63"/>
        <v>0.1103061706358584</v>
      </c>
      <c r="S334" s="6">
        <f t="shared" si="64"/>
        <v>0.1113527895886255</v>
      </c>
      <c r="T334" s="6">
        <f t="shared" si="65"/>
        <v>0.11239814892025217</v>
      </c>
      <c r="V334" s="6">
        <f t="shared" si="66"/>
        <v>7.9609388040990409E-2</v>
      </c>
      <c r="W334" s="6">
        <f t="shared" si="67"/>
        <v>7.9647348005106103E-2</v>
      </c>
      <c r="X334" s="6">
        <f t="shared" si="68"/>
        <v>7.9685304651581357E-2</v>
      </c>
      <c r="Z334" s="6">
        <f t="shared" si="69"/>
        <v>1.0845789168827946E-3</v>
      </c>
      <c r="AA334" s="6">
        <f t="shared" si="70"/>
        <v>0.19100013759373161</v>
      </c>
      <c r="AB334" s="6">
        <f t="shared" si="71"/>
        <v>1.0833159781019341E-3</v>
      </c>
    </row>
    <row r="335" spans="1:28">
      <c r="A335" s="2" t="s">
        <v>604</v>
      </c>
      <c r="B335" s="2" t="s">
        <v>605</v>
      </c>
      <c r="C335" s="2">
        <v>1.06</v>
      </c>
      <c r="D335" s="2">
        <v>1.1599999999999999</v>
      </c>
      <c r="E335" s="2">
        <v>1.0999999999999999</v>
      </c>
      <c r="F335" s="2">
        <v>1.26</v>
      </c>
      <c r="G335" s="2">
        <v>1116</v>
      </c>
      <c r="H335" s="2">
        <v>1090</v>
      </c>
      <c r="I335" s="2">
        <v>1142</v>
      </c>
      <c r="J335" s="2">
        <v>2.15</v>
      </c>
      <c r="K335" s="2">
        <v>2.1</v>
      </c>
      <c r="L335" s="2">
        <v>2.1999999999999997</v>
      </c>
      <c r="N335" s="6">
        <f t="shared" si="60"/>
        <v>1.021916518168603E-2</v>
      </c>
      <c r="O335" s="6">
        <f t="shared" si="61"/>
        <v>0.33243845991560533</v>
      </c>
      <c r="P335" s="6">
        <f t="shared" si="62"/>
        <v>9.9842209066008381E-3</v>
      </c>
      <c r="R335" s="6">
        <f t="shared" si="63"/>
        <v>0.94969109578906996</v>
      </c>
      <c r="S335" s="6">
        <f t="shared" si="64"/>
        <v>0.97016648911094261</v>
      </c>
      <c r="T335" s="6">
        <f t="shared" si="65"/>
        <v>0.99017030772748116</v>
      </c>
      <c r="V335" s="6">
        <f t="shared" si="66"/>
        <v>2.5735830454047533E-2</v>
      </c>
      <c r="W335" s="6">
        <f t="shared" si="67"/>
        <v>2.5759270862544731E-2</v>
      </c>
      <c r="X335" s="6">
        <f t="shared" si="68"/>
        <v>2.5798335398788723E-2</v>
      </c>
      <c r="Z335" s="6">
        <f t="shared" si="69"/>
        <v>2.049883373036987E-2</v>
      </c>
      <c r="AA335" s="6">
        <f t="shared" si="70"/>
        <v>0.99592575997348731</v>
      </c>
      <c r="AB335" s="6">
        <f t="shared" si="71"/>
        <v>2.0042883152782465E-2</v>
      </c>
    </row>
    <row r="336" spans="1:28">
      <c r="A336" s="2" t="s">
        <v>606</v>
      </c>
      <c r="B336" s="2" t="s">
        <v>606</v>
      </c>
      <c r="C336" s="2">
        <v>0.73399999999999999</v>
      </c>
      <c r="D336" s="2">
        <v>0.91700000000000004</v>
      </c>
      <c r="E336" s="2">
        <v>0.88400000000000001</v>
      </c>
      <c r="F336" s="2">
        <v>0.95000000000000007</v>
      </c>
      <c r="G336" s="2">
        <v>6.0880999999999998</v>
      </c>
      <c r="H336" s="2">
        <v>6.0862999999999996</v>
      </c>
      <c r="I336" s="2">
        <v>6.0899000000000001</v>
      </c>
      <c r="J336" s="2">
        <v>7.2900000000000006E-2</v>
      </c>
      <c r="K336" s="2">
        <v>6.9900000000000004E-2</v>
      </c>
      <c r="L336" s="2">
        <v>7.5900000000000009E-2</v>
      </c>
      <c r="N336" s="6">
        <f t="shared" si="60"/>
        <v>1.8250352572293238E-2</v>
      </c>
      <c r="O336" s="6">
        <f t="shared" si="61"/>
        <v>-1.1372724716820253</v>
      </c>
      <c r="P336" s="6">
        <f t="shared" si="62"/>
        <v>1.7514247577505637E-2</v>
      </c>
      <c r="R336" s="6">
        <f t="shared" si="63"/>
        <v>-3.5564551893474223</v>
      </c>
      <c r="S336" s="6">
        <f t="shared" si="64"/>
        <v>-3.5561983454542951</v>
      </c>
      <c r="T336" s="6">
        <f t="shared" si="65"/>
        <v>-3.5559415774880874</v>
      </c>
      <c r="V336" s="6">
        <f t="shared" si="66"/>
        <v>-0.13380497727489554</v>
      </c>
      <c r="W336" s="6">
        <f t="shared" si="67"/>
        <v>-0.13378636193005811</v>
      </c>
      <c r="X336" s="6">
        <f t="shared" si="68"/>
        <v>-0.13376774738310376</v>
      </c>
      <c r="Z336" s="6">
        <f t="shared" si="69"/>
        <v>2.7545923796479244E-4</v>
      </c>
      <c r="AA336" s="6">
        <f t="shared" si="70"/>
        <v>-3.6899847073843532</v>
      </c>
      <c r="AB336" s="6">
        <f t="shared" si="71"/>
        <v>2.7538251316228113E-4</v>
      </c>
    </row>
    <row r="337" spans="1:28">
      <c r="A337" s="2" t="s">
        <v>607</v>
      </c>
      <c r="B337" s="2" t="s">
        <v>608</v>
      </c>
      <c r="C337" s="2">
        <v>1.74</v>
      </c>
      <c r="D337" s="2">
        <v>1.7</v>
      </c>
      <c r="E337" s="2">
        <v>1.5999999999999999</v>
      </c>
      <c r="F337" s="2">
        <v>1.8</v>
      </c>
      <c r="G337" s="2">
        <v>387.1</v>
      </c>
      <c r="H337" s="2">
        <v>382.90000000000003</v>
      </c>
      <c r="I337" s="2">
        <v>391.3</v>
      </c>
      <c r="J337" s="2">
        <v>1.24</v>
      </c>
      <c r="K337" s="2">
        <v>1.21</v>
      </c>
      <c r="L337" s="2">
        <v>1.27</v>
      </c>
      <c r="N337" s="6">
        <f t="shared" si="60"/>
        <v>1.0636314845784992E-2</v>
      </c>
      <c r="O337" s="6">
        <f t="shared" si="61"/>
        <v>9.3421685162235063E-2</v>
      </c>
      <c r="P337" s="6">
        <f t="shared" si="62"/>
        <v>1.0382035793721808E-2</v>
      </c>
      <c r="R337" s="6">
        <f t="shared" si="63"/>
        <v>4.1008832603197973E-2</v>
      </c>
      <c r="S337" s="6">
        <f t="shared" si="64"/>
        <v>5.048444254573297E-2</v>
      </c>
      <c r="T337" s="6">
        <f t="shared" si="65"/>
        <v>5.9857795709182891E-2</v>
      </c>
      <c r="V337" s="6">
        <f t="shared" si="66"/>
        <v>0.24093026294551437</v>
      </c>
      <c r="W337" s="6">
        <f t="shared" si="67"/>
        <v>0.24095406526674581</v>
      </c>
      <c r="X337" s="6">
        <f t="shared" si="68"/>
        <v>0.240977866283518</v>
      </c>
      <c r="Z337" s="6">
        <f t="shared" si="69"/>
        <v>9.499412263766438E-3</v>
      </c>
      <c r="AA337" s="6">
        <f t="shared" si="70"/>
        <v>0.29143850781247876</v>
      </c>
      <c r="AB337" s="6">
        <f t="shared" si="71"/>
        <v>9.3971541802221337E-3</v>
      </c>
    </row>
    <row r="338" spans="1:28">
      <c r="A338" s="2" t="s">
        <v>609</v>
      </c>
      <c r="B338" s="2" t="s">
        <v>610</v>
      </c>
      <c r="C338" s="2">
        <v>0.9</v>
      </c>
      <c r="D338" s="2">
        <v>2.54</v>
      </c>
      <c r="E338" s="2">
        <v>2.4</v>
      </c>
      <c r="F338" s="2">
        <v>2.71</v>
      </c>
      <c r="G338" s="2">
        <v>2443</v>
      </c>
      <c r="H338" s="2">
        <v>2326</v>
      </c>
      <c r="I338" s="2">
        <v>2560</v>
      </c>
      <c r="J338" s="2">
        <v>3.43</v>
      </c>
      <c r="K338" s="2">
        <v>3.31</v>
      </c>
      <c r="L338" s="2">
        <v>3.5500000000000003</v>
      </c>
      <c r="N338" s="6">
        <f t="shared" si="60"/>
        <v>1.5466126267051794E-2</v>
      </c>
      <c r="O338" s="6">
        <f t="shared" si="61"/>
        <v>0.53529412004277055</v>
      </c>
      <c r="P338" s="6">
        <f t="shared" si="62"/>
        <v>1.493423301232355E-2</v>
      </c>
      <c r="R338" s="6">
        <f t="shared" si="63"/>
        <v>1.6080575206926819</v>
      </c>
      <c r="S338" s="6">
        <f t="shared" si="64"/>
        <v>1.6506850338546961</v>
      </c>
      <c r="T338" s="6">
        <f t="shared" si="65"/>
        <v>1.6913180305315219</v>
      </c>
      <c r="V338" s="6">
        <f t="shared" si="66"/>
        <v>-4.4653467664913113E-2</v>
      </c>
      <c r="W338" s="6">
        <f t="shared" si="67"/>
        <v>-4.4589152879971512E-2</v>
      </c>
      <c r="X338" s="6">
        <f t="shared" si="68"/>
        <v>-4.4511069157710914E-2</v>
      </c>
      <c r="Z338" s="6">
        <f t="shared" si="69"/>
        <v>4.2691827946955696E-2</v>
      </c>
      <c r="AA338" s="6">
        <f t="shared" si="70"/>
        <v>1.6060958809747246</v>
      </c>
      <c r="AB338" s="6">
        <f t="shared" si="71"/>
        <v>4.0711080399086441E-2</v>
      </c>
    </row>
    <row r="339" spans="1:28">
      <c r="A339" s="2" t="s">
        <v>611</v>
      </c>
      <c r="B339" s="2" t="s">
        <v>612</v>
      </c>
      <c r="C339" s="2">
        <v>0.95</v>
      </c>
      <c r="D339" s="2">
        <v>7.7</v>
      </c>
      <c r="E339" s="2">
        <v>6.2</v>
      </c>
      <c r="F339" s="2">
        <v>9.1999999999999993</v>
      </c>
      <c r="G339" s="2">
        <v>1620</v>
      </c>
      <c r="H339" s="2">
        <v>820</v>
      </c>
      <c r="I339" s="2">
        <v>2420</v>
      </c>
      <c r="J339" s="2">
        <v>2.6</v>
      </c>
      <c r="K339" s="2">
        <v>1.7000000000000002</v>
      </c>
      <c r="L339" s="2">
        <v>3.5</v>
      </c>
      <c r="N339" s="6">
        <f t="shared" si="60"/>
        <v>0.18452442659254401</v>
      </c>
      <c r="O339" s="6">
        <f t="shared" si="61"/>
        <v>0.41497334797081797</v>
      </c>
      <c r="P339" s="6">
        <f t="shared" si="62"/>
        <v>0.1290946963794577</v>
      </c>
      <c r="R339" s="6">
        <f t="shared" si="63"/>
        <v>0.7024658046752561</v>
      </c>
      <c r="S339" s="6">
        <f t="shared" si="64"/>
        <v>1.2938681289930847</v>
      </c>
      <c r="T339" s="6">
        <f t="shared" si="65"/>
        <v>1.6424688318686853</v>
      </c>
      <c r="V339" s="6">
        <f t="shared" si="66"/>
        <v>-1.957939832590766E-2</v>
      </c>
      <c r="W339" s="6">
        <f t="shared" si="67"/>
        <v>-1.8929407693413249E-2</v>
      </c>
      <c r="X339" s="6">
        <f t="shared" si="68"/>
        <v>-1.8280388421466252E-2</v>
      </c>
      <c r="Z339" s="6">
        <f t="shared" si="69"/>
        <v>0.59205231495032296</v>
      </c>
      <c r="AA339" s="6">
        <f t="shared" si="70"/>
        <v>1.2749387212996715</v>
      </c>
      <c r="AB339" s="6">
        <f t="shared" si="71"/>
        <v>0.34924972214754768</v>
      </c>
    </row>
    <row r="340" spans="1:28">
      <c r="A340" s="2" t="s">
        <v>613</v>
      </c>
      <c r="B340" s="2" t="s">
        <v>614</v>
      </c>
      <c r="C340" s="2">
        <v>1.2190000000000001</v>
      </c>
      <c r="D340" s="2">
        <v>1.29</v>
      </c>
      <c r="E340" s="2">
        <v>1.21</v>
      </c>
      <c r="F340" s="2">
        <v>1.37</v>
      </c>
      <c r="G340" s="2">
        <v>1157</v>
      </c>
      <c r="H340" s="2">
        <v>1130</v>
      </c>
      <c r="I340" s="2">
        <v>1184</v>
      </c>
      <c r="J340" s="2">
        <v>2.2999999999999998</v>
      </c>
      <c r="K340" s="2">
        <v>2.2799999999999998</v>
      </c>
      <c r="L340" s="2">
        <v>2.3199999999999998</v>
      </c>
      <c r="N340" s="6">
        <f t="shared" si="60"/>
        <v>3.7929890171390923E-3</v>
      </c>
      <c r="O340" s="6">
        <f t="shared" si="61"/>
        <v>0.36172783601759284</v>
      </c>
      <c r="P340" s="6">
        <f t="shared" si="62"/>
        <v>3.7601488733067789E-3</v>
      </c>
      <c r="R340" s="6">
        <f t="shared" si="63"/>
        <v>0.98099498687466213</v>
      </c>
      <c r="S340" s="6">
        <f t="shared" si="64"/>
        <v>1.0015048178113217</v>
      </c>
      <c r="T340" s="6">
        <f t="shared" si="65"/>
        <v>1.0215415046816247</v>
      </c>
      <c r="V340" s="6">
        <f t="shared" si="66"/>
        <v>8.6414985517877796E-2</v>
      </c>
      <c r="W340" s="6">
        <f t="shared" si="67"/>
        <v>8.6442163855443316E-2</v>
      </c>
      <c r="X340" s="6">
        <f t="shared" si="68"/>
        <v>8.6469340492283164E-2</v>
      </c>
      <c r="Z340" s="6">
        <f t="shared" si="69"/>
        <v>2.0537009274225193E-2</v>
      </c>
      <c r="AA340" s="6">
        <f t="shared" si="70"/>
        <v>1.0879469816667651</v>
      </c>
      <c r="AB340" s="6">
        <f t="shared" si="71"/>
        <v>2.0063863507142843E-2</v>
      </c>
    </row>
    <row r="341" spans="1:28">
      <c r="A341" s="2" t="s">
        <v>615</v>
      </c>
      <c r="B341" s="2" t="s">
        <v>615</v>
      </c>
      <c r="C341" s="2">
        <v>0.92</v>
      </c>
      <c r="D341" s="2">
        <v>0.47</v>
      </c>
      <c r="E341" s="2">
        <v>0.41</v>
      </c>
      <c r="F341" s="2">
        <v>0.53</v>
      </c>
      <c r="G341" s="2">
        <v>1684</v>
      </c>
      <c r="H341" s="2">
        <v>1623</v>
      </c>
      <c r="I341" s="2">
        <v>1745</v>
      </c>
      <c r="J341" s="2">
        <v>2.69</v>
      </c>
      <c r="K341" s="2">
        <v>2.61</v>
      </c>
      <c r="L341" s="2">
        <v>2.77</v>
      </c>
      <c r="N341" s="6">
        <f t="shared" si="60"/>
        <v>1.3111772664126997E-2</v>
      </c>
      <c r="O341" s="6">
        <f t="shared" si="61"/>
        <v>0.42975228000240795</v>
      </c>
      <c r="P341" s="6">
        <f t="shared" si="62"/>
        <v>1.2727489062040631E-2</v>
      </c>
      <c r="R341" s="6">
        <f t="shared" si="63"/>
        <v>1.2954751395602864</v>
      </c>
      <c r="S341" s="6">
        <f t="shared" si="64"/>
        <v>1.3275222742350841</v>
      </c>
      <c r="T341" s="6">
        <f t="shared" si="65"/>
        <v>1.35842896249822</v>
      </c>
      <c r="V341" s="6">
        <f t="shared" si="66"/>
        <v>-3.6027473395616127E-2</v>
      </c>
      <c r="W341" s="6">
        <f t="shared" si="67"/>
        <v>-3.6000450823244823E-2</v>
      </c>
      <c r="X341" s="6">
        <f t="shared" si="68"/>
        <v>-3.5973429932161301E-2</v>
      </c>
      <c r="Z341" s="6">
        <f t="shared" si="69"/>
        <v>3.2074157247169E-2</v>
      </c>
      <c r="AA341" s="6">
        <f t="shared" si="70"/>
        <v>1.2915218234118393</v>
      </c>
      <c r="AB341" s="6">
        <f t="shared" si="71"/>
        <v>3.0933709154219446E-2</v>
      </c>
    </row>
    <row r="342" spans="1:28">
      <c r="A342" s="2" t="s">
        <v>616</v>
      </c>
      <c r="B342" s="2" t="s">
        <v>617</v>
      </c>
      <c r="C342" s="2">
        <v>1.35</v>
      </c>
      <c r="D342" s="2">
        <v>1.8</v>
      </c>
      <c r="E342" s="2">
        <v>1.6</v>
      </c>
      <c r="F342" s="2">
        <v>2</v>
      </c>
      <c r="G342" s="2">
        <v>912</v>
      </c>
      <c r="H342" s="2">
        <v>871</v>
      </c>
      <c r="I342" s="2">
        <v>953</v>
      </c>
      <c r="J342" s="2">
        <v>2</v>
      </c>
      <c r="K342" s="2">
        <v>1.92</v>
      </c>
      <c r="L342" s="2">
        <v>2.08</v>
      </c>
      <c r="N342" s="6">
        <f t="shared" si="60"/>
        <v>1.772876696043163E-2</v>
      </c>
      <c r="O342" s="6">
        <f t="shared" si="61"/>
        <v>0.3010299956639812</v>
      </c>
      <c r="P342" s="6">
        <f t="shared" si="62"/>
        <v>1.703333929878037E-2</v>
      </c>
      <c r="R342" s="6">
        <f t="shared" si="63"/>
        <v>0.75487440992314914</v>
      </c>
      <c r="S342" s="6">
        <f t="shared" si="64"/>
        <v>0.79482777656465498</v>
      </c>
      <c r="T342" s="6">
        <f t="shared" si="65"/>
        <v>0.83302390118447545</v>
      </c>
      <c r="V342" s="6">
        <f t="shared" si="66"/>
        <v>0.13082479185700813</v>
      </c>
      <c r="W342" s="6">
        <f t="shared" si="67"/>
        <v>0.13088613076078745</v>
      </c>
      <c r="X342" s="6">
        <f t="shared" si="68"/>
        <v>0.1309474610024034</v>
      </c>
      <c r="Z342" s="6">
        <f t="shared" si="69"/>
        <v>4.001470554528519E-2</v>
      </c>
      <c r="AA342" s="6">
        <f t="shared" si="70"/>
        <v>0.92571390732544245</v>
      </c>
      <c r="AB342" s="6">
        <f t="shared" si="71"/>
        <v>3.8257454861436391E-2</v>
      </c>
    </row>
    <row r="343" spans="1:28">
      <c r="A343" s="2" t="s">
        <v>618</v>
      </c>
      <c r="B343" s="2" t="s">
        <v>619</v>
      </c>
      <c r="C343" s="2">
        <v>1.23</v>
      </c>
      <c r="D343" s="2">
        <v>0.5</v>
      </c>
      <c r="E343" s="2">
        <v>0.43</v>
      </c>
      <c r="F343" s="2">
        <v>0.57000000000000006</v>
      </c>
      <c r="G343" s="2">
        <v>466</v>
      </c>
      <c r="H343" s="2">
        <v>463</v>
      </c>
      <c r="I343" s="2">
        <v>469</v>
      </c>
      <c r="J343" s="2">
        <v>1.26</v>
      </c>
      <c r="K343" s="2">
        <v>1.254</v>
      </c>
      <c r="L343" s="2">
        <v>1.266</v>
      </c>
      <c r="N343" s="6">
        <f t="shared" si="60"/>
        <v>2.0730086228652744E-3</v>
      </c>
      <c r="O343" s="6">
        <f t="shared" si="61"/>
        <v>0.10037054511756291</v>
      </c>
      <c r="P343" s="6">
        <f t="shared" si="62"/>
        <v>2.0631605637733974E-3</v>
      </c>
      <c r="R343" s="6">
        <f t="shared" si="63"/>
        <v>0.20600008194372901</v>
      </c>
      <c r="S343" s="6">
        <f t="shared" si="64"/>
        <v>0.21160993328782304</v>
      </c>
      <c r="T343" s="6">
        <f t="shared" si="65"/>
        <v>0.21718378533798918</v>
      </c>
      <c r="V343" s="6">
        <f t="shared" si="66"/>
        <v>9.0050006096357771E-2</v>
      </c>
      <c r="W343" s="6">
        <f t="shared" si="67"/>
        <v>9.0073589024006931E-2</v>
      </c>
      <c r="X343" s="6">
        <f t="shared" si="68"/>
        <v>9.0097170671132695E-2</v>
      </c>
      <c r="Z343" s="6">
        <f t="shared" si="69"/>
        <v>5.6334342717431762E-3</v>
      </c>
      <c r="AA343" s="6">
        <f t="shared" si="70"/>
        <v>0.30168352231182999</v>
      </c>
      <c r="AB343" s="6">
        <f t="shared" si="71"/>
        <v>5.5974336972918759E-3</v>
      </c>
    </row>
    <row r="344" spans="1:28">
      <c r="A344" s="2" t="s">
        <v>620</v>
      </c>
      <c r="B344" s="2" t="s">
        <v>621</v>
      </c>
      <c r="C344" s="2">
        <v>1.1299999999999999</v>
      </c>
      <c r="D344" s="2">
        <v>3.04</v>
      </c>
      <c r="E344" s="2">
        <v>2.35</v>
      </c>
      <c r="F344" s="2">
        <v>3.73</v>
      </c>
      <c r="G344" s="2">
        <v>157.54</v>
      </c>
      <c r="H344" s="2">
        <v>157.16</v>
      </c>
      <c r="I344" s="2">
        <v>157.91999999999999</v>
      </c>
      <c r="J344" s="2">
        <v>0.59</v>
      </c>
      <c r="K344" s="2">
        <v>0.55999999999999994</v>
      </c>
      <c r="L344" s="2">
        <v>0.62</v>
      </c>
      <c r="N344" s="6">
        <f t="shared" si="60"/>
        <v>2.2663984635943824E-2</v>
      </c>
      <c r="O344" s="6">
        <f t="shared" si="61"/>
        <v>-0.22914798835785583</v>
      </c>
      <c r="P344" s="6">
        <f t="shared" si="62"/>
        <v>2.153967785610969E-2</v>
      </c>
      <c r="R344" s="6">
        <f t="shared" si="63"/>
        <v>-0.73247785981264035</v>
      </c>
      <c r="S344" s="6">
        <f t="shared" si="64"/>
        <v>-0.73038021782558227</v>
      </c>
      <c r="T344" s="6">
        <f t="shared" si="65"/>
        <v>-0.72828762944105441</v>
      </c>
      <c r="V344" s="6">
        <f t="shared" si="66"/>
        <v>5.3939675581897335E-2</v>
      </c>
      <c r="W344" s="6">
        <f t="shared" si="67"/>
        <v>5.4192223975867433E-2</v>
      </c>
      <c r="X344" s="6">
        <f t="shared" si="68"/>
        <v>5.4444625594716217E-2</v>
      </c>
      <c r="Z344" s="6">
        <f t="shared" si="69"/>
        <v>2.3501903810281277E-3</v>
      </c>
      <c r="AA344" s="6">
        <f t="shared" si="70"/>
        <v>-0.67618799384971484</v>
      </c>
      <c r="AB344" s="6">
        <f t="shared" si="71"/>
        <v>2.3449900033766236E-3</v>
      </c>
    </row>
    <row r="345" spans="1:28">
      <c r="A345" s="2" t="s">
        <v>622</v>
      </c>
      <c r="B345" s="2" t="s">
        <v>623</v>
      </c>
      <c r="C345" s="2">
        <v>1.48</v>
      </c>
      <c r="D345" s="2">
        <v>1.3</v>
      </c>
      <c r="E345" s="2">
        <v>1.2</v>
      </c>
      <c r="F345" s="2">
        <v>1.4000000000000001</v>
      </c>
      <c r="G345" s="2">
        <v>326.60000000000002</v>
      </c>
      <c r="H345" s="2">
        <v>322.70000000000005</v>
      </c>
      <c r="I345" s="2">
        <v>330.5</v>
      </c>
      <c r="J345" s="2">
        <v>1.06</v>
      </c>
      <c r="K345" s="2">
        <v>1.03</v>
      </c>
      <c r="L345" s="2">
        <v>1.0900000000000001</v>
      </c>
      <c r="N345" s="6">
        <f t="shared" si="60"/>
        <v>1.2468640559598045E-2</v>
      </c>
      <c r="O345" s="6">
        <f t="shared" si="61"/>
        <v>2.5305865264770262E-2</v>
      </c>
      <c r="P345" s="6">
        <f t="shared" si="62"/>
        <v>1.2120632675853404E-2</v>
      </c>
      <c r="R345" s="6">
        <f t="shared" si="63"/>
        <v>-0.10756396928436728</v>
      </c>
      <c r="S345" s="6">
        <f t="shared" si="64"/>
        <v>-9.7129539290878558E-2</v>
      </c>
      <c r="T345" s="6">
        <f t="shared" si="65"/>
        <v>-8.6818972448859236E-2</v>
      </c>
      <c r="V345" s="6">
        <f t="shared" si="66"/>
        <v>0.17059769507037451</v>
      </c>
      <c r="W345" s="6">
        <f t="shared" si="67"/>
        <v>0.17062568164763403</v>
      </c>
      <c r="X345" s="6">
        <f t="shared" si="68"/>
        <v>0.17065366642151344</v>
      </c>
      <c r="Z345" s="6">
        <f t="shared" si="69"/>
        <v>1.0462416570748242E-2</v>
      </c>
      <c r="AA345" s="6">
        <f t="shared" si="70"/>
        <v>7.3496142356755473E-2</v>
      </c>
      <c r="AB345" s="6">
        <f t="shared" si="71"/>
        <v>1.0338551615898736E-2</v>
      </c>
    </row>
    <row r="346" spans="1:28">
      <c r="A346" s="2" t="s">
        <v>624</v>
      </c>
      <c r="B346" s="2" t="s">
        <v>625</v>
      </c>
      <c r="C346" s="2">
        <v>1.07</v>
      </c>
      <c r="D346" s="2">
        <v>0.79</v>
      </c>
      <c r="E346" s="2">
        <v>0.72</v>
      </c>
      <c r="F346" s="2">
        <v>0.8600000000000001</v>
      </c>
      <c r="G346" s="2">
        <v>1049</v>
      </c>
      <c r="H346" s="2">
        <v>1038</v>
      </c>
      <c r="I346" s="2">
        <v>1060</v>
      </c>
      <c r="J346" s="2">
        <v>2.0699999999999998</v>
      </c>
      <c r="K346" s="2">
        <v>2.0499999999999998</v>
      </c>
      <c r="L346" s="2">
        <v>2.09</v>
      </c>
      <c r="N346" s="6">
        <f t="shared" si="60"/>
        <v>4.2164844011634561E-3</v>
      </c>
      <c r="O346" s="6">
        <f t="shared" si="61"/>
        <v>0.31597034545691771</v>
      </c>
      <c r="P346" s="6">
        <f t="shared" si="62"/>
        <v>4.1759406541362343E-3</v>
      </c>
      <c r="R346" s="6">
        <f t="shared" si="63"/>
        <v>0.90723280693270081</v>
      </c>
      <c r="S346" s="6">
        <f t="shared" si="64"/>
        <v>0.91638907629493838</v>
      </c>
      <c r="T346" s="6">
        <f t="shared" si="65"/>
        <v>0.92544983043736317</v>
      </c>
      <c r="V346" s="6">
        <f t="shared" si="66"/>
        <v>2.9662627758170638E-2</v>
      </c>
      <c r="W346" s="6">
        <f t="shared" si="67"/>
        <v>2.9689728634723592E-2</v>
      </c>
      <c r="X346" s="6">
        <f t="shared" si="68"/>
        <v>2.9716827820231249E-2</v>
      </c>
      <c r="Z346" s="6">
        <f t="shared" si="69"/>
        <v>9.1833702387905669E-3</v>
      </c>
      <c r="AA346" s="6">
        <f t="shared" si="70"/>
        <v>0.94607880492966201</v>
      </c>
      <c r="AB346" s="6">
        <f t="shared" si="71"/>
        <v>9.0878533279323825E-3</v>
      </c>
    </row>
    <row r="347" spans="1:28">
      <c r="A347" s="2" t="s">
        <v>626</v>
      </c>
      <c r="B347" s="2" t="s">
        <v>627</v>
      </c>
      <c r="C347" s="2">
        <v>0.79</v>
      </c>
      <c r="D347" s="2">
        <v>0.09</v>
      </c>
      <c r="E347" s="2">
        <v>0.06</v>
      </c>
      <c r="F347" s="2">
        <v>0.12</v>
      </c>
      <c r="G347" s="2">
        <v>31</v>
      </c>
      <c r="H347" s="2">
        <v>30.98</v>
      </c>
      <c r="I347" s="2">
        <v>31.02</v>
      </c>
      <c r="J347" s="2">
        <v>0.186</v>
      </c>
      <c r="K347" s="2">
        <v>0.184</v>
      </c>
      <c r="L347" s="2">
        <v>0.188</v>
      </c>
      <c r="N347" s="6">
        <f t="shared" si="60"/>
        <v>4.6951212083797822E-3</v>
      </c>
      <c r="O347" s="6">
        <f t="shared" si="61"/>
        <v>-0.73048705578208373</v>
      </c>
      <c r="P347" s="6">
        <f t="shared" si="62"/>
        <v>4.6449050457635366E-3</v>
      </c>
      <c r="R347" s="6">
        <f t="shared" si="63"/>
        <v>-2.1429990732458029</v>
      </c>
      <c r="S347" s="6">
        <f t="shared" si="64"/>
        <v>-2.1424385124236318</v>
      </c>
      <c r="T347" s="6">
        <f t="shared" si="65"/>
        <v>-2.1418783131370049</v>
      </c>
      <c r="V347" s="6">
        <f t="shared" si="66"/>
        <v>-0.10234142616012665</v>
      </c>
      <c r="W347" s="6">
        <f t="shared" si="67"/>
        <v>-0.10232568574119781</v>
      </c>
      <c r="X347" s="6">
        <f t="shared" si="68"/>
        <v>-0.10230994589273859</v>
      </c>
      <c r="Z347" s="6">
        <f t="shared" si="69"/>
        <v>5.7630124110019665E-4</v>
      </c>
      <c r="AA347" s="6">
        <f t="shared" si="70"/>
        <v>-2.2447641981648294</v>
      </c>
      <c r="AB347" s="6">
        <f t="shared" si="71"/>
        <v>5.7593913508569017E-4</v>
      </c>
    </row>
    <row r="348" spans="1:28">
      <c r="A348" s="2" t="s">
        <v>628</v>
      </c>
      <c r="B348" s="2" t="s">
        <v>629</v>
      </c>
      <c r="C348" s="2">
        <v>0.83</v>
      </c>
      <c r="D348" s="2">
        <v>0.67500000000000004</v>
      </c>
      <c r="E348" s="2">
        <v>0.65800000000000003</v>
      </c>
      <c r="F348" s="2">
        <v>0.69200000000000006</v>
      </c>
      <c r="G348" s="2">
        <v>154.37799999999999</v>
      </c>
      <c r="H348" s="2">
        <v>154.35</v>
      </c>
      <c r="I348" s="2">
        <v>154.40599999999998</v>
      </c>
      <c r="J348" s="2">
        <v>0.53364</v>
      </c>
      <c r="K348" s="2">
        <v>0.53344000000000003</v>
      </c>
      <c r="L348" s="2">
        <v>0.53383999999999998</v>
      </c>
      <c r="N348" s="6">
        <f t="shared" si="60"/>
        <v>1.627973486481582E-4</v>
      </c>
      <c r="O348" s="6">
        <f t="shared" si="61"/>
        <v>-0.27275162450344054</v>
      </c>
      <c r="P348" s="6">
        <f t="shared" si="62"/>
        <v>1.627363461553788E-4</v>
      </c>
      <c r="R348" s="6">
        <f t="shared" si="63"/>
        <v>-0.74814863245594909</v>
      </c>
      <c r="S348" s="6">
        <f t="shared" si="64"/>
        <v>-0.74799107958705957</v>
      </c>
      <c r="T348" s="6">
        <f t="shared" si="65"/>
        <v>-0.74783355529141449</v>
      </c>
      <c r="V348" s="6">
        <f t="shared" si="66"/>
        <v>-8.0593400332494486E-2</v>
      </c>
      <c r="W348" s="6">
        <f t="shared" si="67"/>
        <v>-8.0584916354059649E-2</v>
      </c>
      <c r="X348" s="6">
        <f t="shared" si="68"/>
        <v>-8.0576432541356782E-2</v>
      </c>
      <c r="Z348" s="6">
        <f t="shared" si="69"/>
        <v>1.6603684732441337E-4</v>
      </c>
      <c r="AA348" s="6">
        <f t="shared" si="70"/>
        <v>-0.82857599594111919</v>
      </c>
      <c r="AB348" s="6">
        <f t="shared" si="71"/>
        <v>1.6600810834788149E-4</v>
      </c>
    </row>
    <row r="349" spans="1:28">
      <c r="A349" s="2" t="s">
        <v>630</v>
      </c>
      <c r="B349" s="2" t="s">
        <v>629</v>
      </c>
      <c r="C349" s="2">
        <v>0.83</v>
      </c>
      <c r="D349" s="2">
        <v>0.65200000000000002</v>
      </c>
      <c r="E349" s="2">
        <v>0.6</v>
      </c>
      <c r="F349" s="2">
        <v>0.70400000000000007</v>
      </c>
      <c r="G349" s="2">
        <v>885.5</v>
      </c>
      <c r="H349" s="2">
        <v>880.4</v>
      </c>
      <c r="I349" s="2">
        <v>890.6</v>
      </c>
      <c r="J349" s="2">
        <v>1.71</v>
      </c>
      <c r="K349" s="2">
        <v>1.7035</v>
      </c>
      <c r="L349" s="2">
        <v>1.7164999999999999</v>
      </c>
      <c r="N349" s="6">
        <f t="shared" si="60"/>
        <v>1.6539724882576046E-3</v>
      </c>
      <c r="O349" s="6">
        <f t="shared" si="61"/>
        <v>0.23299611039215382</v>
      </c>
      <c r="P349" s="6">
        <f t="shared" si="62"/>
        <v>1.6476973696150921E-3</v>
      </c>
      <c r="R349" s="6">
        <f t="shared" si="63"/>
        <v>0.76419816767044335</v>
      </c>
      <c r="S349" s="6">
        <f t="shared" si="64"/>
        <v>0.76921523096000988</v>
      </c>
      <c r="T349" s="6">
        <f t="shared" si="65"/>
        <v>0.77420348149823093</v>
      </c>
      <c r="V349" s="6">
        <f t="shared" si="66"/>
        <v>-8.0622346918062651E-2</v>
      </c>
      <c r="W349" s="6">
        <f t="shared" si="67"/>
        <v>-8.0596394717394867E-2</v>
      </c>
      <c r="X349" s="6">
        <f t="shared" si="68"/>
        <v>-8.0570444067463928E-2</v>
      </c>
      <c r="Z349" s="6">
        <f t="shared" si="69"/>
        <v>5.0430154902343372E-3</v>
      </c>
      <c r="AA349" s="6">
        <f t="shared" si="70"/>
        <v>0.688618836242615</v>
      </c>
      <c r="AB349" s="6">
        <f t="shared" si="71"/>
        <v>5.0142011881519899E-3</v>
      </c>
    </row>
    <row r="350" spans="1:28">
      <c r="A350" s="2" t="s">
        <v>631</v>
      </c>
      <c r="B350" s="2" t="s">
        <v>629</v>
      </c>
      <c r="C350" s="2">
        <v>0.83</v>
      </c>
      <c r="D350" s="2">
        <v>0.69599999999999995</v>
      </c>
      <c r="E350" s="2">
        <v>0.63700000000000001</v>
      </c>
      <c r="F350" s="2">
        <v>0.75499999999999989</v>
      </c>
      <c r="G350" s="2">
        <v>1862</v>
      </c>
      <c r="H350" s="2">
        <v>1824</v>
      </c>
      <c r="I350" s="2">
        <v>1900</v>
      </c>
      <c r="J350" s="2">
        <v>2.8069999999999999</v>
      </c>
      <c r="K350" s="2">
        <v>2.7690000000000001</v>
      </c>
      <c r="L350" s="2">
        <v>2.8449999999999998</v>
      </c>
      <c r="N350" s="6">
        <f t="shared" si="60"/>
        <v>5.9194568888646382E-3</v>
      </c>
      <c r="O350" s="6">
        <f t="shared" si="61"/>
        <v>0.44824241263443915</v>
      </c>
      <c r="P350" s="6">
        <f t="shared" si="62"/>
        <v>5.839858096650774E-3</v>
      </c>
      <c r="R350" s="6">
        <f t="shared" si="63"/>
        <v>1.3968877678926175</v>
      </c>
      <c r="S350" s="6">
        <f t="shared" si="64"/>
        <v>1.4147974531984704</v>
      </c>
      <c r="T350" s="6">
        <f t="shared" si="65"/>
        <v>1.4323453018134806</v>
      </c>
      <c r="V350" s="6">
        <f t="shared" si="66"/>
        <v>-8.0603880769972255E-2</v>
      </c>
      <c r="W350" s="6">
        <f t="shared" si="67"/>
        <v>-8.0574436374217531E-2</v>
      </c>
      <c r="X350" s="6">
        <f t="shared" si="68"/>
        <v>-8.0544993974605239E-2</v>
      </c>
      <c r="Z350" s="6">
        <f t="shared" si="69"/>
        <v>1.7939129701607603E-2</v>
      </c>
      <c r="AA350" s="6">
        <f t="shared" si="70"/>
        <v>1.3342230168242528</v>
      </c>
      <c r="AB350" s="6">
        <f t="shared" si="71"/>
        <v>1.7577291014622576E-2</v>
      </c>
    </row>
    <row r="351" spans="1:28">
      <c r="A351" s="2" t="s">
        <v>632</v>
      </c>
      <c r="B351" s="2" t="s">
        <v>633</v>
      </c>
      <c r="C351" s="2">
        <v>1</v>
      </c>
      <c r="D351" s="2">
        <v>2.8130000000000002</v>
      </c>
      <c r="E351" s="2">
        <v>2.7810000000000001</v>
      </c>
      <c r="F351" s="2">
        <v>2.8450000000000002</v>
      </c>
      <c r="G351" s="2">
        <v>55.013069999999999</v>
      </c>
      <c r="H351" s="2">
        <v>55.012439999999998</v>
      </c>
      <c r="I351" s="2">
        <v>55.0137</v>
      </c>
      <c r="J351" s="2">
        <v>0.28370000000000001</v>
      </c>
      <c r="K351" s="2">
        <v>0.28210000000000002</v>
      </c>
      <c r="L351" s="2">
        <v>0.2853</v>
      </c>
      <c r="N351" s="6">
        <f t="shared" si="60"/>
        <v>2.4562496404859635E-3</v>
      </c>
      <c r="O351" s="6">
        <f t="shared" si="61"/>
        <v>-0.54714066420414775</v>
      </c>
      <c r="P351" s="6">
        <f t="shared" si="62"/>
        <v>2.4424358612241681E-3</v>
      </c>
      <c r="R351" s="6">
        <f t="shared" si="63"/>
        <v>-1.644240084286984</v>
      </c>
      <c r="S351" s="6">
        <f t="shared" si="64"/>
        <v>-1.644230137302013</v>
      </c>
      <c r="T351" s="6">
        <f t="shared" si="65"/>
        <v>-1.6442201904309524</v>
      </c>
      <c r="V351" s="6">
        <f t="shared" si="66"/>
        <v>1.1512951902294408E-3</v>
      </c>
      <c r="W351" s="6">
        <f t="shared" si="67"/>
        <v>1.1645249983196959E-3</v>
      </c>
      <c r="X351" s="6">
        <f t="shared" si="68"/>
        <v>1.1777544034058697E-3</v>
      </c>
      <c r="Z351" s="6">
        <f t="shared" si="69"/>
        <v>2.3176793061185919E-5</v>
      </c>
      <c r="AA351" s="6">
        <f t="shared" si="70"/>
        <v>-1.6430656123036933</v>
      </c>
      <c r="AB351" s="6">
        <f t="shared" si="71"/>
        <v>2.3176276146896768E-5</v>
      </c>
    </row>
    <row r="352" spans="1:28">
      <c r="A352" s="2" t="s">
        <v>634</v>
      </c>
      <c r="B352" s="2" t="s">
        <v>633</v>
      </c>
      <c r="C352" s="2">
        <v>1</v>
      </c>
      <c r="D352" s="2">
        <v>3.3660000000000001</v>
      </c>
      <c r="E352" s="2">
        <v>3.294</v>
      </c>
      <c r="F352" s="2">
        <v>3.4380000000000002</v>
      </c>
      <c r="G352" s="2">
        <v>2720</v>
      </c>
      <c r="H352" s="2">
        <v>2663</v>
      </c>
      <c r="I352" s="2">
        <v>2777</v>
      </c>
      <c r="J352" s="2">
        <v>3.8140000000000001</v>
      </c>
      <c r="K352" s="2">
        <v>3.7560000000000002</v>
      </c>
      <c r="L352" s="2">
        <v>3.8719999999999999</v>
      </c>
      <c r="N352" s="6">
        <f t="shared" si="60"/>
        <v>6.6551051159134955E-3</v>
      </c>
      <c r="O352" s="6">
        <f t="shared" si="61"/>
        <v>0.58138068870998683</v>
      </c>
      <c r="P352" s="6">
        <f t="shared" si="62"/>
        <v>6.5546599263691663E-3</v>
      </c>
      <c r="R352" s="6">
        <f t="shared" si="63"/>
        <v>1.7255804327857052</v>
      </c>
      <c r="S352" s="6">
        <f t="shared" si="64"/>
        <v>1.74397590797622</v>
      </c>
      <c r="T352" s="6">
        <f t="shared" si="65"/>
        <v>1.7619898594083379</v>
      </c>
      <c r="V352" s="6">
        <f t="shared" si="66"/>
        <v>1.3633370091051583E-3</v>
      </c>
      <c r="W352" s="6">
        <f t="shared" si="67"/>
        <v>1.3930889813059341E-3</v>
      </c>
      <c r="X352" s="6">
        <f t="shared" si="68"/>
        <v>1.4228389154444989E-3</v>
      </c>
      <c r="Z352" s="6">
        <f t="shared" si="69"/>
        <v>1.8425227162715663E-2</v>
      </c>
      <c r="AA352" s="6">
        <f t="shared" si="70"/>
        <v>1.7453689969575259</v>
      </c>
      <c r="AB352" s="6">
        <f t="shared" si="71"/>
        <v>1.8043701366256437E-2</v>
      </c>
    </row>
    <row r="353" spans="1:28">
      <c r="A353" s="2" t="s">
        <v>635</v>
      </c>
      <c r="B353" s="2" t="s">
        <v>636</v>
      </c>
      <c r="C353" s="2">
        <v>1.085</v>
      </c>
      <c r="D353" s="2">
        <v>0.34</v>
      </c>
      <c r="E353" s="2">
        <v>0.32</v>
      </c>
      <c r="F353" s="2">
        <v>0.36000000000000004</v>
      </c>
      <c r="G353" s="2">
        <v>363.2</v>
      </c>
      <c r="H353" s="2">
        <v>361.59999999999997</v>
      </c>
      <c r="I353" s="2">
        <v>364.8</v>
      </c>
      <c r="J353" s="2">
        <v>1.02</v>
      </c>
      <c r="K353" s="2">
        <v>0.95</v>
      </c>
      <c r="L353" s="2">
        <v>1.0900000000000001</v>
      </c>
      <c r="N353" s="6">
        <f t="shared" si="60"/>
        <v>3.0876566473069821E-2</v>
      </c>
      <c r="O353" s="6">
        <f t="shared" si="61"/>
        <v>8.6001717619175692E-3</v>
      </c>
      <c r="P353" s="6">
        <f t="shared" si="62"/>
        <v>2.8826326178706098E-2</v>
      </c>
      <c r="R353" s="6">
        <f t="shared" si="63"/>
        <v>-8.7050564855259728E-3</v>
      </c>
      <c r="S353" s="6">
        <f t="shared" si="64"/>
        <v>-4.8702203940823741E-3</v>
      </c>
      <c r="T353" s="6">
        <f t="shared" si="65"/>
        <v>-1.0522407794201453E-3</v>
      </c>
      <c r="V353" s="6">
        <f t="shared" si="66"/>
        <v>3.555198022595716E-2</v>
      </c>
      <c r="W353" s="6">
        <f t="shared" si="67"/>
        <v>3.5559619211219418E-2</v>
      </c>
      <c r="X353" s="6">
        <f t="shared" si="68"/>
        <v>3.5567258062118683E-2</v>
      </c>
      <c r="Z353" s="6">
        <f t="shared" si="69"/>
        <v>3.8424750767058584E-3</v>
      </c>
      <c r="AA353" s="6">
        <f t="shared" si="70"/>
        <v>3.0689398817137045E-2</v>
      </c>
      <c r="AB353" s="6">
        <f t="shared" si="71"/>
        <v>3.825618465561495E-3</v>
      </c>
    </row>
    <row r="354" spans="1:28">
      <c r="A354" s="2" t="s">
        <v>637</v>
      </c>
      <c r="B354" s="2" t="s">
        <v>638</v>
      </c>
      <c r="C354" s="2">
        <v>1.48</v>
      </c>
      <c r="D354" s="2">
        <v>17.7</v>
      </c>
      <c r="E354" s="2">
        <v>16.3</v>
      </c>
      <c r="F354" s="2">
        <v>19.399999999999999</v>
      </c>
      <c r="G354" s="2">
        <v>2134.7600000000002</v>
      </c>
      <c r="H354" s="2">
        <v>2134.36</v>
      </c>
      <c r="I354" s="2">
        <v>2135.1600000000003</v>
      </c>
      <c r="J354" s="2">
        <v>3.6949999999999998</v>
      </c>
      <c r="K354" s="2">
        <v>3.6519999999999997</v>
      </c>
      <c r="L354" s="2">
        <v>3.738</v>
      </c>
      <c r="N354" s="6">
        <f t="shared" si="60"/>
        <v>5.0836738685832161E-3</v>
      </c>
      <c r="O354" s="6">
        <f t="shared" si="61"/>
        <v>0.56761444273084449</v>
      </c>
      <c r="P354" s="6">
        <f t="shared" si="62"/>
        <v>5.0248543119687517E-3</v>
      </c>
      <c r="R354" s="6">
        <f t="shared" si="63"/>
        <v>1.5333734463240822</v>
      </c>
      <c r="S354" s="6">
        <f t="shared" si="64"/>
        <v>1.5335362131643395</v>
      </c>
      <c r="T354" s="6">
        <f t="shared" si="65"/>
        <v>1.5336989495090667</v>
      </c>
      <c r="V354" s="6">
        <f t="shared" si="66"/>
        <v>0.17480337474523289</v>
      </c>
      <c r="W354" s="6">
        <f t="shared" si="67"/>
        <v>0.17519125009930026</v>
      </c>
      <c r="X354" s="6">
        <f t="shared" si="68"/>
        <v>0.17566177635580221</v>
      </c>
      <c r="Z354" s="6">
        <f t="shared" si="69"/>
        <v>5.5064219432465755E-4</v>
      </c>
      <c r="AA354" s="6">
        <f t="shared" si="70"/>
        <v>1.7087274632636398</v>
      </c>
      <c r="AB354" s="6">
        <f t="shared" si="71"/>
        <v>6.3326260122908984E-4</v>
      </c>
    </row>
    <row r="355" spans="1:28">
      <c r="A355" s="2" t="s">
        <v>639</v>
      </c>
      <c r="B355" s="2" t="s">
        <v>640</v>
      </c>
      <c r="C355" s="2">
        <v>1.36</v>
      </c>
      <c r="D355" s="2">
        <v>10.7</v>
      </c>
      <c r="E355" s="2">
        <v>10.199999999999999</v>
      </c>
      <c r="F355" s="2">
        <v>11.2</v>
      </c>
      <c r="G355" s="2">
        <v>696.3</v>
      </c>
      <c r="H355" s="2">
        <v>693.59999999999991</v>
      </c>
      <c r="I355" s="2">
        <v>699</v>
      </c>
      <c r="J355" s="2">
        <v>1.7</v>
      </c>
      <c r="K355" s="2">
        <v>1.663</v>
      </c>
      <c r="L355" s="2">
        <v>1.7369999999999999</v>
      </c>
      <c r="N355" s="6">
        <f t="shared" si="60"/>
        <v>9.5566721587546644E-3</v>
      </c>
      <c r="O355" s="6">
        <f t="shared" si="61"/>
        <v>0.23044892137827391</v>
      </c>
      <c r="P355" s="6">
        <f t="shared" si="62"/>
        <v>9.3508970688246928E-3</v>
      </c>
      <c r="R355" s="6">
        <f t="shared" si="63"/>
        <v>0.5570562688441304</v>
      </c>
      <c r="S355" s="6">
        <f t="shared" si="64"/>
        <v>0.56043089025898285</v>
      </c>
      <c r="T355" s="6">
        <f t="shared" si="65"/>
        <v>0.56379245139918543</v>
      </c>
      <c r="V355" s="6">
        <f t="shared" si="66"/>
        <v>0.13663684728000283</v>
      </c>
      <c r="W355" s="6">
        <f t="shared" si="67"/>
        <v>0.13678814033223094</v>
      </c>
      <c r="X355" s="6">
        <f t="shared" si="68"/>
        <v>0.13693938069758954</v>
      </c>
      <c r="Z355" s="6">
        <f t="shared" si="69"/>
        <v>3.5259144670806153E-3</v>
      </c>
      <c r="AA355" s="6">
        <f t="shared" si="70"/>
        <v>0.69721903059121382</v>
      </c>
      <c r="AB355" s="6">
        <f t="shared" si="71"/>
        <v>3.5128015055612138E-3</v>
      </c>
    </row>
    <row r="356" spans="1:28">
      <c r="A356" s="2" t="s">
        <v>641</v>
      </c>
      <c r="B356" s="2" t="s">
        <v>642</v>
      </c>
      <c r="C356" s="2">
        <v>0.77</v>
      </c>
      <c r="D356" s="2">
        <v>1.26E-2</v>
      </c>
      <c r="E356" s="2">
        <v>-1.2400000000000001E-2</v>
      </c>
      <c r="F356" s="2">
        <v>3.7600000000000001E-2</v>
      </c>
      <c r="G356" s="2">
        <v>4.3122999999999996</v>
      </c>
      <c r="H356" s="2">
        <v>4.3110999999999997</v>
      </c>
      <c r="I356" s="2">
        <v>4.3134999999999994</v>
      </c>
      <c r="J356" s="2">
        <v>4.6800000000000001E-2</v>
      </c>
      <c r="K356" s="2">
        <v>4.4400000000000002E-2</v>
      </c>
      <c r="L356" s="2">
        <v>4.9200000000000001E-2</v>
      </c>
      <c r="N356" s="6">
        <f t="shared" si="60"/>
        <v>2.2862882959504116E-2</v>
      </c>
      <c r="O356" s="6">
        <f t="shared" si="61"/>
        <v>-1.329754146925876</v>
      </c>
      <c r="P356" s="6">
        <f t="shared" si="62"/>
        <v>2.1719249693236353E-2</v>
      </c>
      <c r="R356" s="6">
        <f t="shared" si="63"/>
        <v>-3.8559857064166474</v>
      </c>
      <c r="S356" s="6">
        <f t="shared" si="64"/>
        <v>-3.8557439672503571</v>
      </c>
      <c r="T356" s="6">
        <f t="shared" si="65"/>
        <v>-3.8555022953443792</v>
      </c>
      <c r="V356" s="6">
        <f t="shared" si="66"/>
        <v>-0.11351595051156878</v>
      </c>
      <c r="W356" s="6">
        <f t="shared" si="67"/>
        <v>-0.11350249157625247</v>
      </c>
      <c r="X356" s="6">
        <f t="shared" si="68"/>
        <v>-0.1134890330580203</v>
      </c>
      <c r="Z356" s="6">
        <f t="shared" si="69"/>
        <v>2.5519810160634648E-4</v>
      </c>
      <c r="AA356" s="6">
        <f t="shared" si="70"/>
        <v>-3.9692464588266096</v>
      </c>
      <c r="AB356" s="6">
        <f t="shared" si="71"/>
        <v>2.5513042421021481E-4</v>
      </c>
    </row>
    <row r="357" spans="1:28">
      <c r="A357" s="2" t="s">
        <v>643</v>
      </c>
      <c r="B357" s="2" t="s">
        <v>642</v>
      </c>
      <c r="C357" s="2">
        <v>0.77</v>
      </c>
      <c r="D357" s="2">
        <v>2.0799999999999999E-2</v>
      </c>
      <c r="E357" s="2">
        <v>1.7299999999999999E-2</v>
      </c>
      <c r="F357" s="2">
        <v>2.4299999999999999E-2</v>
      </c>
      <c r="G357" s="2">
        <v>9.6183999999999994</v>
      </c>
      <c r="H357" s="2">
        <v>9.6133999999999986</v>
      </c>
      <c r="I357" s="2">
        <v>9.6234000000000002</v>
      </c>
      <c r="J357" s="2">
        <v>7.9899999999999999E-2</v>
      </c>
      <c r="K357" s="2">
        <v>7.5899999999999995E-2</v>
      </c>
      <c r="L357" s="2">
        <v>8.3900000000000002E-2</v>
      </c>
      <c r="N357" s="6">
        <f t="shared" si="60"/>
        <v>2.2305003418511049E-2</v>
      </c>
      <c r="O357" s="6">
        <f t="shared" si="61"/>
        <v>-1.0974532206860086</v>
      </c>
      <c r="P357" s="6">
        <f t="shared" si="62"/>
        <v>2.1215181514708803E-2</v>
      </c>
      <c r="R357" s="6">
        <f t="shared" si="63"/>
        <v>-3.159407873955776</v>
      </c>
      <c r="S357" s="6">
        <f t="shared" si="64"/>
        <v>-3.1589562318924345</v>
      </c>
      <c r="T357" s="6">
        <f t="shared" si="65"/>
        <v>-3.1585048245483418</v>
      </c>
      <c r="V357" s="6">
        <f t="shared" si="66"/>
        <v>-0.11349996134299044</v>
      </c>
      <c r="W357" s="6">
        <f t="shared" si="67"/>
        <v>-0.11349807713630761</v>
      </c>
      <c r="X357" s="6">
        <f t="shared" si="68"/>
        <v>-0.11349619293779946</v>
      </c>
      <c r="Z357" s="6">
        <f t="shared" si="69"/>
        <v>4.5352627002470669E-4</v>
      </c>
      <c r="AA357" s="6">
        <f t="shared" si="70"/>
        <v>-3.2724543090287419</v>
      </c>
      <c r="AB357" s="6">
        <f t="shared" si="71"/>
        <v>4.5329154260054239E-4</v>
      </c>
    </row>
    <row r="358" spans="1:28">
      <c r="A358" s="2" t="s">
        <v>644</v>
      </c>
      <c r="B358" s="2" t="s">
        <v>642</v>
      </c>
      <c r="C358" s="2">
        <v>0.77</v>
      </c>
      <c r="D358" s="2">
        <v>2.9899999999999999E-2</v>
      </c>
      <c r="E358" s="2">
        <v>2.7699999999999999E-2</v>
      </c>
      <c r="F358" s="2">
        <v>3.2099999999999997E-2</v>
      </c>
      <c r="G358" s="2">
        <v>20.431999999999999</v>
      </c>
      <c r="H358" s="2">
        <v>20.407999999999998</v>
      </c>
      <c r="I358" s="2">
        <v>20.456</v>
      </c>
      <c r="J358" s="2">
        <v>0.1321</v>
      </c>
      <c r="K358" s="2">
        <v>0.12870000000000001</v>
      </c>
      <c r="L358" s="2">
        <v>0.13549999999999998</v>
      </c>
      <c r="N358" s="6">
        <f t="shared" si="60"/>
        <v>1.1324270710140416E-2</v>
      </c>
      <c r="O358" s="6">
        <f t="shared" si="61"/>
        <v>-0.87909718238547285</v>
      </c>
      <c r="P358" s="6">
        <f t="shared" si="62"/>
        <v>1.103647759589732E-2</v>
      </c>
      <c r="R358" s="6">
        <f t="shared" si="63"/>
        <v>-2.5055610088887104</v>
      </c>
      <c r="S358" s="6">
        <f t="shared" si="64"/>
        <v>-2.5045401402534972</v>
      </c>
      <c r="T358" s="6">
        <f t="shared" si="65"/>
        <v>-2.5035204700556193</v>
      </c>
      <c r="V358" s="6">
        <f t="shared" si="66"/>
        <v>-0.113494362581362</v>
      </c>
      <c r="W358" s="6">
        <f t="shared" si="67"/>
        <v>-0.11349317823718955</v>
      </c>
      <c r="X358" s="6">
        <f t="shared" si="68"/>
        <v>-0.11349199389624691</v>
      </c>
      <c r="Z358" s="6">
        <f t="shared" si="69"/>
        <v>1.0220529793856237E-3</v>
      </c>
      <c r="AA358" s="6">
        <f t="shared" si="70"/>
        <v>-2.6180333184906868</v>
      </c>
      <c r="AB358" s="6">
        <f t="shared" si="71"/>
        <v>1.0208545388206147E-3</v>
      </c>
    </row>
    <row r="359" spans="1:28">
      <c r="A359" s="2" t="s">
        <v>645</v>
      </c>
      <c r="B359" s="2" t="s">
        <v>642</v>
      </c>
      <c r="C359" s="2">
        <v>0.77</v>
      </c>
      <c r="D359" s="2">
        <v>1.0999999999999999E-2</v>
      </c>
      <c r="E359" s="2">
        <v>6.5999999999999991E-3</v>
      </c>
      <c r="F359" s="2">
        <v>1.54E-2</v>
      </c>
      <c r="G359" s="2">
        <v>34.619999999999997</v>
      </c>
      <c r="H359" s="2">
        <v>34.409999999999997</v>
      </c>
      <c r="I359" s="2">
        <v>34.83</v>
      </c>
      <c r="J359" s="2">
        <v>0.18859999999999999</v>
      </c>
      <c r="K359" s="2">
        <v>0.1782</v>
      </c>
      <c r="L359" s="2">
        <v>0.19689999999999999</v>
      </c>
      <c r="N359" s="6">
        <f t="shared" si="60"/>
        <v>2.4633988700453524E-2</v>
      </c>
      <c r="O359" s="6">
        <f t="shared" si="61"/>
        <v>-0.72445831159869045</v>
      </c>
      <c r="P359" s="6">
        <f t="shared" si="62"/>
        <v>1.8704027736808682E-2</v>
      </c>
      <c r="R359" s="6">
        <f t="shared" si="63"/>
        <v>-2.0517925548503171</v>
      </c>
      <c r="S359" s="6">
        <f t="shared" si="64"/>
        <v>-2.0465077730134271</v>
      </c>
      <c r="T359" s="6">
        <f t="shared" si="65"/>
        <v>-2.0412549511757048</v>
      </c>
      <c r="V359" s="6">
        <f t="shared" si="66"/>
        <v>-0.11350572168268935</v>
      </c>
      <c r="W359" s="6">
        <f t="shared" si="67"/>
        <v>-0.11350335293561996</v>
      </c>
      <c r="X359" s="6">
        <f t="shared" si="68"/>
        <v>-0.11350098420147021</v>
      </c>
      <c r="Z359" s="6">
        <f t="shared" si="69"/>
        <v>5.2871505839591215E-3</v>
      </c>
      <c r="AA359" s="6">
        <f t="shared" si="70"/>
        <v>-2.1600111259490471</v>
      </c>
      <c r="AB359" s="6">
        <f t="shared" si="71"/>
        <v>5.2551905718720704E-3</v>
      </c>
    </row>
    <row r="360" spans="1:28">
      <c r="A360" s="2" t="s">
        <v>646</v>
      </c>
      <c r="B360" s="2" t="s">
        <v>642</v>
      </c>
      <c r="C360" s="2">
        <v>0.77</v>
      </c>
      <c r="D360" s="2">
        <v>1.6400000000000001E-2</v>
      </c>
      <c r="E360" s="2">
        <v>1.14E-2</v>
      </c>
      <c r="F360" s="2">
        <v>2.1400000000000002E-2</v>
      </c>
      <c r="G360" s="2">
        <v>51.76</v>
      </c>
      <c r="H360" s="2">
        <v>51.26</v>
      </c>
      <c r="I360" s="2">
        <v>52.22</v>
      </c>
      <c r="J360" s="2">
        <v>0.247</v>
      </c>
      <c r="K360" s="2">
        <v>0.23299999999999998</v>
      </c>
      <c r="L360" s="2">
        <v>0.26100000000000001</v>
      </c>
      <c r="N360" s="6">
        <f t="shared" si="60"/>
        <v>2.5341032233646699E-2</v>
      </c>
      <c r="O360" s="6">
        <f t="shared" si="61"/>
        <v>-0.60730304674033431</v>
      </c>
      <c r="P360" s="6">
        <f t="shared" si="62"/>
        <v>2.3943554078615259E-2</v>
      </c>
      <c r="R360" s="6">
        <f t="shared" si="63"/>
        <v>-1.705604696395727</v>
      </c>
      <c r="S360" s="6">
        <f t="shared" si="64"/>
        <v>-1.6971733647708895</v>
      </c>
      <c r="T360" s="6">
        <f t="shared" si="65"/>
        <v>-1.689488165118326</v>
      </c>
      <c r="V360" s="6">
        <f t="shared" si="66"/>
        <v>-0.11350313759561796</v>
      </c>
      <c r="W360" s="6">
        <f t="shared" si="67"/>
        <v>-0.11350044585460162</v>
      </c>
      <c r="X360" s="6">
        <f t="shared" si="68"/>
        <v>-0.11349775413026848</v>
      </c>
      <c r="Z360" s="6">
        <f t="shared" si="69"/>
        <v>8.4340233658537489E-3</v>
      </c>
      <c r="AA360" s="6">
        <f t="shared" si="70"/>
        <v>-1.8106738106254912</v>
      </c>
      <c r="AB360" s="6">
        <f t="shared" si="71"/>
        <v>7.6878913768967383E-3</v>
      </c>
    </row>
    <row r="361" spans="1:28">
      <c r="A361" s="2" t="s">
        <v>647</v>
      </c>
      <c r="B361" s="2" t="s">
        <v>642</v>
      </c>
      <c r="C361" s="2">
        <v>0.77</v>
      </c>
      <c r="D361" s="2">
        <v>2.23E-2</v>
      </c>
      <c r="E361" s="2">
        <v>1.41E-2</v>
      </c>
      <c r="F361" s="2">
        <v>3.0499999999999999E-2</v>
      </c>
      <c r="G361" s="2">
        <v>197.8</v>
      </c>
      <c r="H361" s="2">
        <v>192.10000000000002</v>
      </c>
      <c r="I361" s="2">
        <v>206.8</v>
      </c>
      <c r="J361" s="2">
        <v>0.6</v>
      </c>
      <c r="K361" s="2">
        <v>0.56599999999999995</v>
      </c>
      <c r="L361" s="2">
        <v>0.63400000000000001</v>
      </c>
      <c r="N361" s="6">
        <f t="shared" si="60"/>
        <v>2.5334819195372227E-2</v>
      </c>
      <c r="O361" s="6">
        <f t="shared" si="61"/>
        <v>-0.22184874961635639</v>
      </c>
      <c r="P361" s="6">
        <f t="shared" si="62"/>
        <v>2.3938007498089081E-2</v>
      </c>
      <c r="R361" s="6">
        <f t="shared" si="63"/>
        <v>-0.55810717036878987</v>
      </c>
      <c r="S361" s="6">
        <f t="shared" si="64"/>
        <v>-0.53270932556985606</v>
      </c>
      <c r="T361" s="6">
        <f t="shared" si="65"/>
        <v>-0.49406083124836742</v>
      </c>
      <c r="V361" s="6">
        <f t="shared" si="66"/>
        <v>-0.11350168405339708</v>
      </c>
      <c r="W361" s="6">
        <f t="shared" si="67"/>
        <v>-0.11349726962166026</v>
      </c>
      <c r="X361" s="6">
        <f t="shared" si="68"/>
        <v>-0.11349285523479401</v>
      </c>
      <c r="Z361" s="6">
        <f t="shared" si="69"/>
        <v>2.5402259230670632E-2</v>
      </c>
      <c r="AA361" s="6">
        <f t="shared" si="70"/>
        <v>-0.64620659519151635</v>
      </c>
      <c r="AB361" s="6">
        <f t="shared" si="71"/>
        <v>3.8652908708354916E-2</v>
      </c>
    </row>
    <row r="362" spans="1:28">
      <c r="A362" s="2" t="s">
        <v>648</v>
      </c>
      <c r="B362" s="2" t="s">
        <v>649</v>
      </c>
      <c r="C362" s="2">
        <v>1.1299999999999999</v>
      </c>
      <c r="D362" s="2">
        <v>1.82</v>
      </c>
      <c r="E362" s="2">
        <v>1.77</v>
      </c>
      <c r="F362" s="2">
        <v>1.87</v>
      </c>
      <c r="G362" s="2">
        <v>437.05</v>
      </c>
      <c r="H362" s="2">
        <v>436.78000000000003</v>
      </c>
      <c r="I362" s="2">
        <v>437.32</v>
      </c>
      <c r="J362" s="2">
        <v>1.1639999999999999</v>
      </c>
      <c r="K362" s="2">
        <v>1.097</v>
      </c>
      <c r="L362" s="2">
        <v>1.2309999999999999</v>
      </c>
      <c r="N362" s="6">
        <f t="shared" si="60"/>
        <v>2.5746352739158526E-2</v>
      </c>
      <c r="O362" s="6">
        <f t="shared" si="61"/>
        <v>6.5952980313869647E-2</v>
      </c>
      <c r="P362" s="6">
        <f t="shared" si="62"/>
        <v>2.4305072617446619E-2</v>
      </c>
      <c r="R362" s="6">
        <f t="shared" si="63"/>
        <v>0.15536358783370757</v>
      </c>
      <c r="S362" s="6">
        <f t="shared" si="64"/>
        <v>0.15590034905200184</v>
      </c>
      <c r="T362" s="6">
        <f t="shared" si="65"/>
        <v>0.1564367787732453</v>
      </c>
      <c r="V362" s="6">
        <f t="shared" si="66"/>
        <v>5.3727274859142117E-2</v>
      </c>
      <c r="W362" s="6">
        <f t="shared" si="67"/>
        <v>5.3745589358375395E-2</v>
      </c>
      <c r="X362" s="6">
        <f t="shared" si="68"/>
        <v>5.3763903085306125E-2</v>
      </c>
      <c r="Z362" s="6">
        <f t="shared" si="69"/>
        <v>5.5507571752755336E-4</v>
      </c>
      <c r="AA362" s="6">
        <f t="shared" si="70"/>
        <v>0.20964593841037724</v>
      </c>
      <c r="AB362" s="6">
        <f t="shared" si="71"/>
        <v>5.5474344817418864E-4</v>
      </c>
    </row>
    <row r="363" spans="1:28">
      <c r="A363" s="2" t="s">
        <v>650</v>
      </c>
      <c r="B363" s="2" t="s">
        <v>651</v>
      </c>
      <c r="C363" s="2">
        <v>0.85</v>
      </c>
      <c r="D363" s="2">
        <v>4.0500000000000001E-2</v>
      </c>
      <c r="E363" s="2">
        <v>3.5500000000000004E-2</v>
      </c>
      <c r="F363" s="2">
        <v>4.5499999999999999E-2</v>
      </c>
      <c r="G363" s="2">
        <v>15.609</v>
      </c>
      <c r="H363" s="2">
        <v>15.602</v>
      </c>
      <c r="I363" s="2">
        <v>15.616</v>
      </c>
      <c r="J363" s="2">
        <v>0.11799999999999999</v>
      </c>
      <c r="K363" s="2">
        <v>0.109</v>
      </c>
      <c r="L363" s="2">
        <v>0.127</v>
      </c>
      <c r="N363" s="6">
        <f t="shared" si="60"/>
        <v>3.4455509365501791E-2</v>
      </c>
      <c r="O363" s="6">
        <f t="shared" si="61"/>
        <v>-0.92811799269387463</v>
      </c>
      <c r="P363" s="6">
        <f t="shared" si="62"/>
        <v>3.192171364983154E-2</v>
      </c>
      <c r="R363" s="6">
        <f t="shared" si="63"/>
        <v>-2.7388013529614867</v>
      </c>
      <c r="S363" s="6">
        <f t="shared" si="64"/>
        <v>-2.7384117388607794</v>
      </c>
      <c r="T363" s="6">
        <f t="shared" si="65"/>
        <v>-2.7380222994469441</v>
      </c>
      <c r="V363" s="6">
        <f t="shared" si="66"/>
        <v>-7.0563761687610277E-2</v>
      </c>
      <c r="W363" s="6">
        <f t="shared" si="67"/>
        <v>-7.0561323348958205E-2</v>
      </c>
      <c r="X363" s="6">
        <f t="shared" si="68"/>
        <v>-7.0558885023996071E-2</v>
      </c>
      <c r="Z363" s="6">
        <f t="shared" si="69"/>
        <v>3.9205243935924727E-4</v>
      </c>
      <c r="AA363" s="6">
        <f t="shared" si="70"/>
        <v>-2.8089730622097377</v>
      </c>
      <c r="AB363" s="6">
        <f t="shared" si="71"/>
        <v>3.9187773879767462E-4</v>
      </c>
    </row>
    <row r="364" spans="1:28">
      <c r="A364" s="2" t="s">
        <v>652</v>
      </c>
      <c r="B364" s="2" t="s">
        <v>653</v>
      </c>
      <c r="C364" s="2">
        <v>1.72</v>
      </c>
      <c r="D364" s="2">
        <v>2.2999999999999998</v>
      </c>
      <c r="E364" s="2">
        <v>2.0999999999999996</v>
      </c>
      <c r="F364" s="2">
        <v>2.5</v>
      </c>
      <c r="G364" s="2">
        <v>356</v>
      </c>
      <c r="H364" s="2">
        <v>353.4</v>
      </c>
      <c r="I364" s="2">
        <v>358.6</v>
      </c>
      <c r="J364" s="2">
        <v>1.19</v>
      </c>
      <c r="K364" s="2">
        <v>1.1599999999999999</v>
      </c>
      <c r="L364" s="2">
        <v>1.22</v>
      </c>
      <c r="N364" s="6">
        <f t="shared" si="60"/>
        <v>1.108897216561229E-2</v>
      </c>
      <c r="O364" s="6">
        <f t="shared" si="61"/>
        <v>7.554696139253074E-2</v>
      </c>
      <c r="P364" s="6">
        <f t="shared" si="62"/>
        <v>1.0812869282217474E-2</v>
      </c>
      <c r="R364" s="6">
        <f t="shared" si="63"/>
        <v>-2.8628809750686841E-2</v>
      </c>
      <c r="S364" s="6">
        <f t="shared" si="64"/>
        <v>-2.2261904146426998E-2</v>
      </c>
      <c r="T364" s="6">
        <f t="shared" si="65"/>
        <v>-1.5941329639849223E-2</v>
      </c>
      <c r="V364" s="6">
        <f t="shared" si="66"/>
        <v>0.2360342708561895</v>
      </c>
      <c r="W364" s="6">
        <f t="shared" si="67"/>
        <v>0.23608241385394305</v>
      </c>
      <c r="X364" s="6">
        <f t="shared" si="68"/>
        <v>0.23613055151547552</v>
      </c>
      <c r="Z364" s="6">
        <f t="shared" si="69"/>
        <v>6.4150486020133901E-3</v>
      </c>
      <c r="AA364" s="6">
        <f t="shared" si="70"/>
        <v>0.21382050970751604</v>
      </c>
      <c r="AB364" s="6">
        <f t="shared" si="71"/>
        <v>6.3687121681102465E-3</v>
      </c>
    </row>
    <row r="365" spans="1:28">
      <c r="A365" s="2" t="s">
        <v>654</v>
      </c>
      <c r="B365" s="2" t="s">
        <v>655</v>
      </c>
      <c r="C365" s="2">
        <v>0.96</v>
      </c>
      <c r="D365" s="2">
        <v>0.6</v>
      </c>
      <c r="E365" s="2">
        <v>0.55999999999999994</v>
      </c>
      <c r="F365" s="2">
        <v>0.72</v>
      </c>
      <c r="G365" s="2">
        <v>327.8</v>
      </c>
      <c r="H365" s="2">
        <v>326.60000000000002</v>
      </c>
      <c r="I365" s="2">
        <v>329</v>
      </c>
      <c r="J365" s="2">
        <v>0.92</v>
      </c>
      <c r="K365" s="2">
        <v>0.9</v>
      </c>
      <c r="L365" s="2">
        <v>0.94000000000000006</v>
      </c>
      <c r="N365" s="6">
        <f t="shared" si="60"/>
        <v>9.5453179062304008E-3</v>
      </c>
      <c r="O365" s="6">
        <f t="shared" si="61"/>
        <v>-3.6212172654444715E-2</v>
      </c>
      <c r="P365" s="6">
        <f t="shared" si="62"/>
        <v>9.340026254143402E-3</v>
      </c>
      <c r="R365" s="6">
        <f t="shared" si="63"/>
        <v>-9.7129539290878558E-2</v>
      </c>
      <c r="S365" s="6">
        <f t="shared" si="64"/>
        <v>-9.3944001623216741E-2</v>
      </c>
      <c r="T365" s="6">
        <f t="shared" si="65"/>
        <v>-9.0770104192228696E-2</v>
      </c>
      <c r="V365" s="6">
        <f t="shared" si="66"/>
        <v>-1.7487022020690777E-2</v>
      </c>
      <c r="W365" s="6">
        <f t="shared" si="67"/>
        <v>-1.7469759673054763E-2</v>
      </c>
      <c r="X365" s="6">
        <f t="shared" si="68"/>
        <v>-1.7417976746630166E-2</v>
      </c>
      <c r="Z365" s="6">
        <f t="shared" si="69"/>
        <v>3.2028000152978242E-3</v>
      </c>
      <c r="AA365" s="6">
        <f t="shared" si="70"/>
        <v>-0.11141376129627151</v>
      </c>
      <c r="AB365" s="6">
        <f t="shared" si="71"/>
        <v>3.2256803574126497E-3</v>
      </c>
    </row>
    <row r="366" spans="1:28">
      <c r="A366" s="2" t="s">
        <v>656</v>
      </c>
      <c r="B366" s="2" t="s">
        <v>657</v>
      </c>
      <c r="C366" s="2">
        <v>1</v>
      </c>
      <c r="D366" s="2">
        <v>0.57999999999999996</v>
      </c>
      <c r="E366" s="2">
        <v>0.53999999999999992</v>
      </c>
      <c r="F366" s="2">
        <v>0.6399999999999999</v>
      </c>
      <c r="G366" s="2">
        <v>472.3</v>
      </c>
      <c r="H366" s="2">
        <v>467.3</v>
      </c>
      <c r="I366" s="2">
        <v>477.3</v>
      </c>
      <c r="J366" s="2">
        <v>1.19</v>
      </c>
      <c r="K366" s="2">
        <v>1.17</v>
      </c>
      <c r="L366" s="2">
        <v>1.21</v>
      </c>
      <c r="N366" s="6">
        <f t="shared" si="60"/>
        <v>7.3610996463691208E-3</v>
      </c>
      <c r="O366" s="6">
        <f t="shared" si="61"/>
        <v>7.554696139253074E-2</v>
      </c>
      <c r="P366" s="6">
        <f t="shared" si="62"/>
        <v>7.2384089239193317E-3</v>
      </c>
      <c r="R366" s="6">
        <f t="shared" si="63"/>
        <v>0.21402966195644935</v>
      </c>
      <c r="S366" s="6">
        <f t="shared" si="64"/>
        <v>0.22327399106122262</v>
      </c>
      <c r="T366" s="6">
        <f t="shared" si="65"/>
        <v>0.23242096864031067</v>
      </c>
      <c r="V366" s="6">
        <f t="shared" si="66"/>
        <v>2.2379137030782662E-4</v>
      </c>
      <c r="W366" s="6">
        <f t="shared" si="67"/>
        <v>2.4036392228809876E-4</v>
      </c>
      <c r="X366" s="6">
        <f t="shared" si="68"/>
        <v>2.6522156456152335E-4</v>
      </c>
      <c r="Z366" s="6">
        <f t="shared" si="69"/>
        <v>9.2609016567535563E-3</v>
      </c>
      <c r="AA366" s="6">
        <f t="shared" si="70"/>
        <v>0.22351435498351072</v>
      </c>
      <c r="AB366" s="6">
        <f t="shared" si="71"/>
        <v>9.171835221361474E-3</v>
      </c>
    </row>
    <row r="367" spans="1:28">
      <c r="A367" s="2" t="s">
        <v>658</v>
      </c>
      <c r="B367" s="2" t="s">
        <v>659</v>
      </c>
      <c r="C367" s="2">
        <v>1.02</v>
      </c>
      <c r="D367" s="2">
        <v>1.79</v>
      </c>
      <c r="E367" s="2">
        <v>1.65</v>
      </c>
      <c r="F367" s="2">
        <v>1.9300000000000002</v>
      </c>
      <c r="G367" s="2">
        <v>890.76</v>
      </c>
      <c r="H367" s="2">
        <v>853.34</v>
      </c>
      <c r="I367" s="2">
        <v>928.18</v>
      </c>
      <c r="J367" s="2">
        <v>1.92</v>
      </c>
      <c r="K367" s="2">
        <v>1.853</v>
      </c>
      <c r="L367" s="2">
        <v>1.9869999999999999</v>
      </c>
      <c r="N367" s="6">
        <f t="shared" si="60"/>
        <v>1.5425809384651989E-2</v>
      </c>
      <c r="O367" s="6">
        <f t="shared" si="61"/>
        <v>0.28330122870354957</v>
      </c>
      <c r="P367" s="6">
        <f t="shared" si="62"/>
        <v>1.4896638406265539E-2</v>
      </c>
      <c r="R367" s="6">
        <f t="shared" si="63"/>
        <v>0.73708230691696963</v>
      </c>
      <c r="S367" s="6">
        <f t="shared" si="64"/>
        <v>0.77435951310844187</v>
      </c>
      <c r="T367" s="6">
        <f t="shared" si="65"/>
        <v>0.81010251231599706</v>
      </c>
      <c r="V367" s="6">
        <f t="shared" si="66"/>
        <v>9.2702263392087335E-3</v>
      </c>
      <c r="W367" s="6">
        <f t="shared" si="67"/>
        <v>9.3270319040356219E-3</v>
      </c>
      <c r="X367" s="6">
        <f t="shared" si="68"/>
        <v>9.3838300396864201E-3</v>
      </c>
      <c r="Z367" s="6">
        <f t="shared" si="69"/>
        <v>3.7334011756299135E-2</v>
      </c>
      <c r="AA367" s="6">
        <f t="shared" si="70"/>
        <v>0.78368654501247748</v>
      </c>
      <c r="AB367" s="6">
        <f t="shared" si="71"/>
        <v>3.5799797343206041E-2</v>
      </c>
    </row>
    <row r="368" spans="1:28">
      <c r="A368" s="2" t="s">
        <v>660</v>
      </c>
      <c r="B368" s="2" t="s">
        <v>661</v>
      </c>
      <c r="C368" s="2">
        <v>1.27</v>
      </c>
      <c r="D368" s="2">
        <v>1.71</v>
      </c>
      <c r="E368" s="2">
        <v>1.51</v>
      </c>
      <c r="F368" s="2">
        <v>1.91</v>
      </c>
      <c r="G368" s="2">
        <v>2482.6999999999998</v>
      </c>
      <c r="H368" s="2">
        <v>2372.6999999999998</v>
      </c>
      <c r="I368" s="2">
        <v>2592.6999999999998</v>
      </c>
      <c r="J368" s="2">
        <v>3.86</v>
      </c>
      <c r="K368" s="2">
        <v>3.26</v>
      </c>
      <c r="L368" s="2">
        <v>4.46</v>
      </c>
      <c r="N368" s="6">
        <f t="shared" si="60"/>
        <v>7.3369704603815977E-2</v>
      </c>
      <c r="O368" s="6">
        <f t="shared" si="61"/>
        <v>0.58658730467175491</v>
      </c>
      <c r="P368" s="6">
        <f t="shared" si="62"/>
        <v>6.274755404038701E-2</v>
      </c>
      <c r="R368" s="6">
        <f t="shared" si="63"/>
        <v>1.6253237604293627</v>
      </c>
      <c r="S368" s="6">
        <f t="shared" si="64"/>
        <v>1.6646865883797968</v>
      </c>
      <c r="T368" s="6">
        <f t="shared" si="65"/>
        <v>1.7023426352729203</v>
      </c>
      <c r="V368" s="6">
        <f t="shared" si="66"/>
        <v>0.10429631412233394</v>
      </c>
      <c r="W368" s="6">
        <f t="shared" si="67"/>
        <v>0.10436151636836918</v>
      </c>
      <c r="X368" s="6">
        <f t="shared" si="68"/>
        <v>0.10442670882681819</v>
      </c>
      <c r="Z368" s="6">
        <f t="shared" si="69"/>
        <v>3.9428030196469344E-2</v>
      </c>
      <c r="AA368" s="6">
        <f t="shared" si="70"/>
        <v>1.7690481047481659</v>
      </c>
      <c r="AB368" s="6">
        <f t="shared" si="71"/>
        <v>3.7721239351572677E-2</v>
      </c>
    </row>
    <row r="369" spans="1:28">
      <c r="A369" s="2" t="s">
        <v>662</v>
      </c>
      <c r="B369" s="2" t="s">
        <v>663</v>
      </c>
      <c r="C369" s="2">
        <v>1.2</v>
      </c>
      <c r="D369" s="2">
        <v>0.35</v>
      </c>
      <c r="E369" s="2">
        <v>0.26</v>
      </c>
      <c r="F369" s="2">
        <v>0.43999999999999995</v>
      </c>
      <c r="G369" s="2">
        <v>59.9</v>
      </c>
      <c r="H369" s="2">
        <v>59.699999999999996</v>
      </c>
      <c r="I369" s="2">
        <v>60.1</v>
      </c>
      <c r="J369" s="2">
        <v>0.316</v>
      </c>
      <c r="K369" s="2">
        <v>0.313</v>
      </c>
      <c r="L369" s="2">
        <v>0.31900000000000001</v>
      </c>
      <c r="N369" s="6">
        <f t="shared" si="60"/>
        <v>4.1427450719553338E-3</v>
      </c>
      <c r="O369" s="6">
        <f t="shared" si="61"/>
        <v>-0.50031291738159622</v>
      </c>
      <c r="P369" s="6">
        <f t="shared" si="62"/>
        <v>4.1036004387773328E-3</v>
      </c>
      <c r="R369" s="6">
        <f t="shared" si="63"/>
        <v>-1.5732132378334391</v>
      </c>
      <c r="S369" s="6">
        <f t="shared" si="64"/>
        <v>-1.5703082553135546</v>
      </c>
      <c r="T369" s="6">
        <f t="shared" si="65"/>
        <v>-1.5674129560866983</v>
      </c>
      <c r="V369" s="6">
        <f t="shared" si="66"/>
        <v>7.9271052734336767E-2</v>
      </c>
      <c r="W369" s="6">
        <f t="shared" si="67"/>
        <v>7.9302135338056343E-2</v>
      </c>
      <c r="X369" s="6">
        <f t="shared" si="68"/>
        <v>7.933321571734267E-2</v>
      </c>
      <c r="Z369" s="6">
        <f t="shared" si="69"/>
        <v>2.9360651236041146E-3</v>
      </c>
      <c r="AA369" s="6">
        <f t="shared" si="70"/>
        <v>-1.4910061199754983</v>
      </c>
      <c r="AB369" s="6">
        <f t="shared" si="71"/>
        <v>2.9263796061427261E-3</v>
      </c>
    </row>
    <row r="370" spans="1:28">
      <c r="A370" s="2" t="s">
        <v>664</v>
      </c>
      <c r="B370" s="2" t="s">
        <v>665</v>
      </c>
      <c r="C370" s="2">
        <v>0.92</v>
      </c>
      <c r="D370" s="2">
        <v>0.33</v>
      </c>
      <c r="E370" s="2">
        <v>0.30000000000000004</v>
      </c>
      <c r="F370" s="2">
        <v>0.36</v>
      </c>
      <c r="G370" s="2">
        <v>492.3</v>
      </c>
      <c r="H370" s="2">
        <v>490</v>
      </c>
      <c r="I370" s="2">
        <v>494.6</v>
      </c>
      <c r="J370" s="2">
        <v>1.2</v>
      </c>
      <c r="K370" s="2">
        <v>1.18</v>
      </c>
      <c r="L370" s="2">
        <v>1.22</v>
      </c>
      <c r="N370" s="6">
        <f t="shared" si="60"/>
        <v>7.2992387414994586E-3</v>
      </c>
      <c r="O370" s="6">
        <f t="shared" si="61"/>
        <v>7.9181246047624818E-2</v>
      </c>
      <c r="P370" s="6">
        <f t="shared" si="62"/>
        <v>7.1785846271233966E-3</v>
      </c>
      <c r="R370" s="6">
        <f t="shared" si="63"/>
        <v>0.25523025996484994</v>
      </c>
      <c r="S370" s="6">
        <f t="shared" si="64"/>
        <v>0.25929777145333399</v>
      </c>
      <c r="T370" s="6">
        <f t="shared" si="65"/>
        <v>0.2633463239583797</v>
      </c>
      <c r="V370" s="6">
        <f t="shared" si="66"/>
        <v>-3.6077019145669062E-2</v>
      </c>
      <c r="W370" s="6">
        <f t="shared" si="67"/>
        <v>-3.6063506107809257E-2</v>
      </c>
      <c r="X370" s="6">
        <f t="shared" si="68"/>
        <v>-3.604999349039345E-2</v>
      </c>
      <c r="Z370" s="6">
        <f t="shared" si="69"/>
        <v>4.0810245263438738E-3</v>
      </c>
      <c r="AA370" s="6">
        <f t="shared" si="70"/>
        <v>0.22323426534552473</v>
      </c>
      <c r="AB370" s="6">
        <f t="shared" si="71"/>
        <v>4.0620651224615167E-3</v>
      </c>
    </row>
    <row r="371" spans="1:28">
      <c r="A371" s="2" t="s">
        <v>666</v>
      </c>
      <c r="B371" s="2" t="s">
        <v>667</v>
      </c>
      <c r="C371" s="2">
        <v>1.91</v>
      </c>
      <c r="D371" s="2">
        <v>7.6</v>
      </c>
      <c r="E371" s="2">
        <v>7.1999999999999993</v>
      </c>
      <c r="F371" s="2">
        <v>8</v>
      </c>
      <c r="G371" s="2">
        <v>177.11</v>
      </c>
      <c r="H371" s="2">
        <v>176.8</v>
      </c>
      <c r="I371" s="2">
        <v>177.42000000000002</v>
      </c>
      <c r="J371" s="2">
        <v>0.76</v>
      </c>
      <c r="K371" s="2">
        <v>0.74</v>
      </c>
      <c r="L371" s="2">
        <v>0.78</v>
      </c>
      <c r="N371" s="6">
        <f t="shared" si="60"/>
        <v>1.1581872549815173E-2</v>
      </c>
      <c r="O371" s="6">
        <f t="shared" si="61"/>
        <v>-0.11918640771920865</v>
      </c>
      <c r="P371" s="6">
        <f t="shared" si="62"/>
        <v>1.1281010409689068E-2</v>
      </c>
      <c r="R371" s="6">
        <f t="shared" si="63"/>
        <v>-0.63019737873806869</v>
      </c>
      <c r="S371" s="6">
        <f t="shared" si="64"/>
        <v>-0.62867573398293841</v>
      </c>
      <c r="T371" s="6">
        <f t="shared" si="65"/>
        <v>-0.62715675027265472</v>
      </c>
      <c r="V371" s="6">
        <f t="shared" si="66"/>
        <v>0.28259320867792365</v>
      </c>
      <c r="W371" s="6">
        <f t="shared" si="67"/>
        <v>0.28267970248459801</v>
      </c>
      <c r="X371" s="6">
        <f t="shared" si="68"/>
        <v>0.28276617906865198</v>
      </c>
      <c r="Z371" s="6">
        <f t="shared" si="69"/>
        <v>1.6081385618046395E-3</v>
      </c>
      <c r="AA371" s="6">
        <f t="shared" si="70"/>
        <v>-0.34599603149834041</v>
      </c>
      <c r="AB371" s="6">
        <f t="shared" si="71"/>
        <v>1.6054602943376683E-3</v>
      </c>
    </row>
    <row r="372" spans="1:28">
      <c r="A372" s="2" t="s">
        <v>668</v>
      </c>
      <c r="B372" s="2" t="s">
        <v>669</v>
      </c>
      <c r="C372" s="2">
        <v>1.47</v>
      </c>
      <c r="D372" s="2">
        <v>2.9</v>
      </c>
      <c r="E372" s="2">
        <v>2.8</v>
      </c>
      <c r="F372" s="2">
        <v>3</v>
      </c>
      <c r="G372" s="2">
        <v>589.64</v>
      </c>
      <c r="H372" s="2">
        <v>588.83000000000004</v>
      </c>
      <c r="I372" s="2">
        <v>590.44999999999993</v>
      </c>
      <c r="J372" s="2">
        <v>1.69</v>
      </c>
      <c r="K372" s="2">
        <v>1.66</v>
      </c>
      <c r="L372" s="2">
        <v>1.72</v>
      </c>
      <c r="N372" s="6">
        <f t="shared" si="60"/>
        <v>7.7786165736184465E-3</v>
      </c>
      <c r="O372" s="6">
        <f t="shared" si="61"/>
        <v>0.22788670461367352</v>
      </c>
      <c r="P372" s="6">
        <f t="shared" si="62"/>
        <v>7.6417422938753754E-3</v>
      </c>
      <c r="R372" s="6">
        <f t="shared" si="63"/>
        <v>0.41481795699113599</v>
      </c>
      <c r="S372" s="6">
        <f t="shared" si="64"/>
        <v>0.41601197494912551</v>
      </c>
      <c r="T372" s="6">
        <f t="shared" si="65"/>
        <v>0.41720435378662429</v>
      </c>
      <c r="V372" s="6">
        <f t="shared" si="66"/>
        <v>0.16810620880886329</v>
      </c>
      <c r="W372" s="6">
        <f t="shared" si="67"/>
        <v>0.16813435639737895</v>
      </c>
      <c r="X372" s="6">
        <f t="shared" si="68"/>
        <v>0.16816250216170522</v>
      </c>
      <c r="Z372" s="6">
        <f t="shared" si="69"/>
        <v>1.2221655465052272E-3</v>
      </c>
      <c r="AA372" s="6">
        <f t="shared" si="70"/>
        <v>0.58414633134650451</v>
      </c>
      <c r="AB372" s="6">
        <f t="shared" si="71"/>
        <v>1.2205246018249793E-3</v>
      </c>
    </row>
    <row r="373" spans="1:28">
      <c r="A373" s="2" t="s">
        <v>670</v>
      </c>
      <c r="B373" s="2" t="s">
        <v>671</v>
      </c>
      <c r="C373" s="2">
        <v>0.86499999999999999</v>
      </c>
      <c r="D373" s="2">
        <v>0.64</v>
      </c>
      <c r="E373" s="2">
        <v>0.59</v>
      </c>
      <c r="F373" s="2">
        <v>0.69000000000000006</v>
      </c>
      <c r="G373" s="2">
        <v>358</v>
      </c>
      <c r="H373" s="2">
        <v>357</v>
      </c>
      <c r="I373" s="2">
        <v>359</v>
      </c>
      <c r="J373" s="2">
        <v>0.94899999999999995</v>
      </c>
      <c r="K373" s="2">
        <v>0.93299999999999994</v>
      </c>
      <c r="L373" s="2">
        <v>0.96499999999999997</v>
      </c>
      <c r="N373" s="6">
        <f t="shared" si="60"/>
        <v>7.3845686807927323E-3</v>
      </c>
      <c r="O373" s="6">
        <f t="shared" si="61"/>
        <v>-2.2733787572707352E-2</v>
      </c>
      <c r="P373" s="6">
        <f t="shared" si="62"/>
        <v>7.2611009164999032E-3</v>
      </c>
      <c r="R373" s="6">
        <f t="shared" si="63"/>
        <v>-1.9825467867790911E-2</v>
      </c>
      <c r="S373" s="6">
        <f t="shared" si="64"/>
        <v>-1.7395846804428627E-2</v>
      </c>
      <c r="T373" s="6">
        <f t="shared" si="65"/>
        <v>-1.4973002935539015E-2</v>
      </c>
      <c r="V373" s="6">
        <f t="shared" si="66"/>
        <v>-6.2701237943162583E-2</v>
      </c>
      <c r="W373" s="6">
        <f t="shared" si="67"/>
        <v>-6.2677292617619257E-2</v>
      </c>
      <c r="X373" s="6">
        <f t="shared" si="68"/>
        <v>-6.2653348612256229E-2</v>
      </c>
      <c r="Z373" s="6">
        <f t="shared" si="69"/>
        <v>2.4535663889056064E-3</v>
      </c>
      <c r="AA373" s="6">
        <f t="shared" si="70"/>
        <v>-8.0073139422047884E-2</v>
      </c>
      <c r="AB373" s="6">
        <f t="shared" si="71"/>
        <v>2.4467878742526344E-3</v>
      </c>
    </row>
    <row r="374" spans="1:28">
      <c r="A374" s="2" t="s">
        <v>672</v>
      </c>
      <c r="B374" s="2" t="s">
        <v>673</v>
      </c>
      <c r="C374" s="2">
        <v>0.92</v>
      </c>
      <c r="D374" s="2">
        <v>1.26</v>
      </c>
      <c r="E374" s="2">
        <v>1.22</v>
      </c>
      <c r="F374" s="2">
        <v>1.3</v>
      </c>
      <c r="G374" s="2">
        <v>572.4</v>
      </c>
      <c r="H374" s="2">
        <v>572.18999999999994</v>
      </c>
      <c r="I374" s="2">
        <v>572.61</v>
      </c>
      <c r="J374" s="2">
        <v>1.3</v>
      </c>
      <c r="K374" s="2">
        <v>1.27</v>
      </c>
      <c r="L374" s="2">
        <v>1.33</v>
      </c>
      <c r="N374" s="6">
        <f t="shared" si="60"/>
        <v>1.0139631350879919E-2</v>
      </c>
      <c r="O374" s="6">
        <f t="shared" si="61"/>
        <v>0.11394335230683679</v>
      </c>
      <c r="P374" s="6">
        <f t="shared" si="62"/>
        <v>9.9082886602490233E-3</v>
      </c>
      <c r="R374" s="6">
        <f t="shared" si="63"/>
        <v>0.38991862689954682</v>
      </c>
      <c r="S374" s="6">
        <f t="shared" si="64"/>
        <v>0.39023735008330018</v>
      </c>
      <c r="T374" s="6">
        <f t="shared" si="65"/>
        <v>0.39055595635651097</v>
      </c>
      <c r="V374" s="6">
        <f t="shared" si="66"/>
        <v>-3.5662810459626583E-2</v>
      </c>
      <c r="W374" s="6">
        <f t="shared" si="67"/>
        <v>-3.5644810344703008E-2</v>
      </c>
      <c r="X374" s="6">
        <f t="shared" si="68"/>
        <v>-3.5626810975795613E-2</v>
      </c>
      <c r="Z374" s="6">
        <f t="shared" si="69"/>
        <v>3.3672329867695527E-4</v>
      </c>
      <c r="AA374" s="6">
        <f t="shared" si="70"/>
        <v>0.35459253973859717</v>
      </c>
      <c r="AB374" s="6">
        <f t="shared" si="71"/>
        <v>3.3660564211818178E-4</v>
      </c>
    </row>
    <row r="375" spans="1:28">
      <c r="A375" s="2" t="s">
        <v>674</v>
      </c>
      <c r="B375" s="2" t="s">
        <v>673</v>
      </c>
      <c r="C375" s="2">
        <v>0.92</v>
      </c>
      <c r="D375" s="2">
        <v>0.17</v>
      </c>
      <c r="E375" s="2">
        <v>0.14000000000000001</v>
      </c>
      <c r="F375" s="2">
        <v>0.2</v>
      </c>
      <c r="G375" s="2">
        <v>152.6</v>
      </c>
      <c r="H375" s="2">
        <v>152</v>
      </c>
      <c r="I375" s="2">
        <v>153.19999999999999</v>
      </c>
      <c r="J375" s="2">
        <v>0.54</v>
      </c>
      <c r="K375" s="2">
        <v>0.53</v>
      </c>
      <c r="L375" s="2">
        <v>0.55000000000000004</v>
      </c>
      <c r="N375" s="6">
        <f t="shared" si="60"/>
        <v>8.1178902221795135E-3</v>
      </c>
      <c r="O375" s="6">
        <f t="shared" si="61"/>
        <v>-0.26760624017703144</v>
      </c>
      <c r="P375" s="6">
        <f t="shared" si="62"/>
        <v>7.9689296712753266E-3</v>
      </c>
      <c r="R375" s="6">
        <f t="shared" si="63"/>
        <v>-0.76147472420263229</v>
      </c>
      <c r="S375" s="6">
        <f t="shared" si="64"/>
        <v>-0.75805283285445402</v>
      </c>
      <c r="T375" s="6">
        <f t="shared" si="65"/>
        <v>-0.75464436949900704</v>
      </c>
      <c r="V375" s="6">
        <f t="shared" si="66"/>
        <v>-3.6149095782833658E-2</v>
      </c>
      <c r="W375" s="6">
        <f t="shared" si="67"/>
        <v>-3.6135580502163873E-2</v>
      </c>
      <c r="X375" s="6">
        <f t="shared" si="68"/>
        <v>-3.6122065642077719E-2</v>
      </c>
      <c r="Z375" s="6">
        <f t="shared" si="69"/>
        <v>3.4354066288480034E-3</v>
      </c>
      <c r="AA375" s="6">
        <f t="shared" si="70"/>
        <v>-0.79418841335661794</v>
      </c>
      <c r="AB375" s="6">
        <f t="shared" si="71"/>
        <v>3.4219782155331391E-3</v>
      </c>
    </row>
    <row r="376" spans="1:28">
      <c r="A376" s="2" t="s">
        <v>675</v>
      </c>
      <c r="B376" s="2" t="s">
        <v>676</v>
      </c>
      <c r="C376" s="2">
        <v>1.1000000000000001</v>
      </c>
      <c r="D376" s="2">
        <v>6</v>
      </c>
      <c r="E376" s="2">
        <v>5.7</v>
      </c>
      <c r="F376" s="2">
        <v>6.3</v>
      </c>
      <c r="G376" s="2">
        <v>480.5</v>
      </c>
      <c r="H376" s="2">
        <v>480</v>
      </c>
      <c r="I376" s="2">
        <v>481</v>
      </c>
      <c r="J376" s="2">
        <v>1.2</v>
      </c>
      <c r="K376" s="2">
        <v>1.0999999999999999</v>
      </c>
      <c r="L376" s="2">
        <v>1.3</v>
      </c>
      <c r="N376" s="6">
        <f t="shared" si="60"/>
        <v>3.778856088939983E-2</v>
      </c>
      <c r="O376" s="6">
        <f t="shared" si="61"/>
        <v>7.9181246047624818E-2</v>
      </c>
      <c r="P376" s="6">
        <f t="shared" si="62"/>
        <v>3.4762106259211972E-2</v>
      </c>
      <c r="R376" s="6">
        <f t="shared" si="63"/>
        <v>0.23732057465899717</v>
      </c>
      <c r="S376" s="6">
        <f t="shared" si="64"/>
        <v>0.23822488391695093</v>
      </c>
      <c r="T376" s="6">
        <f t="shared" si="65"/>
        <v>0.23912825265548615</v>
      </c>
      <c r="V376" s="6">
        <f t="shared" si="66"/>
        <v>4.3535436769837295E-2</v>
      </c>
      <c r="W376" s="6">
        <f t="shared" si="67"/>
        <v>4.3647920847326029E-2</v>
      </c>
      <c r="X376" s="6">
        <f t="shared" si="68"/>
        <v>4.3760375798514509E-2</v>
      </c>
      <c r="Z376" s="6">
        <f t="shared" si="69"/>
        <v>1.0167933354424674E-3</v>
      </c>
      <c r="AA376" s="6">
        <f t="shared" si="70"/>
        <v>0.28187280476427695</v>
      </c>
      <c r="AB376" s="6">
        <f t="shared" si="71"/>
        <v>1.0158236897236939E-3</v>
      </c>
    </row>
    <row r="377" spans="1:28">
      <c r="A377" s="2" t="s">
        <v>677</v>
      </c>
      <c r="B377" s="2" t="s">
        <v>678</v>
      </c>
      <c r="C377" s="2">
        <v>1.1455200000000001</v>
      </c>
      <c r="D377" s="2">
        <v>2.82</v>
      </c>
      <c r="E377" s="2">
        <v>2.7929999999999997</v>
      </c>
      <c r="F377" s="2">
        <v>2.847</v>
      </c>
      <c r="G377" s="2">
        <v>1973</v>
      </c>
      <c r="H377" s="2">
        <v>1942</v>
      </c>
      <c r="I377" s="2">
        <v>2004</v>
      </c>
      <c r="J377" s="2">
        <v>3.18</v>
      </c>
      <c r="K377" s="2">
        <v>2.99</v>
      </c>
      <c r="L377" s="2">
        <v>3.37</v>
      </c>
      <c r="N377" s="6">
        <f t="shared" si="60"/>
        <v>2.6755931660003007E-2</v>
      </c>
      <c r="O377" s="6">
        <f t="shared" si="61"/>
        <v>0.50242711998443268</v>
      </c>
      <c r="P377" s="6">
        <f t="shared" si="62"/>
        <v>2.5202780886905973E-2</v>
      </c>
      <c r="R377" s="6">
        <f t="shared" si="63"/>
        <v>1.4513365510517948</v>
      </c>
      <c r="S377" s="6">
        <f t="shared" si="64"/>
        <v>1.4650922704122051</v>
      </c>
      <c r="T377" s="6">
        <f t="shared" si="65"/>
        <v>1.4786335342982388</v>
      </c>
      <c r="V377" s="6">
        <f t="shared" si="66"/>
        <v>6.0012219181740691E-2</v>
      </c>
      <c r="W377" s="6">
        <f t="shared" si="67"/>
        <v>6.0021967016245008E-2</v>
      </c>
      <c r="X377" s="6">
        <f t="shared" si="68"/>
        <v>6.0031714631962045E-2</v>
      </c>
      <c r="Z377" s="6">
        <f t="shared" si="69"/>
        <v>1.376546719491456E-2</v>
      </c>
      <c r="AA377" s="6">
        <f t="shared" si="70"/>
        <v>1.5251142374284501</v>
      </c>
      <c r="AB377" s="6">
        <f t="shared" si="71"/>
        <v>1.3551011501750754E-2</v>
      </c>
    </row>
    <row r="378" spans="1:28">
      <c r="A378" s="2" t="s">
        <v>679</v>
      </c>
      <c r="B378" s="2" t="s">
        <v>680</v>
      </c>
      <c r="C378" s="2">
        <v>1.36</v>
      </c>
      <c r="D378" s="2">
        <v>3.06</v>
      </c>
      <c r="E378" s="2">
        <v>2.84</v>
      </c>
      <c r="F378" s="2">
        <v>3.2800000000000002</v>
      </c>
      <c r="G378" s="2">
        <v>352.2</v>
      </c>
      <c r="H378" s="2">
        <v>350.5</v>
      </c>
      <c r="I378" s="2">
        <v>353.9</v>
      </c>
      <c r="J378" s="2">
        <v>1.08</v>
      </c>
      <c r="K378" s="2">
        <v>1.04</v>
      </c>
      <c r="L378" s="2">
        <v>1.1200000000000001</v>
      </c>
      <c r="N378" s="6">
        <f t="shared" si="60"/>
        <v>1.639041618816936E-2</v>
      </c>
      <c r="O378" s="6">
        <f t="shared" si="61"/>
        <v>3.342375548694973E-2</v>
      </c>
      <c r="P378" s="6">
        <f t="shared" si="62"/>
        <v>1.5794267183231923E-2</v>
      </c>
      <c r="R378" s="6">
        <f t="shared" si="63"/>
        <v>-3.5785855486822379E-2</v>
      </c>
      <c r="S378" s="6">
        <f t="shared" si="64"/>
        <v>-3.1583196829661167E-2</v>
      </c>
      <c r="T378" s="6">
        <f t="shared" si="65"/>
        <v>-2.7400774817147595E-2</v>
      </c>
      <c r="V378" s="6">
        <f t="shared" si="66"/>
        <v>0.1344036939582787</v>
      </c>
      <c r="W378" s="6">
        <f t="shared" si="67"/>
        <v>0.13447061258243878</v>
      </c>
      <c r="X378" s="6">
        <f t="shared" si="68"/>
        <v>0.13453752089697599</v>
      </c>
      <c r="Z378" s="6">
        <f t="shared" si="69"/>
        <v>4.2695772813212962E-3</v>
      </c>
      <c r="AA378" s="6">
        <f t="shared" si="70"/>
        <v>0.10288741575277761</v>
      </c>
      <c r="AB378" s="6">
        <f t="shared" si="71"/>
        <v>4.2493303270507848E-3</v>
      </c>
    </row>
    <row r="379" spans="1:28">
      <c r="A379" s="2" t="s">
        <v>681</v>
      </c>
      <c r="B379" s="2" t="s">
        <v>680</v>
      </c>
      <c r="C379" s="2">
        <v>1.36</v>
      </c>
      <c r="D379" s="2">
        <v>4.8499999999999996</v>
      </c>
      <c r="E379" s="2">
        <v>-5.15</v>
      </c>
      <c r="F379" s="2">
        <v>8.4499999999999993</v>
      </c>
      <c r="G379" s="2">
        <v>2374</v>
      </c>
      <c r="H379" s="2">
        <v>2181</v>
      </c>
      <c r="I379" s="2">
        <v>2530</v>
      </c>
      <c r="J379" s="2">
        <v>3.86</v>
      </c>
      <c r="K379" s="2">
        <v>3.4299999999999997</v>
      </c>
      <c r="L379" s="2">
        <v>4.2299999999999995</v>
      </c>
      <c r="N379" s="6">
        <f t="shared" si="60"/>
        <v>5.1293184628984467E-2</v>
      </c>
      <c r="O379" s="6">
        <f t="shared" si="61"/>
        <v>0.58658730467175491</v>
      </c>
      <c r="P379" s="6">
        <f t="shared" si="62"/>
        <v>3.9753062703287378E-2</v>
      </c>
      <c r="R379" s="6">
        <f t="shared" si="63"/>
        <v>1.5521494310652233</v>
      </c>
      <c r="S379" s="6">
        <f t="shared" si="64"/>
        <v>1.6257995291449674</v>
      </c>
      <c r="T379" s="6">
        <f t="shared" si="65"/>
        <v>1.6810791422594586</v>
      </c>
      <c r="V379" s="6">
        <f t="shared" si="66"/>
        <v>0.13196631711896092</v>
      </c>
      <c r="W379" s="6">
        <f t="shared" si="67"/>
        <v>0.13501470393120293</v>
      </c>
      <c r="X379" s="6">
        <f t="shared" si="68"/>
        <v>0.13610690615759569</v>
      </c>
      <c r="Z379" s="6">
        <f t="shared" si="69"/>
        <v>7.6698484891986052E-2</v>
      </c>
      <c r="AA379" s="6">
        <f t="shared" si="70"/>
        <v>1.7608142330761702</v>
      </c>
      <c r="AB379" s="6">
        <f t="shared" si="71"/>
        <v>5.6371815340884091E-2</v>
      </c>
    </row>
    <row r="380" spans="1:28">
      <c r="A380" s="2" t="s">
        <v>682</v>
      </c>
      <c r="B380" s="2" t="s">
        <v>683</v>
      </c>
      <c r="C380" s="2">
        <v>0.96</v>
      </c>
      <c r="D380" s="2">
        <v>1.56</v>
      </c>
      <c r="E380" s="2">
        <v>1.46</v>
      </c>
      <c r="F380" s="2">
        <v>1.6700000000000002</v>
      </c>
      <c r="G380" s="2">
        <v>2496</v>
      </c>
      <c r="H380" s="2">
        <v>2320</v>
      </c>
      <c r="I380" s="2">
        <v>2672</v>
      </c>
      <c r="J380" s="2">
        <v>3.56</v>
      </c>
      <c r="K380" s="2">
        <v>3.41</v>
      </c>
      <c r="L380" s="2">
        <v>3.71</v>
      </c>
      <c r="N380" s="6">
        <f t="shared" si="60"/>
        <v>1.8695618980377415E-2</v>
      </c>
      <c r="O380" s="6">
        <f t="shared" si="61"/>
        <v>0.55144999797287519</v>
      </c>
      <c r="P380" s="6">
        <f t="shared" si="62"/>
        <v>1.7923911642170665E-2</v>
      </c>
      <c r="R380" s="6">
        <f t="shared" si="63"/>
        <v>1.6058140696896221</v>
      </c>
      <c r="S380" s="6">
        <f t="shared" si="64"/>
        <v>1.6693272619285955</v>
      </c>
      <c r="T380" s="6">
        <f t="shared" si="65"/>
        <v>1.7285110075148387</v>
      </c>
      <c r="V380" s="6">
        <f t="shared" si="66"/>
        <v>-1.7098785063324733E-2</v>
      </c>
      <c r="W380" s="6">
        <f t="shared" si="67"/>
        <v>-1.705566903951463E-2</v>
      </c>
      <c r="X380" s="6">
        <f t="shared" si="68"/>
        <v>-1.7008246356761545E-2</v>
      </c>
      <c r="Z380" s="6">
        <f t="shared" si="69"/>
        <v>6.3556308262783245E-2</v>
      </c>
      <c r="AA380" s="6">
        <f t="shared" si="70"/>
        <v>1.6522715928890808</v>
      </c>
      <c r="AB380" s="6">
        <f t="shared" si="71"/>
        <v>5.9231168268996326E-2</v>
      </c>
    </row>
    <row r="381" spans="1:28">
      <c r="A381" s="2" t="s">
        <v>684</v>
      </c>
      <c r="B381" s="2" t="s">
        <v>685</v>
      </c>
      <c r="C381" s="2">
        <v>1</v>
      </c>
      <c r="D381" s="2">
        <v>6.1</v>
      </c>
      <c r="E381" s="2">
        <v>5.6999999999999993</v>
      </c>
      <c r="F381" s="2">
        <v>6.5</v>
      </c>
      <c r="G381" s="2">
        <v>851.8</v>
      </c>
      <c r="H381" s="2">
        <v>840.19999999999993</v>
      </c>
      <c r="I381" s="2">
        <v>863.4</v>
      </c>
      <c r="J381" s="2">
        <v>1.76</v>
      </c>
      <c r="K381" s="2">
        <v>1.71</v>
      </c>
      <c r="L381" s="2">
        <v>1.81</v>
      </c>
      <c r="N381" s="6">
        <f t="shared" si="60"/>
        <v>1.2516557421996005E-2</v>
      </c>
      <c r="O381" s="6">
        <f t="shared" si="61"/>
        <v>0.24551266781414982</v>
      </c>
      <c r="P381" s="6">
        <f t="shared" si="62"/>
        <v>1.2165907055034675E-2</v>
      </c>
      <c r="R381" s="6">
        <f t="shared" si="63"/>
        <v>0.72360345431176887</v>
      </c>
      <c r="S381" s="6">
        <f t="shared" si="64"/>
        <v>0.73551337138328265</v>
      </c>
      <c r="T381" s="6">
        <f t="shared" si="65"/>
        <v>0.74726218854832027</v>
      </c>
      <c r="V381" s="6">
        <f t="shared" si="66"/>
        <v>2.3564464554242516E-3</v>
      </c>
      <c r="W381" s="6">
        <f t="shared" si="67"/>
        <v>2.521331997246351E-3</v>
      </c>
      <c r="X381" s="6">
        <f t="shared" si="68"/>
        <v>2.686154961888015E-3</v>
      </c>
      <c r="Z381" s="6">
        <f t="shared" si="69"/>
        <v>1.2074802613335933E-2</v>
      </c>
      <c r="AA381" s="6">
        <f t="shared" si="70"/>
        <v>0.73803470338052901</v>
      </c>
      <c r="AB381" s="6">
        <f t="shared" si="71"/>
        <v>1.1913640129679326E-2</v>
      </c>
    </row>
    <row r="382" spans="1:28">
      <c r="A382" s="2" t="s">
        <v>686</v>
      </c>
      <c r="B382" s="2" t="s">
        <v>687</v>
      </c>
      <c r="C382" s="2">
        <v>0.89</v>
      </c>
      <c r="D382" s="2">
        <v>0.28999999999999998</v>
      </c>
      <c r="E382" s="2">
        <v>0.26699999999999996</v>
      </c>
      <c r="F382" s="2">
        <v>0.313</v>
      </c>
      <c r="G382" s="2">
        <v>615</v>
      </c>
      <c r="H382" s="2">
        <v>608</v>
      </c>
      <c r="I382" s="2">
        <v>622</v>
      </c>
      <c r="J382" s="2">
        <v>1.36</v>
      </c>
      <c r="K382" s="2">
        <v>1.34</v>
      </c>
      <c r="L382" s="2">
        <v>1.3800000000000001</v>
      </c>
      <c r="N382" s="6">
        <f t="shared" si="60"/>
        <v>6.4341100054098876E-3</v>
      </c>
      <c r="O382" s="6">
        <f t="shared" si="61"/>
        <v>0.13353890837021754</v>
      </c>
      <c r="P382" s="6">
        <f t="shared" si="62"/>
        <v>6.3401780310190226E-3</v>
      </c>
      <c r="R382" s="6">
        <f t="shared" si="63"/>
        <v>0.44264525845329256</v>
      </c>
      <c r="S382" s="6">
        <f t="shared" si="64"/>
        <v>0.45258833145865618</v>
      </c>
      <c r="T382" s="6">
        <f t="shared" si="65"/>
        <v>0.46241886928946008</v>
      </c>
      <c r="V382" s="6">
        <f t="shared" si="66"/>
        <v>-5.0485650579336655E-2</v>
      </c>
      <c r="W382" s="6">
        <f t="shared" si="67"/>
        <v>-5.0474941069155468E-2</v>
      </c>
      <c r="X382" s="6">
        <f t="shared" si="68"/>
        <v>-5.0464231823059612E-2</v>
      </c>
      <c r="Z382" s="6">
        <f t="shared" si="69"/>
        <v>9.9537825155448512E-3</v>
      </c>
      <c r="AA382" s="6">
        <f t="shared" si="70"/>
        <v>0.40211339038950072</v>
      </c>
      <c r="AB382" s="6">
        <f t="shared" si="71"/>
        <v>9.8412470768997617E-3</v>
      </c>
    </row>
    <row r="383" spans="1:28">
      <c r="A383" s="2" t="s">
        <v>688</v>
      </c>
      <c r="B383" s="2" t="s">
        <v>689</v>
      </c>
      <c r="C383" s="2">
        <v>0.95</v>
      </c>
      <c r="D383" s="2">
        <v>3.15</v>
      </c>
      <c r="E383" s="2">
        <v>3.01</v>
      </c>
      <c r="F383" s="2">
        <v>3.29</v>
      </c>
      <c r="G383" s="2">
        <v>3658</v>
      </c>
      <c r="H383" s="2">
        <v>3626</v>
      </c>
      <c r="I383" s="2">
        <v>3690</v>
      </c>
      <c r="J383" s="2">
        <v>4.74</v>
      </c>
      <c r="K383" s="2">
        <v>4.66</v>
      </c>
      <c r="L383" s="2">
        <v>4.82</v>
      </c>
      <c r="N383" s="6">
        <f t="shared" si="60"/>
        <v>7.3924249840849887E-3</v>
      </c>
      <c r="O383" s="6">
        <f t="shared" si="61"/>
        <v>0.67577834167408513</v>
      </c>
      <c r="P383" s="6">
        <f t="shared" si="62"/>
        <v>7.2686965647644763E-3</v>
      </c>
      <c r="R383" s="6">
        <f t="shared" si="63"/>
        <v>1.9936936994268024</v>
      </c>
      <c r="S383" s="6">
        <f t="shared" si="64"/>
        <v>2.0013255021886187</v>
      </c>
      <c r="T383" s="6">
        <f t="shared" si="65"/>
        <v>2.0088908322259433</v>
      </c>
      <c r="V383" s="6">
        <f t="shared" si="66"/>
        <v>-2.0964954543396828E-2</v>
      </c>
      <c r="W383" s="6">
        <f t="shared" si="67"/>
        <v>-2.0904053600644353E-2</v>
      </c>
      <c r="X383" s="6">
        <f t="shared" si="68"/>
        <v>-2.0843161196809505E-2</v>
      </c>
      <c r="Z383" s="6">
        <f t="shared" si="69"/>
        <v>7.6927037045686486E-3</v>
      </c>
      <c r="AA383" s="6">
        <f t="shared" si="70"/>
        <v>1.9804214485879743</v>
      </c>
      <c r="AB383" s="6">
        <f t="shared" si="71"/>
        <v>7.6262224411596247E-3</v>
      </c>
    </row>
    <row r="384" spans="1:28">
      <c r="A384" s="2" t="s">
        <v>690</v>
      </c>
      <c r="B384" s="2" t="s">
        <v>691</v>
      </c>
      <c r="C384" s="2">
        <v>0.89</v>
      </c>
      <c r="D384" s="2">
        <v>3.06</v>
      </c>
      <c r="E384" s="2">
        <v>2.99</v>
      </c>
      <c r="F384" s="2">
        <v>3.13</v>
      </c>
      <c r="G384" s="2">
        <v>1260</v>
      </c>
      <c r="H384" s="2">
        <v>1253</v>
      </c>
      <c r="I384" s="2">
        <v>1267</v>
      </c>
      <c r="J384" s="2">
        <v>2.198</v>
      </c>
      <c r="K384" s="2">
        <v>2.173</v>
      </c>
      <c r="L384" s="2">
        <v>2.2229999999999999</v>
      </c>
      <c r="N384" s="6">
        <f t="shared" si="60"/>
        <v>4.9679617669471932E-3</v>
      </c>
      <c r="O384" s="6">
        <f t="shared" si="61"/>
        <v>0.34202768808747175</v>
      </c>
      <c r="P384" s="6">
        <f t="shared" si="62"/>
        <v>4.9117746115188154E-3</v>
      </c>
      <c r="R384" s="6">
        <f t="shared" si="63"/>
        <v>1.0707402418961227</v>
      </c>
      <c r="S384" s="6">
        <f t="shared" si="64"/>
        <v>1.0755791901429486</v>
      </c>
      <c r="T384" s="6">
        <f t="shared" si="65"/>
        <v>1.0803913296747054</v>
      </c>
      <c r="V384" s="6">
        <f t="shared" si="66"/>
        <v>-4.9219569339369197E-2</v>
      </c>
      <c r="W384" s="6">
        <f t="shared" si="67"/>
        <v>-4.9187070875282186E-2</v>
      </c>
      <c r="X384" s="6">
        <f t="shared" si="68"/>
        <v>-4.9154574842888848E-2</v>
      </c>
      <c r="Z384" s="6">
        <f t="shared" si="69"/>
        <v>4.8714467109127746E-3</v>
      </c>
      <c r="AA384" s="6">
        <f t="shared" si="70"/>
        <v>1.0263921192676664</v>
      </c>
      <c r="AB384" s="6">
        <f t="shared" si="71"/>
        <v>4.8446355641502681E-3</v>
      </c>
    </row>
    <row r="385" spans="1:28">
      <c r="A385" s="2" t="s">
        <v>692</v>
      </c>
      <c r="B385" s="2" t="s">
        <v>693</v>
      </c>
      <c r="C385" s="2">
        <v>1.08</v>
      </c>
      <c r="D385" s="2">
        <v>2.9</v>
      </c>
      <c r="E385" s="2">
        <v>2.6999999999999997</v>
      </c>
      <c r="F385" s="2">
        <v>3.1</v>
      </c>
      <c r="G385" s="2">
        <v>188.3</v>
      </c>
      <c r="H385" s="2">
        <v>187.4</v>
      </c>
      <c r="I385" s="2">
        <v>189.20000000000002</v>
      </c>
      <c r="J385" s="2">
        <v>0.66</v>
      </c>
      <c r="K385" s="2">
        <v>0.61</v>
      </c>
      <c r="L385" s="2">
        <v>0.71000000000000008</v>
      </c>
      <c r="N385" s="6">
        <f t="shared" si="60"/>
        <v>3.421410053110166E-2</v>
      </c>
      <c r="O385" s="6">
        <f t="shared" si="61"/>
        <v>-0.18045606445813131</v>
      </c>
      <c r="P385" s="6">
        <f t="shared" si="62"/>
        <v>3.1714413177206635E-2</v>
      </c>
      <c r="R385" s="6">
        <f t="shared" si="63"/>
        <v>-0.57962272698865835</v>
      </c>
      <c r="S385" s="6">
        <f t="shared" si="64"/>
        <v>-0.57546126005884768</v>
      </c>
      <c r="T385" s="6">
        <f t="shared" si="65"/>
        <v>-0.57131963596062929</v>
      </c>
      <c r="V385" s="6">
        <f t="shared" si="66"/>
        <v>3.4458859113758802E-2</v>
      </c>
      <c r="W385" s="6">
        <f t="shared" si="67"/>
        <v>3.4535435404184127E-2</v>
      </c>
      <c r="X385" s="6">
        <f t="shared" si="68"/>
        <v>3.4611998194795879E-2</v>
      </c>
      <c r="Z385" s="6">
        <f t="shared" si="69"/>
        <v>4.2380432202360208E-3</v>
      </c>
      <c r="AA385" s="6">
        <f t="shared" si="70"/>
        <v>-0.54092582465466355</v>
      </c>
      <c r="AB385" s="6">
        <f t="shared" si="71"/>
        <v>4.2181868888301333E-3</v>
      </c>
    </row>
    <row r="386" spans="1:28">
      <c r="A386" s="2" t="s">
        <v>694</v>
      </c>
      <c r="B386" s="2" t="s">
        <v>693</v>
      </c>
      <c r="C386" s="2">
        <v>1.08</v>
      </c>
      <c r="D386" s="2">
        <v>2.5</v>
      </c>
      <c r="E386" s="2">
        <v>2.2000000000000002</v>
      </c>
      <c r="F386" s="2">
        <v>2.8</v>
      </c>
      <c r="G386" s="2">
        <v>377.8</v>
      </c>
      <c r="H386" s="2">
        <v>375.40000000000003</v>
      </c>
      <c r="I386" s="2">
        <v>380.2</v>
      </c>
      <c r="J386" s="2">
        <v>1.05</v>
      </c>
      <c r="K386" s="2">
        <v>0.97000000000000008</v>
      </c>
      <c r="L386" s="2">
        <v>1.1300000000000001</v>
      </c>
      <c r="N386" s="6">
        <f t="shared" si="60"/>
        <v>3.44175648036932E-2</v>
      </c>
      <c r="O386" s="6">
        <f t="shared" si="61"/>
        <v>2.1189299069938092E-2</v>
      </c>
      <c r="P386" s="6">
        <f t="shared" si="62"/>
        <v>3.1889144413481674E-2</v>
      </c>
      <c r="R386" s="6">
        <f t="shared" si="63"/>
        <v>2.3826636478477835E-2</v>
      </c>
      <c r="S386" s="6">
        <f t="shared" si="64"/>
        <v>2.936200707945218E-2</v>
      </c>
      <c r="T386" s="6">
        <f t="shared" si="65"/>
        <v>3.4862324966671278E-2</v>
      </c>
      <c r="V386" s="6">
        <f t="shared" si="66"/>
        <v>3.4267359294757979E-2</v>
      </c>
      <c r="W386" s="6">
        <f t="shared" si="67"/>
        <v>3.4382269318758485E-2</v>
      </c>
      <c r="X386" s="6">
        <f t="shared" si="68"/>
        <v>3.4497148946745687E-2</v>
      </c>
      <c r="Z386" s="6">
        <f t="shared" si="69"/>
        <v>5.6502806249748433E-3</v>
      </c>
      <c r="AA386" s="6">
        <f t="shared" si="70"/>
        <v>6.3744276398210661E-2</v>
      </c>
      <c r="AB386" s="6">
        <f t="shared" si="71"/>
        <v>5.6151975152062966E-3</v>
      </c>
    </row>
    <row r="387" spans="1:28">
      <c r="A387" s="2" t="s">
        <v>695</v>
      </c>
      <c r="B387" s="2" t="s">
        <v>696</v>
      </c>
      <c r="C387" s="2">
        <v>1.05</v>
      </c>
      <c r="D387" s="2">
        <v>1.1100000000000001</v>
      </c>
      <c r="E387" s="2">
        <v>0.7400000000000001</v>
      </c>
      <c r="F387" s="2">
        <v>1.3800000000000001</v>
      </c>
      <c r="G387" s="2">
        <v>1275</v>
      </c>
      <c r="H387" s="2">
        <v>1264</v>
      </c>
      <c r="I387" s="2">
        <v>1290</v>
      </c>
      <c r="J387" s="2">
        <v>2.2999999999999998</v>
      </c>
      <c r="K387" s="2">
        <v>2.2599999999999998</v>
      </c>
      <c r="L387" s="2">
        <v>2.34</v>
      </c>
      <c r="N387" s="6">
        <f t="shared" si="60"/>
        <v>7.6193968701919745E-3</v>
      </c>
      <c r="O387" s="6">
        <f t="shared" si="61"/>
        <v>0.36172783601759284</v>
      </c>
      <c r="P387" s="6">
        <f t="shared" si="62"/>
        <v>7.4880213925499484E-3</v>
      </c>
      <c r="R387" s="6">
        <f t="shared" si="63"/>
        <v>1.078332247800555</v>
      </c>
      <c r="S387" s="6">
        <f t="shared" si="64"/>
        <v>1.0858584694477706</v>
      </c>
      <c r="T387" s="6">
        <f t="shared" si="65"/>
        <v>1.0960175205063207</v>
      </c>
      <c r="V387" s="6">
        <f t="shared" si="66"/>
        <v>2.1481349508989788E-2</v>
      </c>
      <c r="W387" s="6">
        <f t="shared" si="67"/>
        <v>2.1627301113225271E-2</v>
      </c>
      <c r="X387" s="6">
        <f t="shared" si="68"/>
        <v>2.1733775390542973E-2</v>
      </c>
      <c r="Z387" s="6">
        <f t="shared" si="69"/>
        <v>7.6721732514510865E-3</v>
      </c>
      <c r="AA387" s="6">
        <f t="shared" si="70"/>
        <v>1.107485770560996</v>
      </c>
      <c r="AB387" s="6">
        <f t="shared" si="71"/>
        <v>1.0265525335867665E-2</v>
      </c>
    </row>
    <row r="388" spans="1:28">
      <c r="A388" s="2" t="s">
        <v>697</v>
      </c>
      <c r="B388" s="2" t="s">
        <v>696</v>
      </c>
      <c r="C388" s="2">
        <v>1.05</v>
      </c>
      <c r="D388" s="2">
        <v>2</v>
      </c>
      <c r="E388" s="2">
        <v>1.46</v>
      </c>
      <c r="F388" s="2">
        <v>2.36</v>
      </c>
      <c r="G388" s="2">
        <v>4046</v>
      </c>
      <c r="H388" s="2">
        <v>3680</v>
      </c>
      <c r="I388" s="2">
        <v>4232</v>
      </c>
      <c r="J388" s="2">
        <v>4.96</v>
      </c>
      <c r="K388" s="2">
        <v>4.66</v>
      </c>
      <c r="L388" s="2">
        <v>5.16</v>
      </c>
      <c r="N388" s="6">
        <f t="shared" si="60"/>
        <v>2.7095759800197294E-2</v>
      </c>
      <c r="O388" s="6">
        <f t="shared" si="61"/>
        <v>0.69548167649019743</v>
      </c>
      <c r="P388" s="6">
        <f t="shared" si="62"/>
        <v>1.7168025137013987E-2</v>
      </c>
      <c r="R388" s="6">
        <f t="shared" si="63"/>
        <v>2.0065337372548582</v>
      </c>
      <c r="S388" s="6">
        <f t="shared" si="64"/>
        <v>2.0888898567773944</v>
      </c>
      <c r="T388" s="6">
        <f t="shared" si="65"/>
        <v>2.1279294179620813</v>
      </c>
      <c r="V388" s="6">
        <f t="shared" si="66"/>
        <v>2.176531831212436E-2</v>
      </c>
      <c r="W388" s="6">
        <f t="shared" si="67"/>
        <v>2.1978173130625275E-2</v>
      </c>
      <c r="X388" s="6">
        <f t="shared" si="68"/>
        <v>2.2120018407475565E-2</v>
      </c>
      <c r="Z388" s="6">
        <f t="shared" si="69"/>
        <v>8.2568974341036938E-2</v>
      </c>
      <c r="AA388" s="6">
        <f t="shared" si="70"/>
        <v>2.1108680299080196</v>
      </c>
      <c r="AB388" s="6">
        <f t="shared" si="71"/>
        <v>3.9181406461537449E-2</v>
      </c>
    </row>
    <row r="389" spans="1:28">
      <c r="A389" s="2" t="s">
        <v>698</v>
      </c>
      <c r="B389" s="2" t="s">
        <v>699</v>
      </c>
      <c r="C389" s="2">
        <v>0.93</v>
      </c>
      <c r="D389" s="2">
        <v>0.5</v>
      </c>
      <c r="E389" s="2">
        <v>0.47499999999999998</v>
      </c>
      <c r="F389" s="2">
        <v>0.52500000000000002</v>
      </c>
      <c r="G389" s="2">
        <v>5.7561</v>
      </c>
      <c r="H389" s="2">
        <v>5.7545999999999999</v>
      </c>
      <c r="I389" s="2">
        <v>5.7576000000000001</v>
      </c>
      <c r="J389" s="2">
        <v>6.1400000000000003E-2</v>
      </c>
      <c r="K389" s="2">
        <v>5.8400000000000001E-2</v>
      </c>
      <c r="L389" s="2">
        <v>6.4399999999999999E-2</v>
      </c>
      <c r="N389" s="6">
        <f t="shared" si="60"/>
        <v>2.1755524028768347E-2</v>
      </c>
      <c r="O389" s="6">
        <f t="shared" si="61"/>
        <v>-1.2118316288588322</v>
      </c>
      <c r="P389" s="6">
        <f t="shared" si="62"/>
        <v>2.0717496218644271E-2</v>
      </c>
      <c r="R389" s="6">
        <f t="shared" si="63"/>
        <v>-3.6051316173421895</v>
      </c>
      <c r="S389" s="6">
        <f t="shared" si="64"/>
        <v>-3.6049052395453423</v>
      </c>
      <c r="T389" s="6">
        <f t="shared" si="65"/>
        <v>-3.6046789207333041</v>
      </c>
      <c r="V389" s="6">
        <f t="shared" si="66"/>
        <v>-3.1305378040910117E-2</v>
      </c>
      <c r="W389" s="6">
        <f t="shared" si="67"/>
        <v>-3.1294240192723401E-2</v>
      </c>
      <c r="X389" s="6">
        <f t="shared" si="68"/>
        <v>-3.1283102630168924E-2</v>
      </c>
      <c r="Z389" s="6">
        <f t="shared" si="69"/>
        <v>2.3751564503404765E-4</v>
      </c>
      <c r="AA389" s="6">
        <f t="shared" si="70"/>
        <v>-3.6361994797380657</v>
      </c>
      <c r="AB389" s="6">
        <f t="shared" si="71"/>
        <v>2.3745637459260394E-4</v>
      </c>
    </row>
    <row r="390" spans="1:28">
      <c r="A390" s="2" t="s">
        <v>700</v>
      </c>
      <c r="B390" s="2" t="s">
        <v>701</v>
      </c>
      <c r="C390" s="2">
        <v>0.83199999999999996</v>
      </c>
      <c r="D390" s="2">
        <v>2.7300000000000001E-2</v>
      </c>
      <c r="E390" s="2">
        <v>2.5600000000000001E-2</v>
      </c>
      <c r="F390" s="2">
        <v>2.9000000000000001E-2</v>
      </c>
      <c r="G390" s="2">
        <v>5.3979200000000001</v>
      </c>
      <c r="H390" s="2">
        <v>5.3976699999999997</v>
      </c>
      <c r="I390" s="2">
        <v>5.3981700000000004</v>
      </c>
      <c r="J390" s="2">
        <v>5.6640000000000003E-2</v>
      </c>
      <c r="K390" s="2">
        <v>5.595E-2</v>
      </c>
      <c r="L390" s="2">
        <v>5.7330000000000006E-2</v>
      </c>
      <c r="N390" s="6">
        <f t="shared" ref="N390:N453" si="72">O390 - LOG(K390)</f>
        <v>5.3231538173437176E-3</v>
      </c>
      <c r="O390" s="6">
        <f t="shared" ref="O390:O453" si="73">LOG(J390)</f>
        <v>-1.2468767553182873</v>
      </c>
      <c r="P390" s="6">
        <f t="shared" ref="P390:P453" si="74">LOG(L390) - O390</f>
        <v>5.258697092962672E-3</v>
      </c>
      <c r="R390" s="6">
        <f t="shared" ref="R390:R453" si="75">2*LOG(H390/$G$2)</f>
        <v>-3.6607492413777343</v>
      </c>
      <c r="S390" s="6">
        <f t="shared" ref="S390:S453" si="76">2*LOG(G390/$G$2)</f>
        <v>-3.6607090124989066</v>
      </c>
      <c r="T390" s="6">
        <f t="shared" ref="T390:T453" si="77">2*LOG(I390/$G$2)</f>
        <v>-3.6606687854832018</v>
      </c>
      <c r="V390" s="6">
        <f t="shared" ref="V390:V453" si="78">LOG( C390 + E390*$E$2/$C$2 )</f>
        <v>-7.986391896552511E-2</v>
      </c>
      <c r="W390" s="6">
        <f t="shared" ref="W390:W453" si="79">LOG( C390 + D390*$E$2/$C$2 )</f>
        <v>-7.986307198408632E-2</v>
      </c>
      <c r="X390" s="6">
        <f t="shared" ref="X390:X453" si="80">LOG( C390 + F390*$E$2/$C$2 )</f>
        <v>-7.9862225004299361E-2</v>
      </c>
      <c r="Z390" s="6">
        <f t="shared" ref="Z390:Z453" si="81">AA390-(R390+V390)</f>
        <v>4.1075860266470698E-5</v>
      </c>
      <c r="AA390" s="6">
        <f t="shared" ref="AA390:AA453" si="82">S390+W390</f>
        <v>-3.7405720844829928</v>
      </c>
      <c r="AB390" s="6">
        <f t="shared" ref="AB390:AB453" si="83">T390+X390-AA390</f>
        <v>4.1073995491469617E-5</v>
      </c>
    </row>
    <row r="391" spans="1:28">
      <c r="A391" s="2" t="s">
        <v>702</v>
      </c>
      <c r="B391" s="2" t="s">
        <v>701</v>
      </c>
      <c r="C391" s="2">
        <v>0.83199999999999996</v>
      </c>
      <c r="D391" s="2">
        <v>2.47E-2</v>
      </c>
      <c r="E391" s="2">
        <v>2.24E-2</v>
      </c>
      <c r="F391" s="2">
        <v>2.7E-2</v>
      </c>
      <c r="G391" s="2">
        <v>15.298999999999999</v>
      </c>
      <c r="H391" s="2">
        <v>15.2957</v>
      </c>
      <c r="I391" s="2">
        <v>15.302299999999999</v>
      </c>
      <c r="J391" s="2">
        <v>0.1134</v>
      </c>
      <c r="K391" s="2">
        <v>0.112</v>
      </c>
      <c r="L391" s="2">
        <v>0.1148</v>
      </c>
      <c r="N391" s="6">
        <f t="shared" si="72"/>
        <v>5.395031886706203E-3</v>
      </c>
      <c r="O391" s="6">
        <f t="shared" si="73"/>
        <v>-0.94538694544311219</v>
      </c>
      <c r="P391" s="6">
        <f t="shared" si="74"/>
        <v>5.3288335050668545E-3</v>
      </c>
      <c r="R391" s="6">
        <f t="shared" si="75"/>
        <v>-2.7560231860050965</v>
      </c>
      <c r="S391" s="6">
        <f t="shared" si="76"/>
        <v>-2.7558358108328167</v>
      </c>
      <c r="T391" s="6">
        <f t="shared" si="77"/>
        <v>-2.7556484760730728</v>
      </c>
      <c r="V391" s="6">
        <f t="shared" si="78"/>
        <v>-7.9865513288008616E-2</v>
      </c>
      <c r="W391" s="6">
        <f t="shared" si="79"/>
        <v>-7.9864367368132017E-2</v>
      </c>
      <c r="X391" s="6">
        <f t="shared" si="80"/>
        <v>-7.9863221451279068E-2</v>
      </c>
      <c r="Z391" s="6">
        <f t="shared" si="81"/>
        <v>1.8852109215616863E-4</v>
      </c>
      <c r="AA391" s="6">
        <f t="shared" si="82"/>
        <v>-2.8357001782009488</v>
      </c>
      <c r="AB391" s="6">
        <f t="shared" si="83"/>
        <v>1.8848067659682499E-4</v>
      </c>
    </row>
    <row r="392" spans="1:28">
      <c r="A392" s="2" t="s">
        <v>703</v>
      </c>
      <c r="B392" s="2" t="s">
        <v>701</v>
      </c>
      <c r="C392" s="2">
        <v>0.83199999999999996</v>
      </c>
      <c r="D392" s="2">
        <v>2.0299999999999999E-2</v>
      </c>
      <c r="E392" s="2">
        <v>1.78E-2</v>
      </c>
      <c r="F392" s="2">
        <v>2.2799999999999997E-2</v>
      </c>
      <c r="G392" s="2">
        <v>24.451000000000001</v>
      </c>
      <c r="H392" s="2">
        <v>24.434000000000001</v>
      </c>
      <c r="I392" s="2">
        <v>24.468</v>
      </c>
      <c r="J392" s="2">
        <v>0.15509999999999999</v>
      </c>
      <c r="K392" s="2">
        <v>0.15319999999999998</v>
      </c>
      <c r="L392" s="2">
        <v>0.157</v>
      </c>
      <c r="N392" s="6">
        <f t="shared" si="72"/>
        <v>5.3530325170199067E-3</v>
      </c>
      <c r="O392" s="6">
        <f t="shared" si="73"/>
        <v>-0.80938820218639507</v>
      </c>
      <c r="P392" s="6">
        <f t="shared" si="74"/>
        <v>5.2878545956288603E-3</v>
      </c>
      <c r="R392" s="6">
        <f t="shared" si="75"/>
        <v>-2.349172761010113</v>
      </c>
      <c r="S392" s="6">
        <f t="shared" si="76"/>
        <v>-2.3485686487883703</v>
      </c>
      <c r="T392" s="6">
        <f t="shared" si="77"/>
        <v>-2.3479649564406477</v>
      </c>
      <c r="V392" s="6">
        <f t="shared" si="78"/>
        <v>-7.9867805136832587E-2</v>
      </c>
      <c r="W392" s="6">
        <f t="shared" si="79"/>
        <v>-7.9866559565319226E-2</v>
      </c>
      <c r="X392" s="6">
        <f t="shared" si="80"/>
        <v>-7.9865313997378118E-2</v>
      </c>
      <c r="Z392" s="6">
        <f t="shared" si="81"/>
        <v>6.0535779325565642E-4</v>
      </c>
      <c r="AA392" s="6">
        <f t="shared" si="82"/>
        <v>-2.4284352083536898</v>
      </c>
      <c r="AB392" s="6">
        <f t="shared" si="83"/>
        <v>6.0493791566385013E-4</v>
      </c>
    </row>
    <row r="393" spans="1:28">
      <c r="A393" s="2" t="s">
        <v>704</v>
      </c>
      <c r="B393" s="2" t="s">
        <v>705</v>
      </c>
      <c r="C393" s="2">
        <v>1.06</v>
      </c>
      <c r="D393" s="2">
        <v>1.34</v>
      </c>
      <c r="E393" s="2">
        <v>1.27</v>
      </c>
      <c r="F393" s="2">
        <v>1.4100000000000001</v>
      </c>
      <c r="G393" s="2">
        <v>1966</v>
      </c>
      <c r="H393" s="2">
        <v>1925</v>
      </c>
      <c r="I393" s="2">
        <v>2007</v>
      </c>
      <c r="J393" s="2">
        <v>3.13</v>
      </c>
      <c r="K393" s="2">
        <v>3.05</v>
      </c>
      <c r="L393" s="2">
        <v>3.21</v>
      </c>
      <c r="N393" s="6">
        <f t="shared" si="72"/>
        <v>1.1244498199662611E-2</v>
      </c>
      <c r="O393" s="6">
        <f t="shared" si="73"/>
        <v>0.49554433754644844</v>
      </c>
      <c r="P393" s="6">
        <f t="shared" si="74"/>
        <v>1.0960694858423659E-2</v>
      </c>
      <c r="R393" s="6">
        <f t="shared" si="75"/>
        <v>1.4436995675968616</v>
      </c>
      <c r="S393" s="6">
        <f t="shared" si="76"/>
        <v>1.4620051269000562</v>
      </c>
      <c r="T393" s="6">
        <f t="shared" si="77"/>
        <v>1.4799328448827938</v>
      </c>
      <c r="V393" s="6">
        <f t="shared" si="78"/>
        <v>2.5802241659159314E-2</v>
      </c>
      <c r="W393" s="6">
        <f t="shared" si="79"/>
        <v>2.582958449802181E-2</v>
      </c>
      <c r="X393" s="6">
        <f t="shared" si="80"/>
        <v>2.585692561550915E-2</v>
      </c>
      <c r="Z393" s="6">
        <f t="shared" si="81"/>
        <v>1.8332902142057295E-2</v>
      </c>
      <c r="AA393" s="6">
        <f t="shared" si="82"/>
        <v>1.4878347113980781</v>
      </c>
      <c r="AB393" s="6">
        <f t="shared" si="83"/>
        <v>1.7955059100224879E-2</v>
      </c>
    </row>
    <row r="394" spans="1:28">
      <c r="A394" s="2" t="s">
        <v>706</v>
      </c>
      <c r="B394" s="2" t="s">
        <v>707</v>
      </c>
      <c r="C394" s="2">
        <v>0.98</v>
      </c>
      <c r="D394" s="2">
        <v>3.94</v>
      </c>
      <c r="E394" s="2">
        <v>3.83</v>
      </c>
      <c r="F394" s="2">
        <v>4.05</v>
      </c>
      <c r="G394" s="2">
        <v>111.43637</v>
      </c>
      <c r="H394" s="2">
        <v>111.43547</v>
      </c>
      <c r="I394" s="2">
        <v>111.43727</v>
      </c>
      <c r="J394" s="2">
        <v>0.44900000000000001</v>
      </c>
      <c r="K394" s="2">
        <v>0.443</v>
      </c>
      <c r="L394" s="2">
        <v>0.45500000000000002</v>
      </c>
      <c r="N394" s="6">
        <f t="shared" si="72"/>
        <v>5.8426147802536077E-3</v>
      </c>
      <c r="O394" s="6">
        <f t="shared" si="73"/>
        <v>-0.34775365899667682</v>
      </c>
      <c r="P394" s="6">
        <f t="shared" si="74"/>
        <v>5.7650556537892639E-3</v>
      </c>
      <c r="R394" s="6">
        <f t="shared" si="75"/>
        <v>-1.0311150018387956</v>
      </c>
      <c r="S394" s="6">
        <f t="shared" si="76"/>
        <v>-1.031107986775184</v>
      </c>
      <c r="T394" s="6">
        <f t="shared" si="77"/>
        <v>-1.0311009717682282</v>
      </c>
      <c r="V394" s="6">
        <f t="shared" si="78"/>
        <v>-7.1568670607490229E-3</v>
      </c>
      <c r="W394" s="6">
        <f t="shared" si="79"/>
        <v>-7.1105129929985335E-3</v>
      </c>
      <c r="X394" s="6">
        <f t="shared" si="80"/>
        <v>-7.0641638722836924E-3</v>
      </c>
      <c r="Z394" s="6">
        <f t="shared" si="81"/>
        <v>5.3369131362002165E-5</v>
      </c>
      <c r="AA394" s="6">
        <f t="shared" si="82"/>
        <v>-1.0382184997681825</v>
      </c>
      <c r="AB394" s="6">
        <f t="shared" si="83"/>
        <v>5.3364127670540995E-5</v>
      </c>
    </row>
    <row r="395" spans="1:28">
      <c r="A395" s="2" t="s">
        <v>708</v>
      </c>
      <c r="B395" s="2" t="s">
        <v>709</v>
      </c>
      <c r="C395" s="2">
        <v>1.06</v>
      </c>
      <c r="D395" s="2">
        <v>1.3</v>
      </c>
      <c r="E395" s="2">
        <v>1.2</v>
      </c>
      <c r="F395" s="2">
        <v>1.4000000000000001</v>
      </c>
      <c r="G395" s="2">
        <v>705</v>
      </c>
      <c r="H395" s="2">
        <v>671</v>
      </c>
      <c r="I395" s="2">
        <v>739</v>
      </c>
      <c r="J395" s="2">
        <v>1.65</v>
      </c>
      <c r="K395" s="2">
        <v>1.5899999999999999</v>
      </c>
      <c r="L395" s="2">
        <v>1.71</v>
      </c>
      <c r="N395" s="6">
        <f t="shared" si="72"/>
        <v>1.6086819893454812E-2</v>
      </c>
      <c r="O395" s="6">
        <f t="shared" si="73"/>
        <v>0.21748394421390627</v>
      </c>
      <c r="P395" s="6">
        <f t="shared" si="74"/>
        <v>1.551216617824755E-2</v>
      </c>
      <c r="R395" s="6">
        <f t="shared" si="75"/>
        <v>0.5282831402458068</v>
      </c>
      <c r="S395" s="6">
        <f t="shared" si="76"/>
        <v>0.5712163338906201</v>
      </c>
      <c r="T395" s="6">
        <f t="shared" si="77"/>
        <v>0.61212697669747418</v>
      </c>
      <c r="V395" s="6">
        <f t="shared" si="78"/>
        <v>2.5774897098704716E-2</v>
      </c>
      <c r="W395" s="6">
        <f t="shared" si="79"/>
        <v>2.5813960229466342E-2</v>
      </c>
      <c r="X395" s="6">
        <f t="shared" si="80"/>
        <v>2.5853019846964483E-2</v>
      </c>
      <c r="Z395" s="6">
        <f t="shared" si="81"/>
        <v>4.2972256775574924E-2</v>
      </c>
      <c r="AA395" s="6">
        <f t="shared" si="82"/>
        <v>0.59703029412008646</v>
      </c>
      <c r="AB395" s="6">
        <f t="shared" si="83"/>
        <v>4.0949702424352252E-2</v>
      </c>
    </row>
    <row r="396" spans="1:28">
      <c r="A396" s="2" t="s">
        <v>710</v>
      </c>
      <c r="B396" s="2" t="s">
        <v>711</v>
      </c>
      <c r="C396" s="2">
        <v>1.18</v>
      </c>
      <c r="D396" s="2">
        <v>0.28999999999999998</v>
      </c>
      <c r="E396" s="2">
        <v>0.25900000000000001</v>
      </c>
      <c r="F396" s="2">
        <v>0.32099999999999995</v>
      </c>
      <c r="G396" s="2">
        <v>1078</v>
      </c>
      <c r="H396" s="2">
        <v>1065</v>
      </c>
      <c r="I396" s="2">
        <v>1091</v>
      </c>
      <c r="J396" s="2">
        <v>2.145</v>
      </c>
      <c r="K396" s="2">
        <v>2.1280000000000001</v>
      </c>
      <c r="L396" s="2">
        <v>2.1619999999999999</v>
      </c>
      <c r="N396" s="6">
        <f t="shared" si="72"/>
        <v>3.4556728977324647E-3</v>
      </c>
      <c r="O396" s="6">
        <f t="shared" si="73"/>
        <v>0.33142729652074304</v>
      </c>
      <c r="P396" s="6">
        <f t="shared" si="74"/>
        <v>3.4283930965484655E-3</v>
      </c>
      <c r="R396" s="6">
        <f t="shared" si="75"/>
        <v>0.92953731545733576</v>
      </c>
      <c r="S396" s="6">
        <f t="shared" si="76"/>
        <v>0.9400756216092625</v>
      </c>
      <c r="T396" s="6">
        <f t="shared" si="77"/>
        <v>0.95048760108450647</v>
      </c>
      <c r="V396" s="6">
        <f t="shared" si="78"/>
        <v>7.1972984752692176E-2</v>
      </c>
      <c r="W396" s="6">
        <f t="shared" si="79"/>
        <v>7.1983872668182902E-2</v>
      </c>
      <c r="X396" s="6">
        <f t="shared" si="80"/>
        <v>7.199476031071661E-2</v>
      </c>
      <c r="Z396" s="6">
        <f t="shared" si="81"/>
        <v>1.0549194067417611E-2</v>
      </c>
      <c r="AA396" s="6">
        <f t="shared" si="82"/>
        <v>1.0120594942774455</v>
      </c>
      <c r="AB396" s="6">
        <f t="shared" si="83"/>
        <v>1.0422867117777734E-2</v>
      </c>
    </row>
    <row r="397" spans="1:28">
      <c r="A397" s="2" t="s">
        <v>712</v>
      </c>
      <c r="B397" s="2" t="s">
        <v>713</v>
      </c>
      <c r="C397" s="2">
        <v>0.9</v>
      </c>
      <c r="D397" s="2">
        <v>0.4</v>
      </c>
      <c r="E397" s="2">
        <v>0.36599999999999999</v>
      </c>
      <c r="F397" s="2">
        <v>0.43400000000000005</v>
      </c>
      <c r="G397" s="2">
        <v>2.9857200000000002</v>
      </c>
      <c r="H397" s="2">
        <v>2.9856669627000003</v>
      </c>
      <c r="I397" s="2">
        <v>2.9857730373</v>
      </c>
      <c r="J397" s="2">
        <v>4.0599999999999997E-2</v>
      </c>
      <c r="K397" s="2">
        <v>3.73E-2</v>
      </c>
      <c r="L397" s="2">
        <v>4.3899999999999995E-2</v>
      </c>
      <c r="N397" s="6">
        <f t="shared" si="72"/>
        <v>3.6817201768506447E-2</v>
      </c>
      <c r="O397" s="6">
        <f t="shared" si="73"/>
        <v>-1.391473966422806</v>
      </c>
      <c r="P397" s="6">
        <f t="shared" si="74"/>
        <v>3.393848666492727E-2</v>
      </c>
      <c r="R397" s="6">
        <f t="shared" si="75"/>
        <v>-4.1750791749806808</v>
      </c>
      <c r="S397" s="6">
        <f t="shared" si="76"/>
        <v>-4.1750637455289512</v>
      </c>
      <c r="T397" s="6">
        <f t="shared" si="77"/>
        <v>-4.1750483163513019</v>
      </c>
      <c r="V397" s="6">
        <f t="shared" si="78"/>
        <v>-4.5588945598107444E-2</v>
      </c>
      <c r="W397" s="6">
        <f t="shared" si="79"/>
        <v>-4.5573291735710467E-2</v>
      </c>
      <c r="X397" s="6">
        <f t="shared" si="80"/>
        <v>-4.5557638437526499E-2</v>
      </c>
      <c r="Z397" s="6">
        <f t="shared" si="81"/>
        <v>3.1083314127045014E-5</v>
      </c>
      <c r="AA397" s="6">
        <f t="shared" si="82"/>
        <v>-4.2206370372646616</v>
      </c>
      <c r="AB397" s="6">
        <f t="shared" si="83"/>
        <v>3.1082475833166257E-5</v>
      </c>
    </row>
    <row r="398" spans="1:28">
      <c r="A398" s="2" t="s">
        <v>714</v>
      </c>
      <c r="B398" s="2" t="s">
        <v>715</v>
      </c>
      <c r="C398" s="2">
        <v>1.1299999999999999</v>
      </c>
      <c r="D398" s="2">
        <v>0.68</v>
      </c>
      <c r="E398" s="2">
        <v>0.64</v>
      </c>
      <c r="F398" s="2">
        <v>0.75</v>
      </c>
      <c r="G398" s="2">
        <v>1313</v>
      </c>
      <c r="H398" s="2">
        <v>1285</v>
      </c>
      <c r="I398" s="2">
        <v>1341</v>
      </c>
      <c r="J398" s="2">
        <v>2.4500000000000002</v>
      </c>
      <c r="K398" s="2">
        <v>2.39</v>
      </c>
      <c r="L398" s="2">
        <v>2.5100000000000002</v>
      </c>
      <c r="N398" s="6">
        <f t="shared" si="72"/>
        <v>1.0768183416394794E-2</v>
      </c>
      <c r="O398" s="6">
        <f t="shared" si="73"/>
        <v>0.38916608436453248</v>
      </c>
      <c r="P398" s="6">
        <f t="shared" si="74"/>
        <v>1.0507637116505708E-2</v>
      </c>
      <c r="R398" s="6">
        <f t="shared" si="75"/>
        <v>1.0926443552424494</v>
      </c>
      <c r="S398" s="6">
        <f t="shared" si="76"/>
        <v>1.1113675520867814</v>
      </c>
      <c r="T398" s="6">
        <f t="shared" si="77"/>
        <v>1.1296956556110205</v>
      </c>
      <c r="V398" s="6">
        <f t="shared" si="78"/>
        <v>5.3313161076281181E-2</v>
      </c>
      <c r="W398" s="6">
        <f t="shared" si="79"/>
        <v>5.3327826714712069E-2</v>
      </c>
      <c r="X398" s="6">
        <f t="shared" si="80"/>
        <v>5.335349039035002E-2</v>
      </c>
      <c r="Z398" s="6">
        <f t="shared" si="81"/>
        <v>1.873786248276299E-2</v>
      </c>
      <c r="AA398" s="6">
        <f t="shared" si="82"/>
        <v>1.1646953788014935</v>
      </c>
      <c r="AB398" s="6">
        <f t="shared" si="83"/>
        <v>1.8353767199877025E-2</v>
      </c>
    </row>
    <row r="399" spans="1:28">
      <c r="A399" s="2" t="s">
        <v>716</v>
      </c>
      <c r="B399" s="2" t="s">
        <v>717</v>
      </c>
      <c r="C399" s="2">
        <v>0.76</v>
      </c>
      <c r="D399" s="2">
        <v>0.13200000000000001</v>
      </c>
      <c r="E399" s="2">
        <v>0.12200000000000001</v>
      </c>
      <c r="F399" s="2">
        <v>0.14200000000000002</v>
      </c>
      <c r="G399" s="2">
        <v>788</v>
      </c>
      <c r="H399" s="2">
        <v>763</v>
      </c>
      <c r="I399" s="2">
        <v>813</v>
      </c>
      <c r="J399" s="2">
        <v>1.52</v>
      </c>
      <c r="K399" s="2">
        <v>1.48</v>
      </c>
      <c r="L399" s="2">
        <v>1.56</v>
      </c>
      <c r="N399" s="6">
        <f t="shared" si="72"/>
        <v>1.1581872549815159E-2</v>
      </c>
      <c r="O399" s="6">
        <f t="shared" si="73"/>
        <v>0.18184358794477254</v>
      </c>
      <c r="P399" s="6">
        <f t="shared" si="74"/>
        <v>1.1281010409689068E-2</v>
      </c>
      <c r="R399" s="6">
        <f t="shared" si="75"/>
        <v>0.63988717581758359</v>
      </c>
      <c r="S399" s="6">
        <f t="shared" si="76"/>
        <v>0.66789053488693328</v>
      </c>
      <c r="T399" s="6">
        <f t="shared" si="77"/>
        <v>0.69501919109595911</v>
      </c>
      <c r="V399" s="6">
        <f t="shared" si="78"/>
        <v>-0.11911986899879579</v>
      </c>
      <c r="W399" s="6">
        <f t="shared" si="79"/>
        <v>-0.1191144154573449</v>
      </c>
      <c r="X399" s="6">
        <f t="shared" si="80"/>
        <v>-0.11910896198437466</v>
      </c>
      <c r="Z399" s="6">
        <f t="shared" si="81"/>
        <v>2.8008812610800571E-2</v>
      </c>
      <c r="AA399" s="6">
        <f t="shared" si="82"/>
        <v>0.54877611942958837</v>
      </c>
      <c r="AB399" s="6">
        <f t="shared" si="83"/>
        <v>2.7134109681996033E-2</v>
      </c>
    </row>
    <row r="400" spans="1:28">
      <c r="A400" s="2" t="s">
        <v>718</v>
      </c>
      <c r="B400" s="2" t="s">
        <v>717</v>
      </c>
      <c r="C400" s="2">
        <v>0.76</v>
      </c>
      <c r="D400" s="2">
        <v>0.2</v>
      </c>
      <c r="E400" s="2">
        <v>0.18000000000000002</v>
      </c>
      <c r="F400" s="2">
        <v>0.22</v>
      </c>
      <c r="G400" s="2">
        <v>3700</v>
      </c>
      <c r="H400" s="2">
        <v>2860</v>
      </c>
      <c r="I400" s="2">
        <v>4540</v>
      </c>
      <c r="J400" s="2">
        <v>4.2300000000000004</v>
      </c>
      <c r="K400" s="2">
        <v>4.1400000000000006</v>
      </c>
      <c r="L400" s="2">
        <v>4.32</v>
      </c>
      <c r="N400" s="6">
        <f t="shared" si="72"/>
        <v>9.3400262541434298E-3</v>
      </c>
      <c r="O400" s="6">
        <f t="shared" si="73"/>
        <v>0.6263403673750424</v>
      </c>
      <c r="P400" s="6">
        <f t="shared" si="74"/>
        <v>9.1433794398697588E-3</v>
      </c>
      <c r="R400" s="6">
        <f t="shared" si="75"/>
        <v>1.7875701661659087</v>
      </c>
      <c r="S400" s="6">
        <f t="shared" si="76"/>
        <v>2.0112415480418129</v>
      </c>
      <c r="T400" s="6">
        <f t="shared" si="77"/>
        <v>2.1889498056220305</v>
      </c>
      <c r="V400" s="6">
        <f t="shared" si="78"/>
        <v>-0.11908823941160025</v>
      </c>
      <c r="W400" s="6">
        <f t="shared" si="79"/>
        <v>-0.11907733319149608</v>
      </c>
      <c r="X400" s="6">
        <f t="shared" si="80"/>
        <v>-0.11906642724526742</v>
      </c>
      <c r="Z400" s="6">
        <f t="shared" si="81"/>
        <v>0.22368228809600832</v>
      </c>
      <c r="AA400" s="6">
        <f t="shared" si="82"/>
        <v>1.8921642148503168</v>
      </c>
      <c r="AB400" s="6">
        <f t="shared" si="83"/>
        <v>0.17771916352644634</v>
      </c>
    </row>
    <row r="401" spans="1:28">
      <c r="A401" s="2" t="s">
        <v>719</v>
      </c>
      <c r="B401" s="2" t="s">
        <v>720</v>
      </c>
      <c r="C401" s="2">
        <v>0.69</v>
      </c>
      <c r="D401" s="2">
        <v>1.0999999999999999E-2</v>
      </c>
      <c r="E401" s="2">
        <v>9.3999999999999986E-3</v>
      </c>
      <c r="F401" s="2">
        <v>1.26E-2</v>
      </c>
      <c r="G401" s="2">
        <v>58.43</v>
      </c>
      <c r="H401" s="2">
        <v>58.3</v>
      </c>
      <c r="I401" s="2">
        <v>58.56</v>
      </c>
      <c r="J401" s="2">
        <v>0.26</v>
      </c>
      <c r="K401" s="2">
        <v>0.255</v>
      </c>
      <c r="L401" s="2">
        <v>0.26500000000000001</v>
      </c>
      <c r="N401" s="6">
        <f t="shared" si="72"/>
        <v>8.4331675368628511E-3</v>
      </c>
      <c r="O401" s="6">
        <f t="shared" si="73"/>
        <v>-0.58502665202918203</v>
      </c>
      <c r="P401" s="6">
        <f t="shared" si="74"/>
        <v>8.2725259659899297E-3</v>
      </c>
      <c r="R401" s="6">
        <f t="shared" si="75"/>
        <v>-1.5938247905741492</v>
      </c>
      <c r="S401" s="6">
        <f t="shared" si="76"/>
        <v>-1.5918901274716424</v>
      </c>
      <c r="T401" s="6">
        <f t="shared" si="77"/>
        <v>-1.5899597639915064</v>
      </c>
      <c r="V401" s="6">
        <f t="shared" si="78"/>
        <v>-0.1611452620075258</v>
      </c>
      <c r="W401" s="6">
        <f t="shared" si="79"/>
        <v>-0.16114430077990824</v>
      </c>
      <c r="X401" s="6">
        <f t="shared" si="80"/>
        <v>-0.16114333955441817</v>
      </c>
      <c r="Z401" s="6">
        <f t="shared" si="81"/>
        <v>1.9356243301242859E-3</v>
      </c>
      <c r="AA401" s="6">
        <f t="shared" si="82"/>
        <v>-1.7530344282515506</v>
      </c>
      <c r="AB401" s="6">
        <f t="shared" si="83"/>
        <v>1.9313247056260696E-3</v>
      </c>
    </row>
    <row r="402" spans="1:28">
      <c r="A402" s="2" t="s">
        <v>721</v>
      </c>
      <c r="B402" s="2" t="s">
        <v>722</v>
      </c>
      <c r="C402" s="2">
        <v>1.02</v>
      </c>
      <c r="D402" s="2">
        <v>1.5</v>
      </c>
      <c r="E402" s="2">
        <v>0.5</v>
      </c>
      <c r="F402" s="2">
        <v>2.5</v>
      </c>
      <c r="G402" s="2">
        <v>1534</v>
      </c>
      <c r="H402" s="2">
        <v>1254</v>
      </c>
      <c r="I402" s="2">
        <v>1814</v>
      </c>
      <c r="J402" s="2">
        <v>2.6</v>
      </c>
      <c r="K402" s="2">
        <v>2.2000000000000002</v>
      </c>
      <c r="L402" s="2">
        <v>3</v>
      </c>
      <c r="N402" s="6">
        <f t="shared" si="72"/>
        <v>7.2550667148611692E-2</v>
      </c>
      <c r="O402" s="6">
        <f t="shared" si="73"/>
        <v>0.41497334797081797</v>
      </c>
      <c r="P402" s="6">
        <f t="shared" si="74"/>
        <v>6.2147906748844461E-2</v>
      </c>
      <c r="R402" s="6">
        <f t="shared" si="75"/>
        <v>1.071433172897218</v>
      </c>
      <c r="S402" s="6">
        <f t="shared" si="76"/>
        <v>1.2464888191337471</v>
      </c>
      <c r="T402" s="6">
        <f t="shared" si="77"/>
        <v>1.3921126653559757</v>
      </c>
      <c r="V402" s="6">
        <f t="shared" si="78"/>
        <v>8.8033277963104287E-3</v>
      </c>
      <c r="W402" s="6">
        <f t="shared" si="79"/>
        <v>9.2093549877175166E-3</v>
      </c>
      <c r="X402" s="6">
        <f t="shared" si="80"/>
        <v>9.6150029339000433E-3</v>
      </c>
      <c r="Z402" s="6">
        <f t="shared" si="81"/>
        <v>0.17546167342793617</v>
      </c>
      <c r="AA402" s="6">
        <f t="shared" si="82"/>
        <v>1.2556981741214646</v>
      </c>
      <c r="AB402" s="6">
        <f t="shared" si="83"/>
        <v>0.14602949416841104</v>
      </c>
    </row>
    <row r="403" spans="1:28">
      <c r="A403" s="2" t="s">
        <v>723</v>
      </c>
      <c r="B403" s="2" t="s">
        <v>724</v>
      </c>
      <c r="C403" s="2">
        <v>1.42</v>
      </c>
      <c r="D403" s="2">
        <v>7</v>
      </c>
      <c r="E403" s="2">
        <v>5.4</v>
      </c>
      <c r="F403" s="2">
        <v>8.6</v>
      </c>
      <c r="G403" s="2">
        <v>1475</v>
      </c>
      <c r="H403" s="2">
        <v>1420</v>
      </c>
      <c r="I403" s="2">
        <v>1530</v>
      </c>
      <c r="J403" s="2">
        <v>2.86</v>
      </c>
      <c r="K403" s="2">
        <v>2.79</v>
      </c>
      <c r="L403" s="2">
        <v>2.9299999999999997</v>
      </c>
      <c r="N403" s="6">
        <f t="shared" si="72"/>
        <v>1.0761829855445437E-2</v>
      </c>
      <c r="O403" s="6">
        <f t="shared" si="73"/>
        <v>0.456366033129043</v>
      </c>
      <c r="P403" s="6">
        <f t="shared" si="74"/>
        <v>1.0501587225066389E-2</v>
      </c>
      <c r="R403" s="6">
        <f t="shared" si="75"/>
        <v>1.1794147886739357</v>
      </c>
      <c r="S403" s="6">
        <f t="shared" si="76"/>
        <v>1.2124221405361864</v>
      </c>
      <c r="T403" s="6">
        <f t="shared" si="77"/>
        <v>1.2442209615430202</v>
      </c>
      <c r="V403" s="6">
        <f t="shared" si="78"/>
        <v>0.15386189196637926</v>
      </c>
      <c r="W403" s="6">
        <f t="shared" si="79"/>
        <v>0.15432703548561291</v>
      </c>
      <c r="X403" s="6">
        <f t="shared" si="80"/>
        <v>0.15479168135395746</v>
      </c>
      <c r="Z403" s="6">
        <f t="shared" si="81"/>
        <v>3.3472495381484446E-2</v>
      </c>
      <c r="AA403" s="6">
        <f t="shared" si="82"/>
        <v>1.3667491760217994</v>
      </c>
      <c r="AB403" s="6">
        <f t="shared" si="83"/>
        <v>3.2263466875178226E-2</v>
      </c>
    </row>
    <row r="404" spans="1:28">
      <c r="A404" s="2" t="s">
        <v>725</v>
      </c>
      <c r="B404" s="2" t="s">
        <v>726</v>
      </c>
      <c r="C404" s="2">
        <v>1.35</v>
      </c>
      <c r="D404" s="2">
        <v>14.2</v>
      </c>
      <c r="E404" s="2">
        <v>12.6</v>
      </c>
      <c r="F404" s="2">
        <v>15.799999999999999</v>
      </c>
      <c r="G404" s="2">
        <v>1634</v>
      </c>
      <c r="H404" s="2">
        <v>1617</v>
      </c>
      <c r="I404" s="2">
        <v>1651</v>
      </c>
      <c r="J404" s="2">
        <v>3.02</v>
      </c>
      <c r="K404" s="2">
        <v>2.87</v>
      </c>
      <c r="L404" s="2">
        <v>3.17</v>
      </c>
      <c r="N404" s="6">
        <f t="shared" si="72"/>
        <v>2.2125046223158307E-2</v>
      </c>
      <c r="O404" s="6">
        <f t="shared" si="73"/>
        <v>0.48000694295715063</v>
      </c>
      <c r="P404" s="6">
        <f t="shared" si="74"/>
        <v>2.1052319260600805E-2</v>
      </c>
      <c r="R404" s="6">
        <f t="shared" si="75"/>
        <v>1.292258139720625</v>
      </c>
      <c r="S404" s="6">
        <f t="shared" si="76"/>
        <v>1.301342204300616</v>
      </c>
      <c r="T404" s="6">
        <f t="shared" si="77"/>
        <v>1.31033224643341</v>
      </c>
      <c r="V404" s="6">
        <f t="shared" si="78"/>
        <v>0.1341856320758921</v>
      </c>
      <c r="W404" s="6">
        <f t="shared" si="79"/>
        <v>0.13467232211639407</v>
      </c>
      <c r="X404" s="6">
        <f t="shared" si="80"/>
        <v>0.1351584673604892</v>
      </c>
      <c r="Z404" s="6">
        <f t="shared" si="81"/>
        <v>9.5707546204930605E-3</v>
      </c>
      <c r="AA404" s="6">
        <f t="shared" si="82"/>
        <v>1.4360145264170101</v>
      </c>
      <c r="AB404" s="6">
        <f t="shared" si="83"/>
        <v>9.4761873768889338E-3</v>
      </c>
    </row>
    <row r="405" spans="1:28">
      <c r="A405" s="2" t="s">
        <v>727</v>
      </c>
      <c r="B405" s="2" t="s">
        <v>728</v>
      </c>
      <c r="C405" s="2">
        <v>0.82</v>
      </c>
      <c r="D405" s="2">
        <v>12.1</v>
      </c>
      <c r="E405" s="2">
        <v>2.0999999999999996</v>
      </c>
      <c r="F405" s="2">
        <v>21.4</v>
      </c>
      <c r="G405" s="2">
        <v>2754</v>
      </c>
      <c r="H405" s="2">
        <v>2667</v>
      </c>
      <c r="I405" s="2">
        <v>2841</v>
      </c>
      <c r="J405" s="2">
        <v>3.6</v>
      </c>
      <c r="K405" s="2">
        <v>3.52</v>
      </c>
      <c r="L405" s="2">
        <v>3.68</v>
      </c>
      <c r="N405" s="6">
        <f t="shared" si="72"/>
        <v>9.7598372891561924E-3</v>
      </c>
      <c r="O405" s="6">
        <f t="shared" si="73"/>
        <v>0.55630250076728727</v>
      </c>
      <c r="P405" s="6">
        <f t="shared" si="74"/>
        <v>9.5453179062303661E-3</v>
      </c>
      <c r="R405" s="6">
        <f t="shared" si="75"/>
        <v>1.7268841312875749</v>
      </c>
      <c r="S405" s="6">
        <f t="shared" si="76"/>
        <v>1.7547659717496324</v>
      </c>
      <c r="T405" s="6">
        <f t="shared" si="77"/>
        <v>1.7817805673536944</v>
      </c>
      <c r="V405" s="6">
        <f t="shared" si="78"/>
        <v>-8.5125828354051636E-2</v>
      </c>
      <c r="W405" s="6">
        <f t="shared" si="79"/>
        <v>-8.0111902242723507E-2</v>
      </c>
      <c r="X405" s="6">
        <f t="shared" si="80"/>
        <v>-7.5500335449454489E-2</v>
      </c>
      <c r="Z405" s="6">
        <f t="shared" si="81"/>
        <v>3.2895766573385776E-2</v>
      </c>
      <c r="AA405" s="6">
        <f t="shared" si="82"/>
        <v>1.674654069506909</v>
      </c>
      <c r="AB405" s="6">
        <f t="shared" si="83"/>
        <v>3.1626162397330848E-2</v>
      </c>
    </row>
    <row r="406" spans="1:28">
      <c r="A406" s="2" t="s">
        <v>729</v>
      </c>
      <c r="B406" s="2" t="s">
        <v>730</v>
      </c>
      <c r="C406" s="2">
        <v>1.028</v>
      </c>
      <c r="D406" s="2">
        <v>2</v>
      </c>
      <c r="E406" s="2">
        <v>1.6</v>
      </c>
      <c r="F406" s="2">
        <v>2.4</v>
      </c>
      <c r="G406" s="2">
        <v>2199</v>
      </c>
      <c r="H406" s="2">
        <v>2138</v>
      </c>
      <c r="I406" s="2">
        <v>2260</v>
      </c>
      <c r="J406" s="2">
        <v>3.34</v>
      </c>
      <c r="K406" s="2">
        <v>3.17</v>
      </c>
      <c r="L406" s="2">
        <v>3.51</v>
      </c>
      <c r="N406" s="6">
        <f t="shared" si="72"/>
        <v>2.2687204593813015E-2</v>
      </c>
      <c r="O406" s="6">
        <f t="shared" si="73"/>
        <v>0.52374646681156445</v>
      </c>
      <c r="P406" s="6">
        <f t="shared" si="74"/>
        <v>2.1560649654259634E-2</v>
      </c>
      <c r="R406" s="6">
        <f t="shared" si="75"/>
        <v>1.5348535016533411</v>
      </c>
      <c r="S406" s="6">
        <f t="shared" si="76"/>
        <v>1.5592885586294034</v>
      </c>
      <c r="T406" s="6">
        <f t="shared" si="77"/>
        <v>1.5830549782026244</v>
      </c>
      <c r="V406" s="6">
        <f t="shared" si="78"/>
        <v>1.2637826947832853E-2</v>
      </c>
      <c r="W406" s="6">
        <f t="shared" si="79"/>
        <v>1.2798855587372768E-2</v>
      </c>
      <c r="X406" s="6">
        <f t="shared" si="80"/>
        <v>1.2959824542497547E-2</v>
      </c>
      <c r="Z406" s="6">
        <f t="shared" si="81"/>
        <v>2.4596085615602226E-2</v>
      </c>
      <c r="AA406" s="6">
        <f t="shared" si="82"/>
        <v>1.5720874142167762</v>
      </c>
      <c r="AB406" s="6">
        <f t="shared" si="83"/>
        <v>2.392738852834575E-2</v>
      </c>
    </row>
    <row r="407" spans="1:28">
      <c r="A407" s="2" t="s">
        <v>731</v>
      </c>
      <c r="B407" s="2" t="s">
        <v>732</v>
      </c>
      <c r="C407" s="2">
        <v>1.4</v>
      </c>
      <c r="D407" s="2">
        <v>3.2</v>
      </c>
      <c r="E407" s="2">
        <v>2.9000000000000004</v>
      </c>
      <c r="F407" s="2">
        <v>3.5</v>
      </c>
      <c r="G407" s="2">
        <v>85.2</v>
      </c>
      <c r="H407" s="2">
        <v>85.100000000000009</v>
      </c>
      <c r="I407" s="2">
        <v>85.3</v>
      </c>
      <c r="J407" s="2">
        <v>0.44</v>
      </c>
      <c r="K407" s="2">
        <v>0.435</v>
      </c>
      <c r="L407" s="2">
        <v>0.44500000000000001</v>
      </c>
      <c r="N407" s="6">
        <f t="shared" si="72"/>
        <v>4.9634195315501062E-3</v>
      </c>
      <c r="O407" s="6">
        <f t="shared" si="73"/>
        <v>-0.35654732351381258</v>
      </c>
      <c r="P407" s="6">
        <f t="shared" si="74"/>
        <v>4.9073344947441755E-3</v>
      </c>
      <c r="R407" s="6">
        <f t="shared" si="75"/>
        <v>-1.2653027799230014</v>
      </c>
      <c r="S407" s="6">
        <f t="shared" si="76"/>
        <v>-1.2642827105587771</v>
      </c>
      <c r="T407" s="6">
        <f t="shared" si="77"/>
        <v>-1.2632638377571312</v>
      </c>
      <c r="V407" s="6">
        <f t="shared" si="78"/>
        <v>0.14698586809063513</v>
      </c>
      <c r="W407" s="6">
        <f t="shared" si="79"/>
        <v>0.14707451274270711</v>
      </c>
      <c r="X407" s="6">
        <f t="shared" si="80"/>
        <v>0.1471631393050471</v>
      </c>
      <c r="Z407" s="6">
        <f t="shared" si="81"/>
        <v>1.1087140162964193E-3</v>
      </c>
      <c r="AA407" s="6">
        <f t="shared" si="82"/>
        <v>-1.1172081978160699</v>
      </c>
      <c r="AB407" s="6">
        <f t="shared" si="83"/>
        <v>1.1074993639859088E-3</v>
      </c>
    </row>
    <row r="408" spans="1:28">
      <c r="A408" s="2" t="s">
        <v>733</v>
      </c>
      <c r="B408" s="2" t="s">
        <v>734</v>
      </c>
      <c r="C408" s="2">
        <v>0.84</v>
      </c>
      <c r="D408" s="2">
        <v>5.7000000000000002E-2</v>
      </c>
      <c r="E408" s="2">
        <v>5.2400000000000002E-2</v>
      </c>
      <c r="F408" s="2">
        <v>6.1600000000000002E-2</v>
      </c>
      <c r="G408" s="2">
        <v>49.77</v>
      </c>
      <c r="H408" s="2">
        <v>49.7</v>
      </c>
      <c r="I408" s="2">
        <v>49.84</v>
      </c>
      <c r="J408" s="2">
        <v>0.25</v>
      </c>
      <c r="K408" s="2">
        <v>0.246</v>
      </c>
      <c r="L408" s="2">
        <v>0.254</v>
      </c>
      <c r="N408" s="6">
        <f t="shared" si="72"/>
        <v>7.004901568658517E-3</v>
      </c>
      <c r="O408" s="6">
        <f t="shared" si="73"/>
        <v>-0.6020599913279624</v>
      </c>
      <c r="P408" s="6">
        <f t="shared" si="74"/>
        <v>6.8937079479004515E-3</v>
      </c>
      <c r="R408" s="6">
        <f t="shared" si="75"/>
        <v>-1.732449122625513</v>
      </c>
      <c r="S408" s="6">
        <f t="shared" si="76"/>
        <v>-1.731226618604131</v>
      </c>
      <c r="T408" s="6">
        <f t="shared" si="77"/>
        <v>-1.7300058327899508</v>
      </c>
      <c r="V408" s="6">
        <f t="shared" si="78"/>
        <v>-7.5694855603691533E-2</v>
      </c>
      <c r="W408" s="6">
        <f t="shared" si="79"/>
        <v>-7.56925856707443E-2</v>
      </c>
      <c r="X408" s="6">
        <f t="shared" si="80"/>
        <v>-7.5690315749661286E-2</v>
      </c>
      <c r="Z408" s="6">
        <f t="shared" si="81"/>
        <v>1.2247739543294056E-3</v>
      </c>
      <c r="AA408" s="6">
        <f t="shared" si="82"/>
        <v>-1.8069192042748752</v>
      </c>
      <c r="AB408" s="6">
        <f t="shared" si="83"/>
        <v>1.2230557352630456E-3</v>
      </c>
    </row>
    <row r="409" spans="1:28">
      <c r="A409" s="2" t="s">
        <v>735</v>
      </c>
      <c r="B409" s="2" t="s">
        <v>736</v>
      </c>
      <c r="C409" s="2">
        <v>1.1299999999999999</v>
      </c>
      <c r="D409" s="2">
        <v>0.9</v>
      </c>
      <c r="E409" s="2">
        <v>0.60000000000000009</v>
      </c>
      <c r="F409" s="2">
        <v>1.2</v>
      </c>
      <c r="G409" s="2">
        <v>162</v>
      </c>
      <c r="H409" s="2">
        <v>159</v>
      </c>
      <c r="I409" s="2">
        <v>165</v>
      </c>
      <c r="J409" s="2">
        <v>0.6</v>
      </c>
      <c r="K409" s="2">
        <v>0.59</v>
      </c>
      <c r="L409" s="2">
        <v>0.61</v>
      </c>
      <c r="N409" s="6">
        <f t="shared" si="72"/>
        <v>7.2992387414994309E-3</v>
      </c>
      <c r="O409" s="6">
        <f t="shared" si="73"/>
        <v>-0.22184874961635639</v>
      </c>
      <c r="P409" s="6">
        <f t="shared" si="74"/>
        <v>7.1785846271234244E-3</v>
      </c>
      <c r="R409" s="6">
        <f t="shared" si="75"/>
        <v>-0.72236765145127435</v>
      </c>
      <c r="S409" s="6">
        <f t="shared" si="76"/>
        <v>-0.70613187100691543</v>
      </c>
      <c r="T409" s="6">
        <f t="shared" si="77"/>
        <v>-0.69019401166436478</v>
      </c>
      <c r="V409" s="6">
        <f t="shared" si="78"/>
        <v>5.3298494942591382E-2</v>
      </c>
      <c r="W409" s="6">
        <f t="shared" si="79"/>
        <v>5.3408478874823487E-2</v>
      </c>
      <c r="X409" s="6">
        <f t="shared" si="80"/>
        <v>5.3518434960966511E-2</v>
      </c>
      <c r="Z409" s="6">
        <f t="shared" si="81"/>
        <v>1.6345764376590965E-2</v>
      </c>
      <c r="AA409" s="6">
        <f t="shared" si="82"/>
        <v>-0.65272339213209196</v>
      </c>
      <c r="AB409" s="6">
        <f t="shared" si="83"/>
        <v>1.6047815428693712E-2</v>
      </c>
    </row>
    <row r="410" spans="1:28">
      <c r="A410" s="2" t="s">
        <v>737</v>
      </c>
      <c r="B410" s="2" t="s">
        <v>738</v>
      </c>
      <c r="C410" s="2">
        <v>1</v>
      </c>
      <c r="D410" s="2">
        <v>0.7</v>
      </c>
      <c r="E410" s="2">
        <v>0.6399999999999999</v>
      </c>
      <c r="F410" s="2">
        <v>0.76</v>
      </c>
      <c r="G410" s="2">
        <v>30.052</v>
      </c>
      <c r="H410" s="2">
        <v>30.024999999999999</v>
      </c>
      <c r="I410" s="2">
        <v>30.079000000000001</v>
      </c>
      <c r="J410" s="2">
        <v>0.189</v>
      </c>
      <c r="K410" s="2">
        <v>0.183</v>
      </c>
      <c r="L410" s="2">
        <v>0.19500000000000001</v>
      </c>
      <c r="N410" s="6">
        <f t="shared" si="72"/>
        <v>1.4010714442814765E-2</v>
      </c>
      <c r="O410" s="6">
        <f t="shared" si="73"/>
        <v>-0.72353819582675583</v>
      </c>
      <c r="P410" s="6">
        <f t="shared" si="74"/>
        <v>1.3572807189273894E-2</v>
      </c>
      <c r="R410" s="6">
        <f t="shared" si="75"/>
        <v>-2.1701958679422901</v>
      </c>
      <c r="S410" s="6">
        <f t="shared" si="76"/>
        <v>-2.1694151397567372</v>
      </c>
      <c r="T410" s="6">
        <f t="shared" si="77"/>
        <v>-2.1686351126958572</v>
      </c>
      <c r="V410" s="6">
        <f t="shared" si="78"/>
        <v>2.6522156456152335E-4</v>
      </c>
      <c r="W410" s="6">
        <f t="shared" si="79"/>
        <v>2.9007778414366652E-4</v>
      </c>
      <c r="X410" s="6">
        <f t="shared" si="80"/>
        <v>3.1493258119727398E-4</v>
      </c>
      <c r="Z410" s="6">
        <f t="shared" si="81"/>
        <v>8.0558440513511798E-4</v>
      </c>
      <c r="AA410" s="6">
        <f t="shared" si="82"/>
        <v>-2.1691250619725935</v>
      </c>
      <c r="AB410" s="6">
        <f t="shared" si="83"/>
        <v>8.0488185793337053E-4</v>
      </c>
    </row>
    <row r="411" spans="1:28">
      <c r="A411" s="2" t="s">
        <v>739</v>
      </c>
      <c r="B411" s="2" t="s">
        <v>738</v>
      </c>
      <c r="C411" s="2">
        <v>1</v>
      </c>
      <c r="D411" s="2">
        <v>1.82</v>
      </c>
      <c r="E411" s="2">
        <v>1.6500000000000001</v>
      </c>
      <c r="F411" s="2">
        <v>1.99</v>
      </c>
      <c r="G411" s="2">
        <v>192.9</v>
      </c>
      <c r="H411" s="2">
        <v>192</v>
      </c>
      <c r="I411" s="2">
        <v>193.8</v>
      </c>
      <c r="J411" s="2">
        <v>0.65400000000000003</v>
      </c>
      <c r="K411" s="2">
        <v>0.63200000000000001</v>
      </c>
      <c r="L411" s="2">
        <v>0.67600000000000005</v>
      </c>
      <c r="N411" s="6">
        <f t="shared" si="72"/>
        <v>1.486067004188224E-2</v>
      </c>
      <c r="O411" s="6">
        <f t="shared" si="73"/>
        <v>-0.18442225167573273</v>
      </c>
      <c r="P411" s="6">
        <f t="shared" si="74"/>
        <v>1.4368947617368677E-2</v>
      </c>
      <c r="R411" s="6">
        <f t="shared" si="75"/>
        <v>-0.55855944268507807</v>
      </c>
      <c r="S411" s="6">
        <f t="shared" si="76"/>
        <v>-0.55449744480440821</v>
      </c>
      <c r="T411" s="6">
        <f t="shared" si="77"/>
        <v>-0.55045435466268411</v>
      </c>
      <c r="V411" s="6">
        <f t="shared" si="78"/>
        <v>6.8344512972629348E-4</v>
      </c>
      <c r="W411" s="6">
        <f t="shared" si="79"/>
        <v>7.5379961252703526E-4</v>
      </c>
      <c r="X411" s="6">
        <f t="shared" si="80"/>
        <v>8.2414269994572414E-4</v>
      </c>
      <c r="Z411" s="6">
        <f t="shared" si="81"/>
        <v>4.1323523634706483E-3</v>
      </c>
      <c r="AA411" s="6">
        <f t="shared" si="82"/>
        <v>-0.55374364519188113</v>
      </c>
      <c r="AB411" s="6">
        <f t="shared" si="83"/>
        <v>4.1134332291427045E-3</v>
      </c>
    </row>
    <row r="412" spans="1:28">
      <c r="A412" s="2" t="s">
        <v>740</v>
      </c>
      <c r="B412" s="2" t="s">
        <v>741</v>
      </c>
      <c r="C412" s="2">
        <v>1.58</v>
      </c>
      <c r="D412" s="2">
        <v>1.2</v>
      </c>
      <c r="E412" s="2">
        <v>1.0999999999999999</v>
      </c>
      <c r="F412" s="2">
        <v>1.3</v>
      </c>
      <c r="G412" s="2">
        <v>507</v>
      </c>
      <c r="H412" s="2">
        <v>491</v>
      </c>
      <c r="I412" s="2">
        <v>523</v>
      </c>
      <c r="J412" s="2">
        <v>1.51</v>
      </c>
      <c r="K412" s="2">
        <v>1.46</v>
      </c>
      <c r="L412" s="2">
        <v>1.56</v>
      </c>
      <c r="N412" s="6">
        <f t="shared" si="72"/>
        <v>1.462409150873234E-2</v>
      </c>
      <c r="O412" s="6">
        <f t="shared" si="73"/>
        <v>0.17897694729316943</v>
      </c>
      <c r="P412" s="6">
        <f t="shared" si="74"/>
        <v>1.4147651061292177E-2</v>
      </c>
      <c r="R412" s="6">
        <f t="shared" si="75"/>
        <v>0.25700108415375961</v>
      </c>
      <c r="S412" s="6">
        <f t="shared" si="76"/>
        <v>0.28485401857449455</v>
      </c>
      <c r="T412" s="6">
        <f t="shared" si="77"/>
        <v>0.31184147764237119</v>
      </c>
      <c r="V412" s="6">
        <f t="shared" si="78"/>
        <v>0.19894559160228101</v>
      </c>
      <c r="W412" s="6">
        <f t="shared" si="79"/>
        <v>0.19897180979644818</v>
      </c>
      <c r="X412" s="6">
        <f t="shared" si="80"/>
        <v>0.19899802640792841</v>
      </c>
      <c r="Z412" s="6">
        <f t="shared" si="81"/>
        <v>2.7879152614902092E-2</v>
      </c>
      <c r="AA412" s="6">
        <f t="shared" si="82"/>
        <v>0.48382582837094273</v>
      </c>
      <c r="AB412" s="6">
        <f t="shared" si="83"/>
        <v>2.7013675679356808E-2</v>
      </c>
    </row>
    <row r="413" spans="1:28">
      <c r="A413" s="2" t="s">
        <v>742</v>
      </c>
      <c r="B413" s="2" t="s">
        <v>742</v>
      </c>
      <c r="C413" s="2">
        <v>1.2</v>
      </c>
      <c r="D413" s="2">
        <v>5.01</v>
      </c>
      <c r="E413" s="2">
        <v>4.3999999999999995</v>
      </c>
      <c r="F413" s="2">
        <v>5.45</v>
      </c>
      <c r="G413" s="2">
        <v>482</v>
      </c>
      <c r="H413" s="2">
        <v>477</v>
      </c>
      <c r="I413" s="2">
        <v>487</v>
      </c>
      <c r="J413" s="2">
        <v>1.28</v>
      </c>
      <c r="K413" s="2">
        <v>1.27</v>
      </c>
      <c r="L413" s="2">
        <v>1.29</v>
      </c>
      <c r="N413" s="6">
        <f t="shared" si="72"/>
        <v>3.4062486919115009E-3</v>
      </c>
      <c r="O413" s="6">
        <f t="shared" si="73"/>
        <v>0.10720996964786837</v>
      </c>
      <c r="P413" s="6">
        <f t="shared" si="74"/>
        <v>3.3797406513806083E-3</v>
      </c>
      <c r="R413" s="6">
        <f t="shared" si="75"/>
        <v>0.23187485798805046</v>
      </c>
      <c r="S413" s="6">
        <f t="shared" si="76"/>
        <v>0.24093217638552181</v>
      </c>
      <c r="T413" s="6">
        <f t="shared" si="77"/>
        <v>0.24989602233709135</v>
      </c>
      <c r="V413" s="6">
        <f t="shared" si="78"/>
        <v>8.069855503855769E-2</v>
      </c>
      <c r="W413" s="6">
        <f t="shared" si="79"/>
        <v>8.0908491456984144E-2</v>
      </c>
      <c r="X413" s="6">
        <f t="shared" si="80"/>
        <v>8.1059858029049747E-2</v>
      </c>
      <c r="Z413" s="6">
        <f t="shared" si="81"/>
        <v>9.2672548158978518E-3</v>
      </c>
      <c r="AA413" s="6">
        <f t="shared" si="82"/>
        <v>0.32184066784250598</v>
      </c>
      <c r="AB413" s="6">
        <f t="shared" si="83"/>
        <v>9.1152125236351189E-3</v>
      </c>
    </row>
    <row r="414" spans="1:28">
      <c r="A414" s="2" t="s">
        <v>743</v>
      </c>
      <c r="B414" s="2" t="s">
        <v>744</v>
      </c>
      <c r="C414" s="2">
        <v>1.02</v>
      </c>
      <c r="D414" s="2">
        <v>0.9</v>
      </c>
      <c r="E414" s="2">
        <v>0.8</v>
      </c>
      <c r="F414" s="2">
        <v>1</v>
      </c>
      <c r="G414" s="2">
        <v>361.1</v>
      </c>
      <c r="H414" s="2">
        <v>351.20000000000005</v>
      </c>
      <c r="I414" s="2">
        <v>371</v>
      </c>
      <c r="J414" s="2">
        <v>0.99</v>
      </c>
      <c r="K414" s="2">
        <v>0.96</v>
      </c>
      <c r="L414" s="2">
        <v>1.02</v>
      </c>
      <c r="N414" s="6">
        <f t="shared" si="72"/>
        <v>1.3363961557981514E-2</v>
      </c>
      <c r="O414" s="6">
        <f t="shared" si="73"/>
        <v>-4.3648054024500883E-3</v>
      </c>
      <c r="P414" s="6">
        <f t="shared" si="74"/>
        <v>1.2964977164367657E-2</v>
      </c>
      <c r="R414" s="6">
        <f t="shared" si="75"/>
        <v>-3.4052885624047319E-2</v>
      </c>
      <c r="S414" s="6">
        <f t="shared" si="76"/>
        <v>-9.9069232385240631E-3</v>
      </c>
      <c r="T414" s="6">
        <f t="shared" si="77"/>
        <v>1.3585919137914491E-2</v>
      </c>
      <c r="V414" s="6">
        <f t="shared" si="78"/>
        <v>8.9251758166748948E-3</v>
      </c>
      <c r="W414" s="6">
        <f t="shared" si="79"/>
        <v>8.9657842276819211E-3</v>
      </c>
      <c r="X414" s="6">
        <f t="shared" si="80"/>
        <v>9.0063888419820212E-3</v>
      </c>
      <c r="Z414" s="6">
        <f t="shared" si="81"/>
        <v>2.4186570796530284E-2</v>
      </c>
      <c r="AA414" s="6">
        <f t="shared" si="82"/>
        <v>-9.4113901084214198E-4</v>
      </c>
      <c r="AB414" s="6">
        <f t="shared" si="83"/>
        <v>2.353344699073865E-2</v>
      </c>
    </row>
    <row r="415" spans="1:28">
      <c r="A415" s="2" t="s">
        <v>745</v>
      </c>
      <c r="B415" s="2" t="s">
        <v>746</v>
      </c>
      <c r="C415" s="2">
        <v>1.31</v>
      </c>
      <c r="D415" s="2">
        <v>0.68</v>
      </c>
      <c r="E415" s="2">
        <v>0.5</v>
      </c>
      <c r="F415" s="2">
        <v>0.8600000000000001</v>
      </c>
      <c r="G415" s="2">
        <v>498.9</v>
      </c>
      <c r="H415" s="2">
        <v>497.9</v>
      </c>
      <c r="I415" s="2">
        <v>499.9</v>
      </c>
      <c r="J415" s="2">
        <v>1.3</v>
      </c>
      <c r="K415" s="2">
        <v>1.23</v>
      </c>
      <c r="L415" s="2">
        <v>1.37</v>
      </c>
      <c r="N415" s="6">
        <f t="shared" si="72"/>
        <v>2.4038240867438859E-2</v>
      </c>
      <c r="O415" s="6">
        <f t="shared" si="73"/>
        <v>0.11394335230683679</v>
      </c>
      <c r="P415" s="6">
        <f t="shared" si="74"/>
        <v>2.2777214849570002E-2</v>
      </c>
      <c r="R415" s="6">
        <f t="shared" si="75"/>
        <v>0.26912235245874166</v>
      </c>
      <c r="S415" s="6">
        <f t="shared" si="76"/>
        <v>0.27086510778618605</v>
      </c>
      <c r="T415" s="6">
        <f t="shared" si="77"/>
        <v>0.27260437341300303</v>
      </c>
      <c r="V415" s="6">
        <f t="shared" si="78"/>
        <v>0.11742948640650018</v>
      </c>
      <c r="W415" s="6">
        <f t="shared" si="79"/>
        <v>0.11748642097418453</v>
      </c>
      <c r="X415" s="6">
        <f t="shared" si="80"/>
        <v>0.11754334807891412</v>
      </c>
      <c r="Z415" s="6">
        <f t="shared" si="81"/>
        <v>1.7996898951287421E-3</v>
      </c>
      <c r="AA415" s="6">
        <f t="shared" si="82"/>
        <v>0.3883515287603706</v>
      </c>
      <c r="AB415" s="6">
        <f t="shared" si="83"/>
        <v>1.7961927315465198E-3</v>
      </c>
    </row>
    <row r="416" spans="1:28">
      <c r="A416" s="2" t="s">
        <v>747</v>
      </c>
      <c r="B416" s="2" t="s">
        <v>748</v>
      </c>
      <c r="C416" s="2">
        <v>0.85</v>
      </c>
      <c r="D416" s="2">
        <v>2.3754837491700001E-2</v>
      </c>
      <c r="E416" s="2">
        <v>2.126923197931917E-2</v>
      </c>
      <c r="F416" s="2">
        <v>2.6366296447745682E-2</v>
      </c>
      <c r="G416" s="2">
        <v>9.4902999999999995</v>
      </c>
      <c r="H416" s="2">
        <v>9.4887999999999995</v>
      </c>
      <c r="I416" s="2">
        <v>9.4918999999999993</v>
      </c>
      <c r="J416" s="2">
        <v>0.08</v>
      </c>
      <c r="K416" s="2">
        <v>6.2E-2</v>
      </c>
      <c r="L416" s="2">
        <v>8.1699999999999995E-2</v>
      </c>
      <c r="N416" s="6">
        <f t="shared" si="72"/>
        <v>0.11069829749368965</v>
      </c>
      <c r="O416" s="6">
        <f t="shared" si="73"/>
        <v>-1.0969100130080565</v>
      </c>
      <c r="P416" s="6">
        <f t="shared" si="74"/>
        <v>9.1320695404719654E-3</v>
      </c>
      <c r="R416" s="6">
        <f t="shared" si="75"/>
        <v>-3.1707393142956946</v>
      </c>
      <c r="S416" s="6">
        <f t="shared" si="76"/>
        <v>-3.170602017643227</v>
      </c>
      <c r="T416" s="6">
        <f t="shared" si="77"/>
        <v>-3.1704555917973942</v>
      </c>
      <c r="V416" s="6">
        <f t="shared" si="78"/>
        <v>-7.057070164888439E-2</v>
      </c>
      <c r="W416" s="6">
        <f t="shared" si="79"/>
        <v>-7.0569489478204114E-2</v>
      </c>
      <c r="X416" s="6">
        <f t="shared" si="80"/>
        <v>-7.0568215935437884E-2</v>
      </c>
      <c r="Z416" s="6">
        <f t="shared" si="81"/>
        <v>1.3850882314780932E-4</v>
      </c>
      <c r="AA416" s="6">
        <f t="shared" si="82"/>
        <v>-3.2411715071214311</v>
      </c>
      <c r="AB416" s="6">
        <f t="shared" si="83"/>
        <v>1.4769938859915399E-4</v>
      </c>
    </row>
    <row r="417" spans="1:28">
      <c r="A417" s="2" t="s">
        <v>749</v>
      </c>
      <c r="B417" s="2" t="s">
        <v>750</v>
      </c>
      <c r="C417" s="2">
        <v>1.3</v>
      </c>
      <c r="D417" s="2">
        <v>1.8</v>
      </c>
      <c r="E417" s="2">
        <v>1.7</v>
      </c>
      <c r="F417" s="2">
        <v>1.9000000000000001</v>
      </c>
      <c r="G417" s="2">
        <v>436.9</v>
      </c>
      <c r="H417" s="2">
        <v>432.4</v>
      </c>
      <c r="I417" s="2">
        <v>441.4</v>
      </c>
      <c r="J417" s="2">
        <v>1.23</v>
      </c>
      <c r="K417" s="2">
        <v>1.2</v>
      </c>
      <c r="L417" s="2">
        <v>1.26</v>
      </c>
      <c r="N417" s="6">
        <f t="shared" si="72"/>
        <v>1.0723865391773113E-2</v>
      </c>
      <c r="O417" s="6">
        <f t="shared" si="73"/>
        <v>8.9905111439397931E-2</v>
      </c>
      <c r="P417" s="6">
        <f t="shared" si="74"/>
        <v>1.0465433678164979E-2</v>
      </c>
      <c r="R417" s="6">
        <f t="shared" si="75"/>
        <v>0.14660947047036813</v>
      </c>
      <c r="S417" s="6">
        <f t="shared" si="76"/>
        <v>0.1556021893269596</v>
      </c>
      <c r="T417" s="6">
        <f t="shared" si="77"/>
        <v>0.16450275755909513</v>
      </c>
      <c r="V417" s="6">
        <f t="shared" si="78"/>
        <v>0.11448509884382563</v>
      </c>
      <c r="W417" s="6">
        <f t="shared" si="79"/>
        <v>0.11451694525177439</v>
      </c>
      <c r="X417" s="6">
        <f t="shared" si="80"/>
        <v>0.11454878932462714</v>
      </c>
      <c r="Z417" s="6">
        <f t="shared" si="81"/>
        <v>9.024565264540263E-3</v>
      </c>
      <c r="AA417" s="6">
        <f t="shared" si="82"/>
        <v>0.27011913457873399</v>
      </c>
      <c r="AB417" s="6">
        <f t="shared" si="83"/>
        <v>8.9324123049882576E-3</v>
      </c>
    </row>
    <row r="418" spans="1:28">
      <c r="A418" s="2" t="s">
        <v>751</v>
      </c>
      <c r="B418" s="2" t="s">
        <v>752</v>
      </c>
      <c r="C418" s="2">
        <v>0.93</v>
      </c>
      <c r="D418" s="2">
        <v>0.502</v>
      </c>
      <c r="E418" s="2">
        <v>0.432</v>
      </c>
      <c r="F418" s="2">
        <v>0.57200000000000006</v>
      </c>
      <c r="G418" s="2">
        <v>439.3</v>
      </c>
      <c r="H418" s="2">
        <v>433.7</v>
      </c>
      <c r="I418" s="2">
        <v>444.90000000000003</v>
      </c>
      <c r="J418" s="2">
        <v>1.105</v>
      </c>
      <c r="K418" s="2">
        <v>1.04</v>
      </c>
      <c r="L418" s="2">
        <v>1.17</v>
      </c>
      <c r="N418" s="6">
        <f t="shared" si="72"/>
        <v>2.6328938722349128E-2</v>
      </c>
      <c r="O418" s="6">
        <f t="shared" si="73"/>
        <v>4.3362278021129498E-2</v>
      </c>
      <c r="P418" s="6">
        <f t="shared" si="74"/>
        <v>2.4823583725032121E-2</v>
      </c>
      <c r="R418" s="6">
        <f t="shared" si="75"/>
        <v>0.14921694420534651</v>
      </c>
      <c r="S418" s="6">
        <f t="shared" si="76"/>
        <v>0.16036050643846347</v>
      </c>
      <c r="T418" s="6">
        <f t="shared" si="77"/>
        <v>0.17136291140391172</v>
      </c>
      <c r="V418" s="6">
        <f t="shared" si="78"/>
        <v>-3.1324535807984569E-2</v>
      </c>
      <c r="W418" s="6">
        <f t="shared" si="79"/>
        <v>-3.1293349177207989E-2</v>
      </c>
      <c r="X418" s="6">
        <f t="shared" si="80"/>
        <v>-3.1262164785778535E-2</v>
      </c>
      <c r="Z418" s="6">
        <f t="shared" si="81"/>
        <v>1.1174748863893538E-2</v>
      </c>
      <c r="AA418" s="6">
        <f t="shared" si="82"/>
        <v>0.12906715726125548</v>
      </c>
      <c r="AB418" s="6">
        <f t="shared" si="83"/>
        <v>1.1033589356877704E-2</v>
      </c>
    </row>
    <row r="419" spans="1:28">
      <c r="A419" s="2" t="s">
        <v>753</v>
      </c>
      <c r="B419" s="2" t="s">
        <v>754</v>
      </c>
      <c r="C419" s="2">
        <v>0.83</v>
      </c>
      <c r="D419" s="2">
        <v>0.109</v>
      </c>
      <c r="E419" s="2">
        <v>9.6000000000000002E-2</v>
      </c>
      <c r="F419" s="2">
        <v>0.122</v>
      </c>
      <c r="G419" s="2">
        <v>17.043099999999999</v>
      </c>
      <c r="H419" s="2">
        <v>17.038399999999999</v>
      </c>
      <c r="I419" s="2">
        <v>17.047799999999999</v>
      </c>
      <c r="J419" s="2">
        <v>0.1232</v>
      </c>
      <c r="K419" s="2">
        <v>0.11610000000000001</v>
      </c>
      <c r="L419" s="2">
        <v>0.1303</v>
      </c>
      <c r="N419" s="6">
        <f t="shared" si="72"/>
        <v>2.5778488089832741E-2</v>
      </c>
      <c r="O419" s="6">
        <f t="shared" si="73"/>
        <v>-0.90938929217159337</v>
      </c>
      <c r="P419" s="6">
        <f t="shared" si="74"/>
        <v>2.4333707884178102E-2</v>
      </c>
      <c r="R419" s="6">
        <f t="shared" si="75"/>
        <v>-2.6623042807092356</v>
      </c>
      <c r="S419" s="6">
        <f t="shared" si="76"/>
        <v>-2.6620647156574764</v>
      </c>
      <c r="T419" s="6">
        <f t="shared" si="77"/>
        <v>-2.6618252166618057</v>
      </c>
      <c r="V419" s="6">
        <f t="shared" si="78"/>
        <v>-8.087396402353661E-2</v>
      </c>
      <c r="W419" s="6">
        <f t="shared" si="79"/>
        <v>-8.0867472067852358E-2</v>
      </c>
      <c r="X419" s="6">
        <f t="shared" si="80"/>
        <v>-8.0860980209210231E-2</v>
      </c>
      <c r="Z419" s="6">
        <f t="shared" si="81"/>
        <v>2.4605700744340098E-4</v>
      </c>
      <c r="AA419" s="6">
        <f t="shared" si="82"/>
        <v>-2.7429321877253288</v>
      </c>
      <c r="AB419" s="6">
        <f t="shared" si="83"/>
        <v>2.4599085431287193E-4</v>
      </c>
    </row>
    <row r="420" spans="1:28">
      <c r="A420" s="2" t="s">
        <v>755</v>
      </c>
      <c r="B420" s="2" t="s">
        <v>754</v>
      </c>
      <c r="C420" s="2">
        <v>0.83</v>
      </c>
      <c r="D420" s="2">
        <v>0.36</v>
      </c>
      <c r="E420" s="2">
        <v>0.33999999999999997</v>
      </c>
      <c r="F420" s="2">
        <v>0.38</v>
      </c>
      <c r="G420" s="2">
        <v>4970</v>
      </c>
      <c r="H420" s="2">
        <v>4821</v>
      </c>
      <c r="I420" s="2">
        <v>5119</v>
      </c>
      <c r="J420" s="2">
        <v>5.4</v>
      </c>
      <c r="K420" s="2">
        <v>5.3000000000000007</v>
      </c>
      <c r="L420" s="2">
        <v>5.5</v>
      </c>
      <c r="N420" s="6">
        <f t="shared" si="72"/>
        <v>8.117890222179347E-3</v>
      </c>
      <c r="O420" s="6">
        <f t="shared" si="73"/>
        <v>0.7323937598229685</v>
      </c>
      <c r="P420" s="6">
        <f t="shared" si="74"/>
        <v>7.9689296712753821E-3</v>
      </c>
      <c r="R420" s="6">
        <f t="shared" si="75"/>
        <v>2.2411123628738365</v>
      </c>
      <c r="S420" s="6">
        <f t="shared" si="76"/>
        <v>2.2675508773744868</v>
      </c>
      <c r="T420" s="6">
        <f t="shared" si="77"/>
        <v>2.2932083590083137</v>
      </c>
      <c r="V420" s="6">
        <f t="shared" si="78"/>
        <v>-8.0752131188943255E-2</v>
      </c>
      <c r="W420" s="6">
        <f t="shared" si="79"/>
        <v>-8.0742146406405174E-2</v>
      </c>
      <c r="X420" s="6">
        <f t="shared" si="80"/>
        <v>-8.0732161853420109E-2</v>
      </c>
      <c r="Z420" s="6">
        <f t="shared" si="81"/>
        <v>2.6448499283188376E-2</v>
      </c>
      <c r="AA420" s="6">
        <f t="shared" si="82"/>
        <v>2.1868087309680817</v>
      </c>
      <c r="AB420" s="6">
        <f t="shared" si="83"/>
        <v>2.5667466186811705E-2</v>
      </c>
    </row>
    <row r="421" spans="1:28">
      <c r="A421" s="2" t="s">
        <v>756</v>
      </c>
      <c r="B421" s="2" t="s">
        <v>757</v>
      </c>
      <c r="C421" s="2">
        <v>1.72</v>
      </c>
      <c r="D421" s="2">
        <v>1.4</v>
      </c>
      <c r="E421" s="2">
        <v>1.2999999999999998</v>
      </c>
      <c r="F421" s="2">
        <v>1.5</v>
      </c>
      <c r="G421" s="2">
        <v>868</v>
      </c>
      <c r="H421" s="2">
        <v>837</v>
      </c>
      <c r="I421" s="2">
        <v>899</v>
      </c>
      <c r="J421" s="2">
        <v>2.14</v>
      </c>
      <c r="K421" s="2">
        <v>2.06</v>
      </c>
      <c r="L421" s="2">
        <v>2.2200000000000002</v>
      </c>
      <c r="N421" s="6">
        <f t="shared" si="72"/>
        <v>1.6546552980037432E-2</v>
      </c>
      <c r="O421" s="6">
        <f t="shared" si="73"/>
        <v>0.33041377334919086</v>
      </c>
      <c r="P421" s="6">
        <f t="shared" si="74"/>
        <v>1.5939201101447809E-2</v>
      </c>
      <c r="R421" s="6">
        <f t="shared" si="75"/>
        <v>0.72028901589434269</v>
      </c>
      <c r="S421" s="6">
        <f t="shared" si="76"/>
        <v>0.75187755026080649</v>
      </c>
      <c r="T421" s="6">
        <f t="shared" si="77"/>
        <v>0.78235748337428024</v>
      </c>
      <c r="V421" s="6">
        <f t="shared" si="78"/>
        <v>0.23584164547929537</v>
      </c>
      <c r="W421" s="6">
        <f t="shared" si="79"/>
        <v>0.2358657283242257</v>
      </c>
      <c r="X421" s="6">
        <f t="shared" si="80"/>
        <v>0.23588980983376892</v>
      </c>
      <c r="Z421" s="6">
        <f t="shared" si="81"/>
        <v>3.1612617211394189E-2</v>
      </c>
      <c r="AA421" s="6">
        <f t="shared" si="82"/>
        <v>0.98774327858503219</v>
      </c>
      <c r="AB421" s="6">
        <f t="shared" si="83"/>
        <v>3.0504014623016884E-2</v>
      </c>
    </row>
    <row r="422" spans="1:28">
      <c r="A422" s="2" t="s">
        <v>758</v>
      </c>
      <c r="B422" s="2" t="s">
        <v>759</v>
      </c>
      <c r="C422" s="2">
        <v>2.1</v>
      </c>
      <c r="D422" s="2">
        <v>8.1999999999999993</v>
      </c>
      <c r="E422" s="2">
        <v>7.9999999999999991</v>
      </c>
      <c r="F422" s="2">
        <v>8.3999999999999986</v>
      </c>
      <c r="G422" s="2">
        <v>184.2</v>
      </c>
      <c r="H422" s="2">
        <v>183.7</v>
      </c>
      <c r="I422" s="2">
        <v>184.7</v>
      </c>
      <c r="J422" s="2">
        <v>0.81</v>
      </c>
      <c r="K422" s="2">
        <v>0.78</v>
      </c>
      <c r="L422" s="2">
        <v>0.84000000000000008</v>
      </c>
      <c r="N422" s="6">
        <f t="shared" si="72"/>
        <v>1.639041618816936E-2</v>
      </c>
      <c r="O422" s="6">
        <f t="shared" si="73"/>
        <v>-9.1514981121350217E-2</v>
      </c>
      <c r="P422" s="6">
        <f t="shared" si="74"/>
        <v>1.5794267183231916E-2</v>
      </c>
      <c r="R422" s="6">
        <f t="shared" si="75"/>
        <v>-0.59694358748056076</v>
      </c>
      <c r="S422" s="6">
        <f t="shared" si="76"/>
        <v>-0.59458264837051711</v>
      </c>
      <c r="T422" s="6">
        <f t="shared" si="77"/>
        <v>-0.59222810921169466</v>
      </c>
      <c r="V422" s="6">
        <f t="shared" si="78"/>
        <v>0.32379561250305061</v>
      </c>
      <c r="W422" s="6">
        <f t="shared" si="79"/>
        <v>0.32383494723471806</v>
      </c>
      <c r="X422" s="6">
        <f t="shared" si="80"/>
        <v>0.32387427840409994</v>
      </c>
      <c r="Z422" s="6">
        <f t="shared" si="81"/>
        <v>2.400273841711098E-3</v>
      </c>
      <c r="AA422" s="6">
        <f t="shared" si="82"/>
        <v>-0.27074770113579905</v>
      </c>
      <c r="AB422" s="6">
        <f t="shared" si="83"/>
        <v>2.3938703282043172E-3</v>
      </c>
    </row>
    <row r="423" spans="1:28">
      <c r="A423" s="2" t="s">
        <v>760</v>
      </c>
      <c r="B423" s="2" t="s">
        <v>760</v>
      </c>
      <c r="C423" s="2">
        <v>0.77500000000000002</v>
      </c>
      <c r="D423" s="2">
        <v>3.7190000000000001E-2</v>
      </c>
      <c r="E423" s="2">
        <v>3.3009999999999998E-2</v>
      </c>
      <c r="F423" s="2">
        <v>4.1370000000000004E-2</v>
      </c>
      <c r="G423" s="2">
        <v>9.1265000000000001</v>
      </c>
      <c r="H423" s="2">
        <v>9.1259999999999994</v>
      </c>
      <c r="I423" s="2">
        <v>9.1270000000000007</v>
      </c>
      <c r="J423" s="2">
        <v>9.8000000000000004E-2</v>
      </c>
      <c r="K423" s="2">
        <v>9.5000000000000001E-2</v>
      </c>
      <c r="L423" s="2">
        <v>0.10100000000000001</v>
      </c>
      <c r="N423" s="6">
        <f t="shared" si="72"/>
        <v>1.3502470403647049E-2</v>
      </c>
      <c r="O423" s="6">
        <f t="shared" si="73"/>
        <v>-1.0087739243075051</v>
      </c>
      <c r="P423" s="6">
        <f t="shared" si="74"/>
        <v>1.3095298090147756E-2</v>
      </c>
      <c r="R423" s="6">
        <f t="shared" si="75"/>
        <v>-3.2046009712188934</v>
      </c>
      <c r="S423" s="6">
        <f t="shared" si="76"/>
        <v>-3.2045533838218776</v>
      </c>
      <c r="T423" s="6">
        <f t="shared" si="77"/>
        <v>-3.204505799031891</v>
      </c>
      <c r="V423" s="6">
        <f t="shared" si="78"/>
        <v>-0.11068064132498243</v>
      </c>
      <c r="W423" s="6">
        <f t="shared" si="79"/>
        <v>-0.1106784056056539</v>
      </c>
      <c r="X423" s="6">
        <f t="shared" si="80"/>
        <v>-0.11067616989783466</v>
      </c>
      <c r="Z423" s="6">
        <f t="shared" si="81"/>
        <v>4.9823116344160923E-5</v>
      </c>
      <c r="AA423" s="6">
        <f t="shared" si="82"/>
        <v>-3.3152317894275316</v>
      </c>
      <c r="AB423" s="6">
        <f t="shared" si="83"/>
        <v>4.9820497805885822E-5</v>
      </c>
    </row>
    <row r="424" spans="1:28">
      <c r="A424" s="2" t="s">
        <v>761</v>
      </c>
      <c r="B424" s="2" t="s">
        <v>762</v>
      </c>
      <c r="C424" s="2">
        <v>0.99</v>
      </c>
      <c r="D424" s="2">
        <v>3.88</v>
      </c>
      <c r="E424" s="2">
        <v>3.56</v>
      </c>
      <c r="F424" s="2">
        <v>4.2</v>
      </c>
      <c r="G424" s="2">
        <v>6.6738549999999996</v>
      </c>
      <c r="H424" s="2">
        <v>6.6738359999999997</v>
      </c>
      <c r="I424" s="2">
        <v>6.6738739999999996</v>
      </c>
      <c r="J424" s="2">
        <v>6.9199999999999998E-2</v>
      </c>
      <c r="K424" s="2">
        <v>6.5199999999999994E-2</v>
      </c>
      <c r="L424" s="2">
        <v>7.3200000000000001E-2</v>
      </c>
      <c r="N424" s="6">
        <f t="shared" si="72"/>
        <v>2.5858498724837586E-2</v>
      </c>
      <c r="O424" s="6">
        <f t="shared" si="73"/>
        <v>-1.1598939055432422</v>
      </c>
      <c r="P424" s="6">
        <f t="shared" si="74"/>
        <v>2.4404986601634038E-2</v>
      </c>
      <c r="R424" s="6">
        <f t="shared" si="75"/>
        <v>-3.4764108395271927</v>
      </c>
      <c r="S424" s="6">
        <f t="shared" si="76"/>
        <v>-3.4764083667114356</v>
      </c>
      <c r="T424" s="6">
        <f t="shared" si="77"/>
        <v>-3.4764058939027183</v>
      </c>
      <c r="V424" s="6">
        <f t="shared" si="78"/>
        <v>-2.8767057429919338E-3</v>
      </c>
      <c r="W424" s="6">
        <f t="shared" si="79"/>
        <v>-2.743193404598377E-3</v>
      </c>
      <c r="X424" s="6">
        <f t="shared" si="80"/>
        <v>-2.6097220984238733E-3</v>
      </c>
      <c r="Z424" s="6">
        <f t="shared" si="81"/>
        <v>1.3598515415091939E-4</v>
      </c>
      <c r="AA424" s="6">
        <f t="shared" si="82"/>
        <v>-3.4791515601160339</v>
      </c>
      <c r="AB424" s="6">
        <f t="shared" si="83"/>
        <v>1.3594411489181724E-4</v>
      </c>
    </row>
    <row r="425" spans="1:28">
      <c r="A425" s="2" t="s">
        <v>763</v>
      </c>
      <c r="B425" s="2" t="s">
        <v>762</v>
      </c>
      <c r="C425" s="2">
        <v>0.99</v>
      </c>
      <c r="D425" s="2">
        <v>1.28</v>
      </c>
      <c r="E425" s="2">
        <v>1.18</v>
      </c>
      <c r="F425" s="2">
        <v>1.3800000000000001</v>
      </c>
      <c r="G425" s="2">
        <v>147.72999999999999</v>
      </c>
      <c r="H425" s="2">
        <v>147.66499999999999</v>
      </c>
      <c r="I425" s="2">
        <v>147.79499999999999</v>
      </c>
      <c r="J425" s="2">
        <v>0.54500000000000004</v>
      </c>
      <c r="K425" s="2">
        <v>0.51400000000000001</v>
      </c>
      <c r="L425" s="2">
        <v>0.57600000000000007</v>
      </c>
      <c r="N425" s="6">
        <f t="shared" si="72"/>
        <v>2.5433383281366739E-2</v>
      </c>
      <c r="O425" s="6">
        <f t="shared" si="73"/>
        <v>-0.2636034977233575</v>
      </c>
      <c r="P425" s="6">
        <f t="shared" si="74"/>
        <v>2.4025981146569592E-2</v>
      </c>
      <c r="R425" s="6">
        <f t="shared" si="75"/>
        <v>-0.78660676062786417</v>
      </c>
      <c r="S425" s="6">
        <f t="shared" si="76"/>
        <v>-0.78622450443829661</v>
      </c>
      <c r="T425" s="6">
        <f t="shared" si="77"/>
        <v>-0.78584241640135988</v>
      </c>
      <c r="V425" s="6">
        <f t="shared" si="78"/>
        <v>-3.8709937205047666E-3</v>
      </c>
      <c r="W425" s="6">
        <f t="shared" si="79"/>
        <v>-3.8291710694481067E-3</v>
      </c>
      <c r="X425" s="6">
        <f t="shared" si="80"/>
        <v>-3.7873524455338354E-3</v>
      </c>
      <c r="Z425" s="6">
        <f t="shared" si="81"/>
        <v>4.2407884062423129E-4</v>
      </c>
      <c r="AA425" s="6">
        <f t="shared" si="82"/>
        <v>-0.79005367550774475</v>
      </c>
      <c r="AB425" s="6">
        <f t="shared" si="83"/>
        <v>4.2390666085101447E-4</v>
      </c>
    </row>
    <row r="426" spans="1:28">
      <c r="A426" s="2" t="s">
        <v>764</v>
      </c>
      <c r="B426" s="2" t="s">
        <v>762</v>
      </c>
      <c r="C426" s="2">
        <v>0.99</v>
      </c>
      <c r="D426" s="2">
        <v>0.56999999999999995</v>
      </c>
      <c r="E426" s="2">
        <v>0.5179999999999999</v>
      </c>
      <c r="F426" s="2">
        <v>0.622</v>
      </c>
      <c r="G426" s="2">
        <v>962</v>
      </c>
      <c r="H426" s="2">
        <v>947</v>
      </c>
      <c r="I426" s="2">
        <v>977</v>
      </c>
      <c r="J426" s="2">
        <v>1.89</v>
      </c>
      <c r="K426" s="2">
        <v>1.7799999999999998</v>
      </c>
      <c r="L426" s="2">
        <v>2</v>
      </c>
      <c r="N426" s="6">
        <f t="shared" si="72"/>
        <v>2.6041801864350178E-2</v>
      </c>
      <c r="O426" s="6">
        <f t="shared" si="73"/>
        <v>0.27646180417324412</v>
      </c>
      <c r="P426" s="6">
        <f t="shared" si="74"/>
        <v>2.4568191490737079E-2</v>
      </c>
      <c r="R426" s="6">
        <f t="shared" si="75"/>
        <v>0.82753805791436952</v>
      </c>
      <c r="S426" s="6">
        <f t="shared" si="76"/>
        <v>0.84118824398344849</v>
      </c>
      <c r="T426" s="6">
        <f t="shared" si="77"/>
        <v>0.85462722734536889</v>
      </c>
      <c r="V426" s="6">
        <f t="shared" si="78"/>
        <v>-4.1479613001299907E-3</v>
      </c>
      <c r="W426" s="6">
        <f t="shared" si="79"/>
        <v>-4.126199145089644E-3</v>
      </c>
      <c r="X426" s="6">
        <f t="shared" si="80"/>
        <v>-4.1044380804791851E-3</v>
      </c>
      <c r="Z426" s="6">
        <f t="shared" si="81"/>
        <v>1.3671948224119324E-2</v>
      </c>
      <c r="AA426" s="6">
        <f t="shared" si="82"/>
        <v>0.83706204483835889</v>
      </c>
      <c r="AB426" s="6">
        <f t="shared" si="83"/>
        <v>1.346074442653078E-2</v>
      </c>
    </row>
    <row r="427" spans="1:28">
      <c r="A427" s="2" t="s">
        <v>765</v>
      </c>
      <c r="B427" s="2" t="s">
        <v>766</v>
      </c>
      <c r="C427" s="2">
        <v>0.78</v>
      </c>
      <c r="D427" s="2">
        <v>1.44</v>
      </c>
      <c r="E427" s="2">
        <v>1.2999999999999998</v>
      </c>
      <c r="F427" s="2">
        <v>1.58</v>
      </c>
      <c r="G427" s="2">
        <v>345.63</v>
      </c>
      <c r="H427" s="2">
        <v>343.64</v>
      </c>
      <c r="I427" s="2">
        <v>347.62</v>
      </c>
      <c r="J427" s="2">
        <v>0.89</v>
      </c>
      <c r="K427" s="2">
        <v>0.88</v>
      </c>
      <c r="L427" s="2">
        <v>0.9</v>
      </c>
      <c r="N427" s="6">
        <f t="shared" si="72"/>
        <v>4.9073344947441616E-3</v>
      </c>
      <c r="O427" s="6">
        <f t="shared" si="73"/>
        <v>-5.0609993355087209E-2</v>
      </c>
      <c r="P427" s="6">
        <f t="shared" si="74"/>
        <v>4.8525027944120933E-3</v>
      </c>
      <c r="R427" s="6">
        <f t="shared" si="75"/>
        <v>-5.2954479365201854E-2</v>
      </c>
      <c r="S427" s="6">
        <f t="shared" si="76"/>
        <v>-4.7939037403221661E-2</v>
      </c>
      <c r="T427" s="6">
        <f t="shared" si="77"/>
        <v>-4.2952389626572683E-2</v>
      </c>
      <c r="V427" s="6">
        <f t="shared" si="78"/>
        <v>-0.10721505417754332</v>
      </c>
      <c r="W427" s="6">
        <f t="shared" si="79"/>
        <v>-0.10714077494192469</v>
      </c>
      <c r="X427" s="6">
        <f t="shared" si="80"/>
        <v>-0.10706650840842775</v>
      </c>
      <c r="Z427" s="6">
        <f t="shared" si="81"/>
        <v>5.0897211975988177E-3</v>
      </c>
      <c r="AA427" s="6">
        <f t="shared" si="82"/>
        <v>-0.15507981234514634</v>
      </c>
      <c r="AB427" s="6">
        <f t="shared" si="83"/>
        <v>5.0609143101459086E-3</v>
      </c>
    </row>
    <row r="428" spans="1:28">
      <c r="A428" s="2" t="s">
        <v>767</v>
      </c>
      <c r="B428" s="2" t="s">
        <v>766</v>
      </c>
      <c r="C428" s="2">
        <v>0.78</v>
      </c>
      <c r="D428" s="2">
        <v>15.04</v>
      </c>
      <c r="E428" s="2">
        <v>4.4899999999999984</v>
      </c>
      <c r="F428" s="2">
        <v>25.59</v>
      </c>
      <c r="G428" s="2">
        <v>9018</v>
      </c>
      <c r="H428" s="2">
        <v>5837</v>
      </c>
      <c r="I428" s="2">
        <v>12199</v>
      </c>
      <c r="J428" s="2">
        <v>7.7</v>
      </c>
      <c r="K428" s="2">
        <v>5.82</v>
      </c>
      <c r="L428" s="2">
        <v>9.58</v>
      </c>
      <c r="N428" s="6">
        <f t="shared" si="72"/>
        <v>0.12156774052259334</v>
      </c>
      <c r="O428" s="6">
        <f t="shared" si="73"/>
        <v>0.88649072517248184</v>
      </c>
      <c r="P428" s="6">
        <f t="shared" si="74"/>
        <v>9.4874783906062632E-2</v>
      </c>
      <c r="R428" s="6">
        <f t="shared" si="75"/>
        <v>2.4072174865281424</v>
      </c>
      <c r="S428" s="6">
        <f t="shared" si="76"/>
        <v>2.7850585618489263</v>
      </c>
      <c r="T428" s="6">
        <f t="shared" si="77"/>
        <v>3.0474865625225926</v>
      </c>
      <c r="V428" s="6">
        <f t="shared" si="78"/>
        <v>-0.10552569397286181</v>
      </c>
      <c r="W428" s="6">
        <f t="shared" si="79"/>
        <v>-9.9984972441400949E-2</v>
      </c>
      <c r="X428" s="6">
        <f t="shared" si="80"/>
        <v>-9.4514049781951631E-2</v>
      </c>
      <c r="Z428" s="6">
        <f t="shared" si="81"/>
        <v>0.38338179685224505</v>
      </c>
      <c r="AA428" s="6">
        <f t="shared" si="82"/>
        <v>2.6850735894075255</v>
      </c>
      <c r="AB428" s="6">
        <f t="shared" si="83"/>
        <v>0.26789892333311549</v>
      </c>
    </row>
    <row r="429" spans="1:28">
      <c r="A429" s="2" t="s">
        <v>768</v>
      </c>
      <c r="B429" s="2" t="s">
        <v>769</v>
      </c>
      <c r="C429" s="2">
        <v>0.34</v>
      </c>
      <c r="D429" s="2">
        <v>0.29799999999999999</v>
      </c>
      <c r="E429" s="2">
        <v>0.27299999999999996</v>
      </c>
      <c r="F429" s="2">
        <v>0.32300000000000001</v>
      </c>
      <c r="G429" s="2">
        <v>41.396999999999998</v>
      </c>
      <c r="H429" s="2">
        <v>41.381</v>
      </c>
      <c r="I429" s="2">
        <v>41.412999999999997</v>
      </c>
      <c r="J429" s="2">
        <v>0.16350600000000001</v>
      </c>
      <c r="K429" s="2">
        <v>0.16346400000000003</v>
      </c>
      <c r="L429" s="2">
        <v>0.163548</v>
      </c>
      <c r="N429" s="6">
        <f t="shared" si="72"/>
        <v>1.1157212184753629E-4</v>
      </c>
      <c r="O429" s="6">
        <f t="shared" si="73"/>
        <v>-0.78646630588393762</v>
      </c>
      <c r="P429" s="6">
        <f t="shared" si="74"/>
        <v>1.1154346585096064E-4</v>
      </c>
      <c r="R429" s="6">
        <f t="shared" si="75"/>
        <v>-1.891559937136257</v>
      </c>
      <c r="S429" s="6">
        <f t="shared" si="76"/>
        <v>-1.8912241613602303</v>
      </c>
      <c r="T429" s="6">
        <f t="shared" si="77"/>
        <v>-1.8908885153369519</v>
      </c>
      <c r="V429" s="6">
        <f t="shared" si="78"/>
        <v>-0.46818836301270661</v>
      </c>
      <c r="W429" s="6">
        <f t="shared" si="79"/>
        <v>-0.46815790688956671</v>
      </c>
      <c r="X429" s="6">
        <f t="shared" si="80"/>
        <v>-0.46812745290209845</v>
      </c>
      <c r="Z429" s="6">
        <f t="shared" si="81"/>
        <v>3.6623189916662469E-4</v>
      </c>
      <c r="AA429" s="6">
        <f t="shared" si="82"/>
        <v>-2.359382068249797</v>
      </c>
      <c r="AB429" s="6">
        <f t="shared" si="83"/>
        <v>3.661000107468837E-4</v>
      </c>
    </row>
    <row r="430" spans="1:28">
      <c r="A430" s="2" t="s">
        <v>770</v>
      </c>
      <c r="B430" s="2" t="s">
        <v>771</v>
      </c>
      <c r="C430" s="2">
        <v>0.63</v>
      </c>
      <c r="D430" s="2">
        <v>9</v>
      </c>
      <c r="E430" s="2">
        <v>3</v>
      </c>
      <c r="F430" s="2">
        <v>15</v>
      </c>
      <c r="G430" s="2">
        <v>10000</v>
      </c>
      <c r="H430" s="2">
        <v>2000</v>
      </c>
      <c r="I430" s="2">
        <v>18000</v>
      </c>
      <c r="J430" s="2">
        <v>10</v>
      </c>
      <c r="K430" s="2">
        <v>4.5</v>
      </c>
      <c r="L430" s="2">
        <v>15.5</v>
      </c>
      <c r="N430" s="6">
        <f t="shared" si="72"/>
        <v>0.34678748622465627</v>
      </c>
      <c r="O430" s="6">
        <f t="shared" si="73"/>
        <v>1</v>
      </c>
      <c r="P430" s="6">
        <f t="shared" si="74"/>
        <v>0.19033169817029139</v>
      </c>
      <c r="R430" s="6">
        <f t="shared" si="75"/>
        <v>1.476898091235785</v>
      </c>
      <c r="S430" s="6">
        <f t="shared" si="76"/>
        <v>2.8748380999078225</v>
      </c>
      <c r="T430" s="6">
        <f t="shared" si="77"/>
        <v>3.3853831101144349</v>
      </c>
      <c r="V430" s="6">
        <f t="shared" si="78"/>
        <v>-0.19868994568608281</v>
      </c>
      <c r="W430" s="6">
        <f t="shared" si="79"/>
        <v>-0.1947775299604409</v>
      </c>
      <c r="X430" s="6">
        <f t="shared" si="80"/>
        <v>-0.19090004544782757</v>
      </c>
      <c r="Z430" s="6">
        <f t="shared" si="81"/>
        <v>1.4018524243976793</v>
      </c>
      <c r="AA430" s="6">
        <f t="shared" si="82"/>
        <v>2.6800605699473814</v>
      </c>
      <c r="AB430" s="6">
        <f t="shared" si="83"/>
        <v>0.51442249471922574</v>
      </c>
    </row>
    <row r="431" spans="1:28">
      <c r="A431" s="2" t="s">
        <v>772</v>
      </c>
      <c r="B431" s="2" t="s">
        <v>773</v>
      </c>
      <c r="C431" s="2">
        <v>1.4</v>
      </c>
      <c r="D431" s="2">
        <v>8.82</v>
      </c>
      <c r="E431" s="2">
        <v>8.1</v>
      </c>
      <c r="F431" s="2">
        <v>9.5400000000000009</v>
      </c>
      <c r="G431" s="2">
        <v>510.702</v>
      </c>
      <c r="H431" s="2">
        <v>510.63200000000001</v>
      </c>
      <c r="I431" s="2">
        <v>510.77199999999999</v>
      </c>
      <c r="J431" s="2">
        <v>1.2749999999999999</v>
      </c>
      <c r="K431" s="2">
        <v>1.2009999999999998</v>
      </c>
      <c r="L431" s="2">
        <v>1.349</v>
      </c>
      <c r="N431" s="6">
        <f t="shared" si="72"/>
        <v>2.596717736706794E-2</v>
      </c>
      <c r="O431" s="6">
        <f t="shared" si="73"/>
        <v>0.10551018476997394</v>
      </c>
      <c r="P431" s="6">
        <f t="shared" si="74"/>
        <v>2.4501764901930304E-2</v>
      </c>
      <c r="R431" s="6">
        <f t="shared" si="75"/>
        <v>0.29105415479631802</v>
      </c>
      <c r="S431" s="6">
        <f t="shared" si="76"/>
        <v>0.29117321717466166</v>
      </c>
      <c r="T431" s="6">
        <f t="shared" si="77"/>
        <v>0.29129226323469182</v>
      </c>
      <c r="V431" s="6">
        <f t="shared" si="78"/>
        <v>0.14851982002012498</v>
      </c>
      <c r="W431" s="6">
        <f t="shared" si="79"/>
        <v>0.148731786976984</v>
      </c>
      <c r="X431" s="6">
        <f t="shared" si="80"/>
        <v>0.14894365052918276</v>
      </c>
      <c r="Z431" s="6">
        <f t="shared" si="81"/>
        <v>3.3102933520268163E-4</v>
      </c>
      <c r="AA431" s="6">
        <f t="shared" si="82"/>
        <v>0.43990500415164568</v>
      </c>
      <c r="AB431" s="6">
        <f t="shared" si="83"/>
        <v>3.3090961222892457E-4</v>
      </c>
    </row>
    <row r="432" spans="1:28">
      <c r="A432" s="2" t="s">
        <v>774</v>
      </c>
      <c r="B432" s="2" t="s">
        <v>775</v>
      </c>
      <c r="C432" s="2">
        <v>0.95</v>
      </c>
      <c r="D432" s="2">
        <v>1.0680000000000001</v>
      </c>
      <c r="E432" s="2">
        <v>1.03</v>
      </c>
      <c r="F432" s="2">
        <v>1.1060000000000001</v>
      </c>
      <c r="G432" s="2">
        <v>5.0505000000000004</v>
      </c>
      <c r="H432" s="2">
        <v>5.0490000000000004</v>
      </c>
      <c r="I432" s="2">
        <v>5.0520000000000005</v>
      </c>
      <c r="J432" s="2">
        <v>5.7000000000000002E-2</v>
      </c>
      <c r="K432" s="2">
        <v>5.6100000000000004E-2</v>
      </c>
      <c r="L432" s="2">
        <v>5.79E-2</v>
      </c>
      <c r="N432" s="6">
        <f t="shared" si="72"/>
        <v>6.9119944163300584E-3</v>
      </c>
      <c r="O432" s="6">
        <f t="shared" si="73"/>
        <v>-1.2441251443275085</v>
      </c>
      <c r="P432" s="6">
        <f t="shared" si="74"/>
        <v>6.8037080549447904E-3</v>
      </c>
      <c r="R432" s="6">
        <f t="shared" si="75"/>
        <v>-3.7187511587012048</v>
      </c>
      <c r="S432" s="6">
        <f t="shared" si="76"/>
        <v>-3.7184931492046376</v>
      </c>
      <c r="T432" s="6">
        <f t="shared" si="77"/>
        <v>-3.7182352163255912</v>
      </c>
      <c r="V432" s="6">
        <f t="shared" si="78"/>
        <v>-2.1827183619852048E-2</v>
      </c>
      <c r="W432" s="6">
        <f t="shared" si="79"/>
        <v>-2.1810619667427276E-2</v>
      </c>
      <c r="X432" s="6">
        <f t="shared" si="80"/>
        <v>-2.1794056346726064E-2</v>
      </c>
      <c r="Z432" s="6">
        <f t="shared" si="81"/>
        <v>2.745734489919549E-4</v>
      </c>
      <c r="AA432" s="6">
        <f t="shared" si="82"/>
        <v>-3.7403037688720651</v>
      </c>
      <c r="AB432" s="6">
        <f t="shared" si="83"/>
        <v>2.744961997476203E-4</v>
      </c>
    </row>
    <row r="433" spans="1:28">
      <c r="A433" s="2" t="s">
        <v>776</v>
      </c>
      <c r="B433" s="2" t="s">
        <v>777</v>
      </c>
      <c r="C433" s="2">
        <v>1.93</v>
      </c>
      <c r="D433" s="2">
        <v>20</v>
      </c>
      <c r="E433" s="2">
        <v>19.600000000000001</v>
      </c>
      <c r="F433" s="2">
        <v>20.399999999999999</v>
      </c>
      <c r="G433" s="2">
        <v>1058.8</v>
      </c>
      <c r="H433" s="2">
        <v>1052.0999999999999</v>
      </c>
      <c r="I433" s="2">
        <v>1065.5</v>
      </c>
      <c r="J433" s="2">
        <v>2.5499999999999998</v>
      </c>
      <c r="K433" s="2">
        <v>2.5</v>
      </c>
      <c r="L433" s="2">
        <v>2.5999999999999996</v>
      </c>
      <c r="N433" s="6">
        <f t="shared" si="72"/>
        <v>8.6001717619175189E-3</v>
      </c>
      <c r="O433" s="6">
        <f t="shared" si="73"/>
        <v>0.40654018043395512</v>
      </c>
      <c r="P433" s="6">
        <f t="shared" si="74"/>
        <v>8.4331675368627956E-3</v>
      </c>
      <c r="R433" s="6">
        <f t="shared" si="75"/>
        <v>0.91895214111015255</v>
      </c>
      <c r="S433" s="6">
        <f t="shared" si="76"/>
        <v>0.92446596516644386</v>
      </c>
      <c r="T433" s="6">
        <f t="shared" si="77"/>
        <v>0.92994500800826418</v>
      </c>
      <c r="V433" s="6">
        <f t="shared" si="78"/>
        <v>0.28974682446290018</v>
      </c>
      <c r="W433" s="6">
        <f t="shared" si="79"/>
        <v>0.28983190536811804</v>
      </c>
      <c r="X433" s="6">
        <f t="shared" si="80"/>
        <v>0.28991696960873858</v>
      </c>
      <c r="Z433" s="6">
        <f t="shared" si="81"/>
        <v>5.5989049615092767E-3</v>
      </c>
      <c r="AA433" s="6">
        <f t="shared" si="82"/>
        <v>1.214297870534562</v>
      </c>
      <c r="AB433" s="6">
        <f t="shared" si="83"/>
        <v>5.5641070824408168E-3</v>
      </c>
    </row>
    <row r="434" spans="1:28">
      <c r="A434" s="2" t="s">
        <v>778</v>
      </c>
      <c r="B434" s="2" t="s">
        <v>779</v>
      </c>
      <c r="C434" s="2">
        <v>1.7</v>
      </c>
      <c r="D434" s="2">
        <v>2.37</v>
      </c>
      <c r="E434" s="2">
        <v>2.0300000000000002</v>
      </c>
      <c r="F434" s="2">
        <v>2.71</v>
      </c>
      <c r="G434" s="2">
        <v>360.2</v>
      </c>
      <c r="H434" s="2">
        <v>358.8</v>
      </c>
      <c r="I434" s="2">
        <v>361.59999999999997</v>
      </c>
      <c r="J434" s="2">
        <v>1.19</v>
      </c>
      <c r="K434" s="2">
        <v>1.1399999999999999</v>
      </c>
      <c r="L434" s="2">
        <v>1.24</v>
      </c>
      <c r="N434" s="6">
        <f t="shared" si="72"/>
        <v>1.8642110056058182E-2</v>
      </c>
      <c r="O434" s="6">
        <f t="shared" si="73"/>
        <v>7.554696139253074E-2</v>
      </c>
      <c r="P434" s="6">
        <f t="shared" si="74"/>
        <v>1.7874723769704323E-2</v>
      </c>
      <c r="R434" s="6">
        <f t="shared" si="75"/>
        <v>-1.545703134806831E-2</v>
      </c>
      <c r="S434" s="6">
        <f t="shared" si="76"/>
        <v>-1.2074483125148274E-2</v>
      </c>
      <c r="T434" s="6">
        <f t="shared" si="77"/>
        <v>-8.7050564855259728E-3</v>
      </c>
      <c r="V434" s="6">
        <f t="shared" si="78"/>
        <v>0.23094364336079509</v>
      </c>
      <c r="W434" s="6">
        <f t="shared" si="79"/>
        <v>0.23102644812920259</v>
      </c>
      <c r="X434" s="6">
        <f t="shared" si="80"/>
        <v>0.23110923711264642</v>
      </c>
      <c r="Z434" s="6">
        <f t="shared" si="81"/>
        <v>3.4653529913275249E-3</v>
      </c>
      <c r="AA434" s="6">
        <f t="shared" si="82"/>
        <v>0.21895196500405431</v>
      </c>
      <c r="AB434" s="6">
        <f t="shared" si="83"/>
        <v>3.4522156230661349E-3</v>
      </c>
    </row>
    <row r="435" spans="1:28">
      <c r="A435" s="2" t="s">
        <v>780</v>
      </c>
      <c r="B435" s="2" t="s">
        <v>779</v>
      </c>
      <c r="C435" s="2">
        <v>1.7</v>
      </c>
      <c r="D435" s="2">
        <v>2.37</v>
      </c>
      <c r="E435" s="2">
        <v>1.9900000000000002</v>
      </c>
      <c r="F435" s="2">
        <v>2.75</v>
      </c>
      <c r="G435" s="2">
        <v>2732</v>
      </c>
      <c r="H435" s="2">
        <v>2651</v>
      </c>
      <c r="I435" s="2">
        <v>2813</v>
      </c>
      <c r="J435" s="2">
        <v>4.5999999999999996</v>
      </c>
      <c r="K435" s="2">
        <v>4.3699999999999992</v>
      </c>
      <c r="L435" s="2">
        <v>4.83</v>
      </c>
      <c r="N435" s="6">
        <f t="shared" si="72"/>
        <v>2.2276394711152281E-2</v>
      </c>
      <c r="O435" s="6">
        <f t="shared" si="73"/>
        <v>0.66275783168157409</v>
      </c>
      <c r="P435" s="6">
        <f t="shared" si="74"/>
        <v>2.118929906993805E-2</v>
      </c>
      <c r="R435" s="6">
        <f t="shared" si="75"/>
        <v>1.7216575553740094</v>
      </c>
      <c r="S435" s="6">
        <f t="shared" si="76"/>
        <v>1.7477994899268126</v>
      </c>
      <c r="T435" s="6">
        <f t="shared" si="77"/>
        <v>1.7731775642382246</v>
      </c>
      <c r="V435" s="6">
        <f t="shared" si="78"/>
        <v>0.23093390058529026</v>
      </c>
      <c r="W435" s="6">
        <f t="shared" si="79"/>
        <v>0.23102644812920259</v>
      </c>
      <c r="X435" s="6">
        <f t="shared" si="80"/>
        <v>0.23111897595556505</v>
      </c>
      <c r="Z435" s="6">
        <f t="shared" si="81"/>
        <v>2.6234482096715528E-2</v>
      </c>
      <c r="AA435" s="6">
        <f t="shared" si="82"/>
        <v>1.9788259380560151</v>
      </c>
      <c r="AB435" s="6">
        <f t="shared" si="83"/>
        <v>2.5470602137774634E-2</v>
      </c>
    </row>
    <row r="436" spans="1:28">
      <c r="A436" s="2" t="s">
        <v>781</v>
      </c>
      <c r="B436" s="2" t="s">
        <v>782</v>
      </c>
      <c r="C436" s="2">
        <v>1.1100000000000001</v>
      </c>
      <c r="D436" s="2">
        <v>2.2599999999999998</v>
      </c>
      <c r="E436" s="2">
        <v>2.0799999999999996</v>
      </c>
      <c r="F436" s="2">
        <v>2.44</v>
      </c>
      <c r="G436" s="2">
        <v>320.10000000000002</v>
      </c>
      <c r="H436" s="2">
        <v>318</v>
      </c>
      <c r="I436" s="2">
        <v>322.20000000000005</v>
      </c>
      <c r="J436" s="2">
        <v>0.92500000000000004</v>
      </c>
      <c r="K436" s="2">
        <v>0.82100000000000006</v>
      </c>
      <c r="L436" s="2">
        <v>1.0290000000000001</v>
      </c>
      <c r="N436" s="6">
        <f t="shared" si="72"/>
        <v>5.1798575619591822E-2</v>
      </c>
      <c r="O436" s="6">
        <f t="shared" si="73"/>
        <v>-3.385826726096737E-2</v>
      </c>
      <c r="P436" s="6">
        <f t="shared" si="74"/>
        <v>4.6273642023400355E-2</v>
      </c>
      <c r="R436" s="6">
        <f t="shared" si="75"/>
        <v>-0.12030766012331194</v>
      </c>
      <c r="S436" s="6">
        <f t="shared" si="76"/>
        <v>-0.11459055180391262</v>
      </c>
      <c r="T436" s="6">
        <f t="shared" si="77"/>
        <v>-0.10891082792577866</v>
      </c>
      <c r="V436" s="6">
        <f t="shared" si="78"/>
        <v>4.6099071718421016E-2</v>
      </c>
      <c r="W436" s="6">
        <f t="shared" si="79"/>
        <v>4.6166168449304698E-2</v>
      </c>
      <c r="X436" s="6">
        <f t="shared" si="80"/>
        <v>4.6233254815617734E-2</v>
      </c>
      <c r="Z436" s="6">
        <f t="shared" si="81"/>
        <v>5.7842050502830006E-3</v>
      </c>
      <c r="AA436" s="6">
        <f t="shared" si="82"/>
        <v>-6.8424383354607918E-2</v>
      </c>
      <c r="AB436" s="6">
        <f t="shared" si="83"/>
        <v>5.7468102444469954E-3</v>
      </c>
    </row>
    <row r="437" spans="1:28">
      <c r="A437" s="2" t="s">
        <v>783</v>
      </c>
      <c r="B437" s="2" t="s">
        <v>784</v>
      </c>
      <c r="C437" s="2">
        <v>0.627</v>
      </c>
      <c r="D437" s="2">
        <v>14.3</v>
      </c>
      <c r="E437" s="2">
        <v>13.3</v>
      </c>
      <c r="F437" s="2">
        <v>15.3</v>
      </c>
      <c r="G437" s="2">
        <v>4640</v>
      </c>
      <c r="H437" s="2">
        <v>4567</v>
      </c>
      <c r="I437" s="2">
        <v>4713</v>
      </c>
      <c r="J437" s="2">
        <v>4.6900000000000004</v>
      </c>
      <c r="K437" s="2">
        <v>4.6300000000000008</v>
      </c>
      <c r="L437" s="2">
        <v>4.75</v>
      </c>
      <c r="N437" s="6">
        <f t="shared" si="72"/>
        <v>5.5918516971300569E-3</v>
      </c>
      <c r="O437" s="6">
        <f t="shared" si="73"/>
        <v>0.67117284271508326</v>
      </c>
      <c r="P437" s="6">
        <f t="shared" si="74"/>
        <v>5.5207669097833145E-3</v>
      </c>
      <c r="R437" s="6">
        <f t="shared" si="75"/>
        <v>2.194100123121824</v>
      </c>
      <c r="S437" s="6">
        <f t="shared" si="76"/>
        <v>2.2078740610175847</v>
      </c>
      <c r="T437" s="6">
        <f t="shared" si="77"/>
        <v>2.2214329794270942</v>
      </c>
      <c r="V437" s="6">
        <f t="shared" si="78"/>
        <v>-0.1940271211959706</v>
      </c>
      <c r="W437" s="6">
        <f t="shared" si="79"/>
        <v>-0.19337958389827895</v>
      </c>
      <c r="X437" s="6">
        <f t="shared" si="80"/>
        <v>-0.19273301064777254</v>
      </c>
      <c r="Z437" s="6">
        <f t="shared" si="81"/>
        <v>1.4421475193452604E-2</v>
      </c>
      <c r="AA437" s="6">
        <f t="shared" si="82"/>
        <v>2.0144944771193058</v>
      </c>
      <c r="AB437" s="6">
        <f t="shared" si="83"/>
        <v>1.4205491660015834E-2</v>
      </c>
    </row>
    <row r="438" spans="1:28">
      <c r="A438" s="2" t="s">
        <v>785</v>
      </c>
      <c r="B438" s="2" t="s">
        <v>786</v>
      </c>
      <c r="C438" s="2">
        <v>1.335</v>
      </c>
      <c r="D438" s="2">
        <v>27.38</v>
      </c>
      <c r="E438" s="2">
        <v>26.45</v>
      </c>
      <c r="F438" s="2">
        <v>28.31</v>
      </c>
      <c r="G438" s="2">
        <v>1.217514</v>
      </c>
      <c r="H438" s="2">
        <v>1.2174989999999999</v>
      </c>
      <c r="I438" s="2">
        <v>1.2175290000000001</v>
      </c>
      <c r="J438" s="2">
        <v>2.4719999999999999E-2</v>
      </c>
      <c r="K438" s="2">
        <v>2.4329999999999997E-2</v>
      </c>
      <c r="L438" s="2">
        <v>2.511E-2</v>
      </c>
      <c r="N438" s="6">
        <f t="shared" si="72"/>
        <v>6.906357485959802E-3</v>
      </c>
      <c r="O438" s="6">
        <f t="shared" si="73"/>
        <v>-1.6069515335832218</v>
      </c>
      <c r="P438" s="6">
        <f t="shared" si="74"/>
        <v>6.798246296144228E-3</v>
      </c>
      <c r="R438" s="6">
        <f t="shared" si="75"/>
        <v>-4.9542246737392199</v>
      </c>
      <c r="S438" s="6">
        <f t="shared" si="76"/>
        <v>-4.9542139724949497</v>
      </c>
      <c r="T438" s="6">
        <f t="shared" si="77"/>
        <v>-4.9542032713825197</v>
      </c>
      <c r="V438" s="6">
        <f t="shared" si="78"/>
        <v>0.13361764796382933</v>
      </c>
      <c r="W438" s="6">
        <f t="shared" si="79"/>
        <v>0.13390097310023663</v>
      </c>
      <c r="X438" s="6">
        <f t="shared" si="80"/>
        <v>0.13418411352142268</v>
      </c>
      <c r="Z438" s="6">
        <f t="shared" si="81"/>
        <v>2.940263806774368E-4</v>
      </c>
      <c r="AA438" s="6">
        <f t="shared" si="82"/>
        <v>-4.8203129993947131</v>
      </c>
      <c r="AB438" s="6">
        <f t="shared" si="83"/>
        <v>2.9384153361622367E-4</v>
      </c>
    </row>
    <row r="439" spans="1:28">
      <c r="A439" s="2" t="s">
        <v>787</v>
      </c>
      <c r="B439" s="2" t="s">
        <v>788</v>
      </c>
      <c r="C439" s="2">
        <v>1.31</v>
      </c>
      <c r="D439" s="2">
        <v>1.486</v>
      </c>
      <c r="E439" s="2">
        <v>1.3979999999999999</v>
      </c>
      <c r="F439" s="2">
        <v>1.5740000000000001</v>
      </c>
      <c r="G439" s="2">
        <v>4.1137914000000002</v>
      </c>
      <c r="H439" s="2">
        <v>4.1137814000000006</v>
      </c>
      <c r="I439" s="2">
        <v>4.1138013999999998</v>
      </c>
      <c r="J439" s="2">
        <v>5.4980000000000001E-2</v>
      </c>
      <c r="K439" s="2">
        <v>5.4580000000000004E-2</v>
      </c>
      <c r="L439" s="2">
        <v>5.5379999999999999E-2</v>
      </c>
      <c r="N439" s="6">
        <f t="shared" si="72"/>
        <v>3.1712041735718621E-3</v>
      </c>
      <c r="O439" s="6">
        <f t="shared" si="73"/>
        <v>-1.2597952644925503</v>
      </c>
      <c r="P439" s="6">
        <f t="shared" si="74"/>
        <v>3.1482159021058997E-3</v>
      </c>
      <c r="R439" s="6">
        <f t="shared" si="75"/>
        <v>-3.8966794796266364</v>
      </c>
      <c r="S439" s="6">
        <f t="shared" si="76"/>
        <v>-3.896677368216662</v>
      </c>
      <c r="T439" s="6">
        <f t="shared" si="77"/>
        <v>-3.8966752568118204</v>
      </c>
      <c r="V439" s="6">
        <f t="shared" si="78"/>
        <v>0.11771345240114182</v>
      </c>
      <c r="W439" s="6">
        <f t="shared" si="79"/>
        <v>0.11774126981726293</v>
      </c>
      <c r="X439" s="6">
        <f t="shared" si="80"/>
        <v>0.11776908545173791</v>
      </c>
      <c r="Z439" s="6">
        <f t="shared" si="81"/>
        <v>2.9928826095648731E-5</v>
      </c>
      <c r="AA439" s="6">
        <f t="shared" si="82"/>
        <v>-3.7789360983993991</v>
      </c>
      <c r="AB439" s="6">
        <f t="shared" si="83"/>
        <v>2.9927039316479664E-5</v>
      </c>
    </row>
    <row r="440" spans="1:28">
      <c r="A440" s="2" t="s">
        <v>789</v>
      </c>
      <c r="B440" s="2" t="s">
        <v>790</v>
      </c>
      <c r="C440" s="2">
        <v>1.282</v>
      </c>
      <c r="D440" s="2">
        <v>1.4179999999999999</v>
      </c>
      <c r="E440" s="2">
        <v>1.3479999999999999</v>
      </c>
      <c r="F440" s="2">
        <v>1.488</v>
      </c>
      <c r="G440" s="2">
        <v>2.7033901999999999</v>
      </c>
      <c r="H440" s="2">
        <v>2.7033801999999998</v>
      </c>
      <c r="I440" s="2">
        <v>2.7034001999999999</v>
      </c>
      <c r="J440" s="2">
        <v>4.1169999999999998E-2</v>
      </c>
      <c r="K440" s="2">
        <v>4.0500000000000001E-2</v>
      </c>
      <c r="L440" s="2">
        <v>4.1839999999999995E-2</v>
      </c>
      <c r="N440" s="6">
        <f t="shared" si="72"/>
        <v>7.1258437828174426E-3</v>
      </c>
      <c r="O440" s="6">
        <f t="shared" si="73"/>
        <v>-1.3854191330025141</v>
      </c>
      <c r="P440" s="6">
        <f t="shared" si="74"/>
        <v>7.0108088617317765E-3</v>
      </c>
      <c r="R440" s="6">
        <f t="shared" si="75"/>
        <v>-4.2613476428416543</v>
      </c>
      <c r="S440" s="6">
        <f t="shared" si="76"/>
        <v>-4.2613444298738399</v>
      </c>
      <c r="T440" s="6">
        <f t="shared" si="77"/>
        <v>-4.2613412169179101</v>
      </c>
      <c r="V440" s="6">
        <f t="shared" si="78"/>
        <v>0.10832368298489134</v>
      </c>
      <c r="W440" s="6">
        <f t="shared" si="79"/>
        <v>0.10834629423258992</v>
      </c>
      <c r="X440" s="6">
        <f t="shared" si="80"/>
        <v>0.10836890430311057</v>
      </c>
      <c r="Z440" s="6">
        <f t="shared" si="81"/>
        <v>2.5824215513559068E-5</v>
      </c>
      <c r="AA440" s="6">
        <f t="shared" si="82"/>
        <v>-4.1529981356412495</v>
      </c>
      <c r="AB440" s="6">
        <f t="shared" si="83"/>
        <v>2.5823026449600661E-5</v>
      </c>
    </row>
    <row r="441" spans="1:28">
      <c r="A441" s="2" t="s">
        <v>791</v>
      </c>
      <c r="B441" s="2" t="s">
        <v>792</v>
      </c>
      <c r="C441" s="2">
        <v>1.085</v>
      </c>
      <c r="D441" s="2">
        <v>0.43</v>
      </c>
      <c r="E441" s="2">
        <v>0.38</v>
      </c>
      <c r="F441" s="2">
        <v>0.48</v>
      </c>
      <c r="G441" s="2">
        <v>7.845631</v>
      </c>
      <c r="H441" s="2">
        <v>7.8455849999999998</v>
      </c>
      <c r="I441" s="2">
        <v>7.8456770000000002</v>
      </c>
      <c r="J441" s="2">
        <v>7.9000000000000001E-2</v>
      </c>
      <c r="K441" s="2">
        <v>7.8E-2</v>
      </c>
      <c r="L441" s="2">
        <v>0.08</v>
      </c>
      <c r="N441" s="6">
        <f t="shared" si="72"/>
        <v>5.5324885999610274E-3</v>
      </c>
      <c r="O441" s="6">
        <f t="shared" si="73"/>
        <v>-1.1023729087095586</v>
      </c>
      <c r="P441" s="6">
        <f t="shared" si="74"/>
        <v>5.4628957015021573E-3</v>
      </c>
      <c r="R441" s="6">
        <f t="shared" si="75"/>
        <v>-3.3359112361647627</v>
      </c>
      <c r="S441" s="6">
        <f t="shared" si="76"/>
        <v>-3.3359061434947823</v>
      </c>
      <c r="T441" s="6">
        <f t="shared" si="77"/>
        <v>-3.3359010508546616</v>
      </c>
      <c r="V441" s="6">
        <f t="shared" si="78"/>
        <v>3.5574896778659854E-2</v>
      </c>
      <c r="W441" s="6">
        <f t="shared" si="79"/>
        <v>3.5593992982226666E-2</v>
      </c>
      <c r="X441" s="6">
        <f t="shared" si="80"/>
        <v>3.5613088346158228E-2</v>
      </c>
      <c r="Z441" s="6">
        <f t="shared" si="81"/>
        <v>2.4188873547270617E-5</v>
      </c>
      <c r="AA441" s="6">
        <f t="shared" si="82"/>
        <v>-3.3003121505125557</v>
      </c>
      <c r="AB441" s="6">
        <f t="shared" si="83"/>
        <v>2.4188004052128065E-5</v>
      </c>
    </row>
    <row r="442" spans="1:28">
      <c r="A442" s="2" t="s">
        <v>793</v>
      </c>
      <c r="B442" s="2" t="s">
        <v>794</v>
      </c>
      <c r="C442" s="2">
        <v>1.5349999999999999</v>
      </c>
      <c r="D442" s="2">
        <v>1.28</v>
      </c>
      <c r="E442" s="2">
        <v>1.1000000000000001</v>
      </c>
      <c r="F442" s="2">
        <v>1.46</v>
      </c>
      <c r="G442" s="2">
        <v>2.7347749000000001</v>
      </c>
      <c r="H442" s="2">
        <v>2.7347710000000003</v>
      </c>
      <c r="I442" s="2">
        <v>2.7347788</v>
      </c>
      <c r="J442" s="2">
        <v>4.4150000000000002E-2</v>
      </c>
      <c r="K442" s="2">
        <v>4.3529999999999999E-2</v>
      </c>
      <c r="L442" s="2">
        <v>4.4670000000000001E-2</v>
      </c>
      <c r="N442" s="6">
        <f t="shared" si="72"/>
        <v>6.1420407561889601E-3</v>
      </c>
      <c r="O442" s="6">
        <f t="shared" si="73"/>
        <v>-1.3550692920864127</v>
      </c>
      <c r="P442" s="6">
        <f t="shared" si="74"/>
        <v>5.0852445582512118E-3</v>
      </c>
      <c r="R442" s="6">
        <f t="shared" si="75"/>
        <v>-4.2513199682598071</v>
      </c>
      <c r="S442" s="6">
        <f t="shared" si="76"/>
        <v>-4.2513187295840487</v>
      </c>
      <c r="T442" s="6">
        <f t="shared" si="77"/>
        <v>-4.251317490910056</v>
      </c>
      <c r="V442" s="6">
        <f t="shared" si="78"/>
        <v>0.18640533936108131</v>
      </c>
      <c r="W442" s="6">
        <f t="shared" si="79"/>
        <v>0.186453913415463</v>
      </c>
      <c r="X442" s="6">
        <f t="shared" si="80"/>
        <v>0.18650248203764364</v>
      </c>
      <c r="Z442" s="6">
        <f t="shared" si="81"/>
        <v>4.9812730139819905E-5</v>
      </c>
      <c r="AA442" s="6">
        <f t="shared" si="82"/>
        <v>-4.0648648161685861</v>
      </c>
      <c r="AB442" s="6">
        <f t="shared" si="83"/>
        <v>4.9807296173653981E-5</v>
      </c>
    </row>
    <row r="443" spans="1:28">
      <c r="A443" s="2" t="s">
        <v>795</v>
      </c>
      <c r="B443" s="2" t="s">
        <v>796</v>
      </c>
      <c r="C443" s="2">
        <v>0.99</v>
      </c>
      <c r="D443" s="2">
        <v>1.45</v>
      </c>
      <c r="E443" s="2">
        <v>1.1000000000000001</v>
      </c>
      <c r="F443" s="2">
        <v>1.7999999999999998</v>
      </c>
      <c r="G443" s="2">
        <v>86.647660999999999</v>
      </c>
      <c r="H443" s="2">
        <v>86.647627</v>
      </c>
      <c r="I443" s="2">
        <v>86.647694999999999</v>
      </c>
      <c r="J443" s="2">
        <v>0.38200000000000001</v>
      </c>
      <c r="K443" s="2">
        <v>0.376</v>
      </c>
      <c r="L443" s="2">
        <v>0.38800000000000001</v>
      </c>
      <c r="N443" s="6">
        <f t="shared" si="72"/>
        <v>6.8755179840476743E-3</v>
      </c>
      <c r="O443" s="6">
        <f t="shared" si="73"/>
        <v>-0.41793663708829126</v>
      </c>
      <c r="P443" s="6">
        <f t="shared" si="74"/>
        <v>6.7683626824985299E-3</v>
      </c>
      <c r="R443" s="6">
        <f t="shared" si="75"/>
        <v>-1.2496485535264679</v>
      </c>
      <c r="S443" s="6">
        <f t="shared" si="76"/>
        <v>-1.2496482126975266</v>
      </c>
      <c r="T443" s="6">
        <f t="shared" si="77"/>
        <v>-1.2496478718687192</v>
      </c>
      <c r="V443" s="6">
        <f t="shared" si="78"/>
        <v>-3.9044547414138404E-3</v>
      </c>
      <c r="W443" s="6">
        <f t="shared" si="79"/>
        <v>-3.7580818045282972E-3</v>
      </c>
      <c r="X443" s="6">
        <f t="shared" si="80"/>
        <v>-3.6117581839918422E-3</v>
      </c>
      <c r="Z443" s="6">
        <f t="shared" si="81"/>
        <v>1.467137658268669E-4</v>
      </c>
      <c r="AA443" s="6">
        <f t="shared" si="82"/>
        <v>-1.2534062945020548</v>
      </c>
      <c r="AB443" s="6">
        <f t="shared" si="83"/>
        <v>1.4666444934374745E-4</v>
      </c>
    </row>
    <row r="444" spans="1:28">
      <c r="A444" s="2" t="s">
        <v>797</v>
      </c>
      <c r="B444" s="2" t="s">
        <v>798</v>
      </c>
      <c r="C444" s="2">
        <v>1.35</v>
      </c>
      <c r="D444" s="2">
        <v>2.63</v>
      </c>
      <c r="E444" s="2">
        <v>2.23</v>
      </c>
      <c r="F444" s="2">
        <v>3.03</v>
      </c>
      <c r="G444" s="2">
        <v>411</v>
      </c>
      <c r="H444" s="2">
        <v>410.1</v>
      </c>
      <c r="I444" s="2">
        <v>414.2</v>
      </c>
      <c r="J444" s="2">
        <v>1.1879999999999999</v>
      </c>
      <c r="K444" s="2">
        <v>1.1279999999999999</v>
      </c>
      <c r="L444" s="2">
        <v>1.228</v>
      </c>
      <c r="N444" s="6">
        <f t="shared" si="72"/>
        <v>2.2507340997851275E-2</v>
      </c>
      <c r="O444" s="6">
        <f t="shared" si="73"/>
        <v>7.4816440645174717E-2</v>
      </c>
      <c r="P444" s="6">
        <f t="shared" si="74"/>
        <v>1.4381926159974148E-2</v>
      </c>
      <c r="R444" s="6">
        <f t="shared" si="75"/>
        <v>0.10061763848279209</v>
      </c>
      <c r="S444" s="6">
        <f t="shared" si="76"/>
        <v>0.102521743659961</v>
      </c>
      <c r="T444" s="6">
        <f t="shared" si="77"/>
        <v>0.10925828902269016</v>
      </c>
      <c r="V444" s="6">
        <f t="shared" si="78"/>
        <v>0.13101798007483736</v>
      </c>
      <c r="W444" s="6">
        <f t="shared" si="79"/>
        <v>0.13114059467286873</v>
      </c>
      <c r="X444" s="6">
        <f t="shared" si="80"/>
        <v>0.13126317466282436</v>
      </c>
      <c r="Z444" s="6">
        <f t="shared" si="81"/>
        <v>2.0267197752002752E-3</v>
      </c>
      <c r="AA444" s="6">
        <f t="shared" si="82"/>
        <v>0.23366233833282973</v>
      </c>
      <c r="AB444" s="6">
        <f t="shared" si="83"/>
        <v>6.8591253526847917E-3</v>
      </c>
    </row>
    <row r="445" spans="1:28">
      <c r="A445" s="2" t="s">
        <v>799</v>
      </c>
      <c r="B445" s="2" t="s">
        <v>800</v>
      </c>
      <c r="C445" s="2">
        <v>0.93</v>
      </c>
      <c r="D445" s="2">
        <v>0.25</v>
      </c>
      <c r="E445" s="2">
        <v>0.16999999999999998</v>
      </c>
      <c r="F445" s="2">
        <v>0.33</v>
      </c>
      <c r="G445" s="2">
        <v>3.7970181599999999</v>
      </c>
      <c r="H445" s="2">
        <v>3.7970179699999997</v>
      </c>
      <c r="I445" s="2">
        <v>3.7970183500000001</v>
      </c>
      <c r="J445" s="2">
        <v>4.6399999999999997E-2</v>
      </c>
      <c r="K445" s="2">
        <v>4.5599999999999995E-2</v>
      </c>
      <c r="L445" s="2">
        <v>4.7199999999999999E-2</v>
      </c>
      <c r="N445" s="6">
        <f t="shared" si="72"/>
        <v>7.5531378904458712E-3</v>
      </c>
      <c r="O445" s="6">
        <f t="shared" si="73"/>
        <v>-1.3334820194451191</v>
      </c>
      <c r="P445" s="6">
        <f t="shared" si="74"/>
        <v>7.4240180792068955E-3</v>
      </c>
      <c r="R445" s="6">
        <f t="shared" si="75"/>
        <v>-3.9662765950654815</v>
      </c>
      <c r="S445" s="6">
        <f t="shared" si="76"/>
        <v>-3.9662765516019265</v>
      </c>
      <c r="T445" s="6">
        <f t="shared" si="77"/>
        <v>-3.9662765081383737</v>
      </c>
      <c r="V445" s="6">
        <f t="shared" si="78"/>
        <v>-3.1441282793476431E-2</v>
      </c>
      <c r="W445" s="6">
        <f t="shared" si="79"/>
        <v>-3.1405631530456543E-2</v>
      </c>
      <c r="X445" s="6">
        <f t="shared" si="80"/>
        <v>-3.1369983193810944E-2</v>
      </c>
      <c r="Z445" s="6">
        <f t="shared" si="81"/>
        <v>3.5694726574497793E-5</v>
      </c>
      <c r="AA445" s="6">
        <f t="shared" si="82"/>
        <v>-3.9976821831323832</v>
      </c>
      <c r="AB445" s="6">
        <f t="shared" si="83"/>
        <v>3.5691800198467405E-5</v>
      </c>
    </row>
    <row r="446" spans="1:28">
      <c r="A446" s="2" t="s">
        <v>801</v>
      </c>
      <c r="B446" s="2" t="s">
        <v>802</v>
      </c>
      <c r="C446" s="2">
        <v>0.91</v>
      </c>
      <c r="D446" s="2">
        <v>0.34</v>
      </c>
      <c r="E446" s="2">
        <v>0.26</v>
      </c>
      <c r="F446" s="2">
        <v>0.42000000000000004</v>
      </c>
      <c r="G446" s="2">
        <v>3.2175188299999999</v>
      </c>
      <c r="H446" s="2">
        <v>3.2175186399999998</v>
      </c>
      <c r="I446" s="2">
        <v>3.2175190200000001</v>
      </c>
      <c r="J446" s="2">
        <v>4.1399999999999999E-2</v>
      </c>
      <c r="K446" s="2">
        <v>4.0399999999999998E-2</v>
      </c>
      <c r="L446" s="2">
        <v>4.24E-2</v>
      </c>
      <c r="N446" s="6">
        <f t="shared" si="72"/>
        <v>1.0618976010293935E-2</v>
      </c>
      <c r="O446" s="6">
        <f t="shared" si="73"/>
        <v>-1.3829996588791011</v>
      </c>
      <c r="P446" s="6">
        <f t="shared" si="74"/>
        <v>1.0365515471833842E-2</v>
      </c>
      <c r="R446" s="6">
        <f t="shared" si="75"/>
        <v>-4.110119756942006</v>
      </c>
      <c r="S446" s="6">
        <f t="shared" si="76"/>
        <v>-4.1101197056503374</v>
      </c>
      <c r="T446" s="6">
        <f t="shared" si="77"/>
        <v>-4.1101196543586722</v>
      </c>
      <c r="V446" s="6">
        <f t="shared" si="78"/>
        <v>-4.0840185180516186E-2</v>
      </c>
      <c r="W446" s="6">
        <f t="shared" si="79"/>
        <v>-4.0803753984203717E-2</v>
      </c>
      <c r="X446" s="6">
        <f t="shared" si="80"/>
        <v>-4.0767325843699624E-2</v>
      </c>
      <c r="Z446" s="6">
        <f t="shared" si="81"/>
        <v>3.6482487981714939E-5</v>
      </c>
      <c r="AA446" s="6">
        <f t="shared" si="82"/>
        <v>-4.1509234596345408</v>
      </c>
      <c r="AB446" s="6">
        <f t="shared" si="83"/>
        <v>3.6479432169223003E-5</v>
      </c>
    </row>
    <row r="447" spans="1:28">
      <c r="A447" s="2" t="s">
        <v>803</v>
      </c>
      <c r="B447" s="2" t="s">
        <v>804</v>
      </c>
      <c r="C447" s="2">
        <v>1.014</v>
      </c>
      <c r="D447" s="2">
        <v>3.25</v>
      </c>
      <c r="E447" s="2">
        <v>3.06</v>
      </c>
      <c r="F447" s="2">
        <v>3.44</v>
      </c>
      <c r="G447" s="2">
        <v>125.63243</v>
      </c>
      <c r="H447" s="2">
        <v>125.63172</v>
      </c>
      <c r="I447" s="2">
        <v>125.63314</v>
      </c>
      <c r="J447" s="2">
        <v>0.49370000000000003</v>
      </c>
      <c r="K447" s="2">
        <v>0.48470000000000002</v>
      </c>
      <c r="L447" s="2">
        <v>0.50270000000000004</v>
      </c>
      <c r="N447" s="6">
        <f t="shared" si="72"/>
        <v>7.9901074967719254E-3</v>
      </c>
      <c r="O447" s="6">
        <f t="shared" si="73"/>
        <v>-0.30653687278046882</v>
      </c>
      <c r="P447" s="6">
        <f t="shared" si="74"/>
        <v>7.8457580085440903E-3</v>
      </c>
      <c r="R447" s="6">
        <f t="shared" si="75"/>
        <v>-0.92696328877816103</v>
      </c>
      <c r="S447" s="6">
        <f t="shared" si="76"/>
        <v>-0.92695838001450093</v>
      </c>
      <c r="T447" s="6">
        <f t="shared" si="77"/>
        <v>-0.92695347127858219</v>
      </c>
      <c r="V447" s="6">
        <f t="shared" si="78"/>
        <v>7.287121169547342E-3</v>
      </c>
      <c r="W447" s="6">
        <f t="shared" si="79"/>
        <v>7.3645654293623738E-3</v>
      </c>
      <c r="X447" s="6">
        <f t="shared" si="80"/>
        <v>7.4419958816244018E-3</v>
      </c>
      <c r="Z447" s="6">
        <f t="shared" si="81"/>
        <v>8.2353023475145726E-5</v>
      </c>
      <c r="AA447" s="6">
        <f t="shared" si="82"/>
        <v>-0.91959381458513856</v>
      </c>
      <c r="AB447" s="6">
        <f t="shared" si="83"/>
        <v>8.2339188180791112E-5</v>
      </c>
    </row>
    <row r="448" spans="1:28">
      <c r="A448" s="2" t="s">
        <v>805</v>
      </c>
      <c r="B448" s="2" t="s">
        <v>806</v>
      </c>
      <c r="C448" s="2">
        <v>1</v>
      </c>
      <c r="D448" s="2">
        <v>2.39121542963E-2</v>
      </c>
      <c r="E448" s="2">
        <v>2.045118459551656E-2</v>
      </c>
      <c r="F448" s="2">
        <v>2.7373123997083439E-2</v>
      </c>
      <c r="G448" s="2">
        <v>130.19399999999999</v>
      </c>
      <c r="H448" s="2">
        <v>130.18899999999999</v>
      </c>
      <c r="I448" s="2">
        <v>130.196</v>
      </c>
      <c r="J448" s="2">
        <v>0.50900000000000001</v>
      </c>
      <c r="K448" s="2">
        <v>0.48899999999999999</v>
      </c>
      <c r="L448" s="2">
        <v>0.52900000000000003</v>
      </c>
      <c r="N448" s="6">
        <f t="shared" si="72"/>
        <v>1.7408923213138527E-2</v>
      </c>
      <c r="O448" s="6">
        <f t="shared" si="73"/>
        <v>-0.29328221766324125</v>
      </c>
      <c r="P448" s="6">
        <f t="shared" si="74"/>
        <v>1.6737889698427044E-2</v>
      </c>
      <c r="R448" s="6">
        <f t="shared" si="75"/>
        <v>-0.8960133178200862</v>
      </c>
      <c r="S448" s="6">
        <f t="shared" si="76"/>
        <v>-0.89597995969133304</v>
      </c>
      <c r="T448" s="6">
        <f t="shared" si="77"/>
        <v>-0.8959666167985364</v>
      </c>
      <c r="V448" s="6">
        <f t="shared" si="78"/>
        <v>8.4776543604231469E-6</v>
      </c>
      <c r="W448" s="6">
        <f t="shared" si="79"/>
        <v>9.9123179567669056E-6</v>
      </c>
      <c r="X448" s="6">
        <f t="shared" si="80"/>
        <v>1.1346976813711938E-5</v>
      </c>
      <c r="Z448" s="6">
        <f t="shared" si="81"/>
        <v>3.4792792349525037E-5</v>
      </c>
      <c r="AA448" s="6">
        <f t="shared" si="82"/>
        <v>-0.89597004737337627</v>
      </c>
      <c r="AB448" s="6">
        <f t="shared" si="83"/>
        <v>1.4777551653577525E-5</v>
      </c>
    </row>
    <row r="449" spans="1:28">
      <c r="A449" s="2" t="s">
        <v>807</v>
      </c>
      <c r="B449" s="2" t="s">
        <v>808</v>
      </c>
      <c r="C449" s="2">
        <v>0.81</v>
      </c>
      <c r="D449" s="2">
        <v>2.20243526413E-2</v>
      </c>
      <c r="E449" s="2">
        <v>3.1463360915722008E-3</v>
      </c>
      <c r="F449" s="2">
        <v>4.0902369191027799E-2</v>
      </c>
      <c r="G449" s="2">
        <v>16.145689999999998</v>
      </c>
      <c r="H449" s="2">
        <v>16.145659999999999</v>
      </c>
      <c r="I449" s="2">
        <v>16.145719999999997</v>
      </c>
      <c r="J449" s="2">
        <v>0.11700000000000001</v>
      </c>
      <c r="K449" s="2">
        <v>0.114</v>
      </c>
      <c r="L449" s="2">
        <v>0.12000000000000001</v>
      </c>
      <c r="N449" s="6">
        <f t="shared" si="72"/>
        <v>1.1281010409689096E-2</v>
      </c>
      <c r="O449" s="6">
        <f t="shared" si="73"/>
        <v>-0.9318141382538383</v>
      </c>
      <c r="P449" s="6">
        <f t="shared" si="74"/>
        <v>1.0995384301463185E-2</v>
      </c>
      <c r="R449" s="6">
        <f t="shared" si="75"/>
        <v>-2.7090502946035957</v>
      </c>
      <c r="S449" s="6">
        <f t="shared" si="76"/>
        <v>-2.7090486806934364</v>
      </c>
      <c r="T449" s="6">
        <f t="shared" si="77"/>
        <v>-2.7090470667862756</v>
      </c>
      <c r="V449" s="6">
        <f t="shared" si="78"/>
        <v>-9.1513370917857551E-2</v>
      </c>
      <c r="W449" s="6">
        <f t="shared" si="79"/>
        <v>-9.1503709822270324E-2</v>
      </c>
      <c r="X449" s="6">
        <f t="shared" si="80"/>
        <v>-9.1494048941594117E-2</v>
      </c>
      <c r="Z449" s="6">
        <f t="shared" si="81"/>
        <v>1.1275005746824718E-5</v>
      </c>
      <c r="AA449" s="6">
        <f t="shared" si="82"/>
        <v>-2.8005523905157066</v>
      </c>
      <c r="AB449" s="6">
        <f t="shared" si="83"/>
        <v>1.1274787836690336E-5</v>
      </c>
    </row>
    <row r="450" spans="1:28">
      <c r="A450" s="2" t="s">
        <v>809</v>
      </c>
      <c r="B450" s="2" t="s">
        <v>810</v>
      </c>
      <c r="C450" s="2">
        <v>0.87</v>
      </c>
      <c r="D450" s="2">
        <v>1.27</v>
      </c>
      <c r="E450" s="2">
        <v>1.08</v>
      </c>
      <c r="F450" s="2">
        <v>1.46</v>
      </c>
      <c r="G450" s="2">
        <v>3.5256325400000001</v>
      </c>
      <c r="H450" s="2">
        <v>3.5256323900000002</v>
      </c>
      <c r="I450" s="2">
        <v>3.5256326900000001</v>
      </c>
      <c r="J450" s="2">
        <v>4.3299999999999998E-2</v>
      </c>
      <c r="K450" s="2">
        <v>4.24E-2</v>
      </c>
      <c r="L450" s="2">
        <v>4.4199999999999996E-2</v>
      </c>
      <c r="N450" s="6">
        <f t="shared" si="72"/>
        <v>9.1220397606326387E-3</v>
      </c>
      <c r="O450" s="6">
        <f t="shared" si="73"/>
        <v>-1.3635121036466347</v>
      </c>
      <c r="P450" s="6">
        <f t="shared" si="74"/>
        <v>8.934372995726525E-3</v>
      </c>
      <c r="R450" s="6">
        <f t="shared" si="75"/>
        <v>-4.0306878453212338</v>
      </c>
      <c r="S450" s="6">
        <f t="shared" si="76"/>
        <v>-4.0306878083666318</v>
      </c>
      <c r="T450" s="6">
        <f t="shared" si="77"/>
        <v>-4.0306877714120315</v>
      </c>
      <c r="V450" s="6">
        <f t="shared" si="78"/>
        <v>-5.996645651879607E-2</v>
      </c>
      <c r="W450" s="6">
        <f t="shared" si="79"/>
        <v>-5.9876042385022282E-2</v>
      </c>
      <c r="X450" s="6">
        <f t="shared" si="80"/>
        <v>-5.9785647070308881E-2</v>
      </c>
      <c r="Z450" s="6">
        <f t="shared" si="81"/>
        <v>9.045108837568705E-5</v>
      </c>
      <c r="AA450" s="6">
        <f t="shared" si="82"/>
        <v>-4.0905638507516544</v>
      </c>
      <c r="AB450" s="6">
        <f t="shared" si="83"/>
        <v>9.0432269313822644E-5</v>
      </c>
    </row>
    <row r="451" spans="1:28">
      <c r="A451" s="2" t="s">
        <v>811</v>
      </c>
      <c r="B451" s="2" t="s">
        <v>812</v>
      </c>
      <c r="C451" s="2">
        <v>0.28100000000000003</v>
      </c>
      <c r="D451" s="2">
        <v>1.51024132398E-2</v>
      </c>
      <c r="E451" s="2">
        <v>1.1956077148178691E-2</v>
      </c>
      <c r="F451" s="2">
        <v>1.8248749331421309E-2</v>
      </c>
      <c r="G451" s="2">
        <v>48.616</v>
      </c>
      <c r="H451" s="2">
        <v>48.58</v>
      </c>
      <c r="I451" s="2">
        <v>48.652000000000001</v>
      </c>
      <c r="J451" s="2">
        <v>0.16800000000000001</v>
      </c>
      <c r="K451" s="2">
        <v>0.16</v>
      </c>
      <c r="L451" s="2">
        <v>0.17600000000000002</v>
      </c>
      <c r="N451" s="6">
        <f t="shared" si="72"/>
        <v>2.118929906993805E-2</v>
      </c>
      <c r="O451" s="6">
        <f t="shared" si="73"/>
        <v>-0.77469071827413716</v>
      </c>
      <c r="P451" s="6">
        <f t="shared" si="74"/>
        <v>2.0203386088286979E-2</v>
      </c>
      <c r="R451" s="6">
        <f t="shared" si="75"/>
        <v>-1.7522468791539538</v>
      </c>
      <c r="S451" s="6">
        <f t="shared" si="76"/>
        <v>-1.7516034534136575</v>
      </c>
      <c r="T451" s="6">
        <f t="shared" si="77"/>
        <v>-1.750960503951865</v>
      </c>
      <c r="V451" s="6">
        <f t="shared" si="78"/>
        <v>-0.55127604267535069</v>
      </c>
      <c r="W451" s="6">
        <f t="shared" si="79"/>
        <v>-0.55127140136819586</v>
      </c>
      <c r="X451" s="6">
        <f t="shared" si="80"/>
        <v>-0.55126676011064224</v>
      </c>
      <c r="Z451" s="6">
        <f t="shared" si="81"/>
        <v>6.4806704745112853E-4</v>
      </c>
      <c r="AA451" s="6">
        <f t="shared" si="82"/>
        <v>-2.3028748547818534</v>
      </c>
      <c r="AB451" s="6">
        <f t="shared" si="83"/>
        <v>6.4759071934616941E-4</v>
      </c>
    </row>
    <row r="452" spans="1:28">
      <c r="A452" s="2" t="s">
        <v>813</v>
      </c>
      <c r="B452" s="2" t="s">
        <v>812</v>
      </c>
      <c r="C452" s="2">
        <v>0.28100000000000003</v>
      </c>
      <c r="D452" s="2">
        <v>2.20243526413E-2</v>
      </c>
      <c r="E452" s="2">
        <v>1.8248749331354432E-2</v>
      </c>
      <c r="F452" s="2">
        <v>2.5799955951245568E-2</v>
      </c>
      <c r="G452" s="2">
        <v>121.54</v>
      </c>
      <c r="H452" s="2">
        <v>121.29</v>
      </c>
      <c r="I452" s="2">
        <v>121.79</v>
      </c>
      <c r="J452" s="2">
        <v>0.311</v>
      </c>
      <c r="K452" s="2">
        <v>0.27100000000000002</v>
      </c>
      <c r="L452" s="2">
        <v>0.32500000000000001</v>
      </c>
      <c r="N452" s="6">
        <f t="shared" si="72"/>
        <v>5.9791098152431776E-2</v>
      </c>
      <c r="O452" s="6">
        <f t="shared" si="73"/>
        <v>-0.5072396109731625</v>
      </c>
      <c r="P452" s="6">
        <f t="shared" si="74"/>
        <v>1.9122971952036882E-2</v>
      </c>
      <c r="R452" s="6">
        <f t="shared" si="75"/>
        <v>-0.9575119079855039</v>
      </c>
      <c r="S452" s="6">
        <f t="shared" si="76"/>
        <v>-0.9557234360695821</v>
      </c>
      <c r="T452" s="6">
        <f t="shared" si="77"/>
        <v>-0.95393863914888444</v>
      </c>
      <c r="V452" s="6">
        <f t="shared" si="78"/>
        <v>-0.55126676011064235</v>
      </c>
      <c r="W452" s="6">
        <f t="shared" si="79"/>
        <v>-0.55126119066704993</v>
      </c>
      <c r="X452" s="6">
        <f t="shared" si="80"/>
        <v>-0.55125562129487982</v>
      </c>
      <c r="Z452" s="6">
        <f t="shared" si="81"/>
        <v>1.7940413595143312E-3</v>
      </c>
      <c r="AA452" s="6">
        <f t="shared" si="82"/>
        <v>-1.506984626736632</v>
      </c>
      <c r="AB452" s="6">
        <f t="shared" si="83"/>
        <v>1.7903662928677733E-3</v>
      </c>
    </row>
    <row r="453" spans="1:28">
      <c r="A453" s="2" t="s">
        <v>814</v>
      </c>
      <c r="B453" s="2" t="s">
        <v>815</v>
      </c>
      <c r="C453" s="2">
        <v>0.91</v>
      </c>
      <c r="D453" s="2">
        <v>1.0477299185098999E-2</v>
      </c>
      <c r="E453" s="2">
        <v>8.9355945002045599E-3</v>
      </c>
      <c r="F453" s="2">
        <v>1.2019003869993439E-2</v>
      </c>
      <c r="G453" s="2">
        <v>0.83749070000000003</v>
      </c>
      <c r="H453" s="2">
        <v>0.83749050000000003</v>
      </c>
      <c r="I453" s="2">
        <v>0.83749090000000004</v>
      </c>
      <c r="J453" s="2">
        <v>1.685E-2</v>
      </c>
      <c r="K453" s="2">
        <v>1.6719999999999999E-2</v>
      </c>
      <c r="L453" s="2">
        <v>1.6980000000000002E-2</v>
      </c>
      <c r="N453" s="6">
        <f t="shared" si="72"/>
        <v>3.3636321043599704E-3</v>
      </c>
      <c r="O453" s="6">
        <f t="shared" si="73"/>
        <v>-1.7734000947926425</v>
      </c>
      <c r="P453" s="6">
        <f t="shared" si="74"/>
        <v>3.3377807005763316E-3</v>
      </c>
      <c r="R453" s="6">
        <f t="shared" si="75"/>
        <v>-5.2792021213812257</v>
      </c>
      <c r="S453" s="6">
        <f t="shared" si="76"/>
        <v>-5.2792019139546671</v>
      </c>
      <c r="T453" s="6">
        <f t="shared" si="77"/>
        <v>-5.2792017065281582</v>
      </c>
      <c r="V453" s="6">
        <f t="shared" si="78"/>
        <v>-4.0954537237562601E-2</v>
      </c>
      <c r="W453" s="6">
        <f t="shared" si="79"/>
        <v>-4.0953834946964369E-2</v>
      </c>
      <c r="X453" s="6">
        <f t="shared" si="80"/>
        <v>-4.0953132657501806E-2</v>
      </c>
      <c r="Z453" s="6">
        <f t="shared" si="81"/>
        <v>9.0971715760446159E-7</v>
      </c>
      <c r="AA453" s="6">
        <f t="shared" si="82"/>
        <v>-5.3201557489016311</v>
      </c>
      <c r="AB453" s="6">
        <f t="shared" si="83"/>
        <v>9.0971597099809287E-7</v>
      </c>
    </row>
    <row r="454" spans="1:28">
      <c r="A454" s="2" t="s">
        <v>816</v>
      </c>
      <c r="B454" s="2" t="s">
        <v>815</v>
      </c>
      <c r="C454" s="2">
        <v>0.91</v>
      </c>
      <c r="D454" s="2">
        <v>5.4116980775899999E-2</v>
      </c>
      <c r="E454" s="2">
        <v>4.8138942201819516E-2</v>
      </c>
      <c r="F454" s="2">
        <v>6.0095019349980482E-2</v>
      </c>
      <c r="G454" s="2">
        <v>45.294300999999997</v>
      </c>
      <c r="H454" s="2">
        <v>45.294252999999998</v>
      </c>
      <c r="I454" s="2">
        <v>45.294348999999997</v>
      </c>
      <c r="J454" s="2">
        <v>0.24099999999999999</v>
      </c>
      <c r="K454" s="2">
        <v>0.23909999999999998</v>
      </c>
      <c r="L454" s="2">
        <v>0.2429</v>
      </c>
      <c r="N454" s="6">
        <f t="shared" ref="N454:N517" si="84">O454 - LOG(K454)</f>
        <v>3.4374664590935966E-3</v>
      </c>
      <c r="O454" s="6">
        <f t="shared" ref="O454:O517" si="85">LOG(J454)</f>
        <v>-0.61798295742513165</v>
      </c>
      <c r="P454" s="6">
        <f t="shared" ref="P454:P517" si="86">LOG(L454) - O454</f>
        <v>3.4104722302622514E-3</v>
      </c>
      <c r="R454" s="6">
        <f t="shared" ref="R454:R517" si="87">2*LOG(H454/$G$2)</f>
        <v>-1.8130756968930868</v>
      </c>
      <c r="S454" s="6">
        <f t="shared" ref="S454:S517" si="88">2*LOG(G454/$G$2)</f>
        <v>-1.8130747764176312</v>
      </c>
      <c r="T454" s="6">
        <f t="shared" ref="T454:T517" si="89">2*LOG(I454/$G$2)</f>
        <v>-1.813073855943151</v>
      </c>
      <c r="V454" s="6">
        <f t="shared" ref="V454:V517" si="90">LOG( C454 + E454*$E$2/$C$2 )</f>
        <v>-4.0936679343639773E-2</v>
      </c>
      <c r="W454" s="6">
        <f t="shared" ref="W454:W517" si="91">LOG( C454 + D454*$E$2/$C$2 )</f>
        <v>-4.0933956294321575E-2</v>
      </c>
      <c r="X454" s="6">
        <f t="shared" ref="X454:X517" si="92">LOG( C454 + F454*$E$2/$C$2 )</f>
        <v>-4.0931233262076941E-2</v>
      </c>
      <c r="Z454" s="6">
        <f t="shared" ref="Z454:Z517" si="93">AA454-(R454+V454)</f>
        <v>3.6435247738886289E-6</v>
      </c>
      <c r="AA454" s="6">
        <f t="shared" ref="AA454:AA517" si="94">S454+W454</f>
        <v>-1.8540087327119528</v>
      </c>
      <c r="AB454" s="6">
        <f t="shared" ref="AB454:AB517" si="95">T454+X454-AA454</f>
        <v>3.643506724770873E-6</v>
      </c>
    </row>
    <row r="455" spans="1:28">
      <c r="A455" s="2" t="s">
        <v>817</v>
      </c>
      <c r="B455" s="2" t="s">
        <v>818</v>
      </c>
      <c r="C455" s="2">
        <v>0.95</v>
      </c>
      <c r="D455" s="2">
        <v>5.9780385740800003E-3</v>
      </c>
      <c r="E455" s="2">
        <v>2.8317024824586904E-3</v>
      </c>
      <c r="F455" s="2">
        <v>1.0382909102349829E-2</v>
      </c>
      <c r="G455" s="2">
        <v>10.303750000000001</v>
      </c>
      <c r="H455" s="2">
        <v>10.303590000000002</v>
      </c>
      <c r="I455" s="2">
        <v>10.30391</v>
      </c>
      <c r="J455" s="2">
        <v>9.0999999999999998E-2</v>
      </c>
      <c r="K455" s="2">
        <v>8.7999999999999995E-2</v>
      </c>
      <c r="L455" s="2">
        <v>9.4E-2</v>
      </c>
      <c r="N455" s="6">
        <f t="shared" si="84"/>
        <v>1.4558720170924966E-2</v>
      </c>
      <c r="O455" s="6">
        <f t="shared" si="85"/>
        <v>-1.0409586076789064</v>
      </c>
      <c r="P455" s="6">
        <f t="shared" si="86"/>
        <v>1.4086461278604911E-2</v>
      </c>
      <c r="R455" s="6">
        <f t="shared" si="87"/>
        <v>-3.0991847622268964</v>
      </c>
      <c r="S455" s="6">
        <f t="shared" si="88"/>
        <v>-3.099171274388659</v>
      </c>
      <c r="T455" s="6">
        <f t="shared" si="89"/>
        <v>-3.0991577867598634</v>
      </c>
      <c r="V455" s="6">
        <f t="shared" si="90"/>
        <v>-2.227515909130762E-2</v>
      </c>
      <c r="W455" s="6">
        <f t="shared" si="91"/>
        <v>-2.2273786184492248E-2</v>
      </c>
      <c r="X455" s="6">
        <f t="shared" si="92"/>
        <v>-2.2271864122242014E-2</v>
      </c>
      <c r="Z455" s="6">
        <f t="shared" si="93"/>
        <v>1.4860745052747149E-5</v>
      </c>
      <c r="AA455" s="6">
        <f t="shared" si="94"/>
        <v>-3.1214450605731514</v>
      </c>
      <c r="AB455" s="6">
        <f t="shared" si="95"/>
        <v>1.5409691045853435E-5</v>
      </c>
    </row>
    <row r="456" spans="1:28">
      <c r="A456" s="2" t="s">
        <v>819</v>
      </c>
      <c r="B456" s="2" t="s">
        <v>818</v>
      </c>
      <c r="C456" s="2">
        <v>0.95</v>
      </c>
      <c r="D456" s="2">
        <v>9.1243746656999997E-3</v>
      </c>
      <c r="E456" s="2">
        <v>4.09023691910591E-3</v>
      </c>
      <c r="F456" s="2">
        <v>1.824874933140179E-2</v>
      </c>
      <c r="G456" s="2">
        <v>13.02502</v>
      </c>
      <c r="H456" s="2">
        <v>13.024939999999999</v>
      </c>
      <c r="I456" s="2">
        <v>13.0251</v>
      </c>
      <c r="J456" s="2">
        <v>0.106</v>
      </c>
      <c r="K456" s="2">
        <v>0.10199999999999999</v>
      </c>
      <c r="L456" s="2">
        <v>0.11</v>
      </c>
      <c r="N456" s="6">
        <f t="shared" si="84"/>
        <v>1.670569350285267E-2</v>
      </c>
      <c r="O456" s="6">
        <f t="shared" si="85"/>
        <v>-0.97469413473522981</v>
      </c>
      <c r="P456" s="6">
        <f t="shared" si="86"/>
        <v>1.608681989345484E-2</v>
      </c>
      <c r="R456" s="6">
        <f t="shared" si="87"/>
        <v>-2.8956104373358373</v>
      </c>
      <c r="S456" s="6">
        <f t="shared" si="88"/>
        <v>-2.8956051024242209</v>
      </c>
      <c r="T456" s="6">
        <f t="shared" si="89"/>
        <v>-2.895599767545372</v>
      </c>
      <c r="V456" s="6">
        <f t="shared" si="90"/>
        <v>-2.2274609928060692E-2</v>
      </c>
      <c r="W456" s="6">
        <f t="shared" si="91"/>
        <v>-2.2272413282016942E-2</v>
      </c>
      <c r="X456" s="6">
        <f t="shared" si="92"/>
        <v>-2.2268431889381369E-2</v>
      </c>
      <c r="Z456" s="6">
        <f t="shared" si="93"/>
        <v>7.5315576602008605E-6</v>
      </c>
      <c r="AA456" s="6">
        <f t="shared" si="94"/>
        <v>-2.917877515706238</v>
      </c>
      <c r="AB456" s="6">
        <f t="shared" si="95"/>
        <v>9.3162714844829964E-6</v>
      </c>
    </row>
    <row r="457" spans="1:28">
      <c r="A457" s="2" t="s">
        <v>820</v>
      </c>
      <c r="B457" s="2" t="s">
        <v>818</v>
      </c>
      <c r="C457" s="2">
        <v>0.95</v>
      </c>
      <c r="D457" s="2">
        <v>2.29682534688E-2</v>
      </c>
      <c r="E457" s="2">
        <v>1.8248749331368039E-2</v>
      </c>
      <c r="F457" s="2">
        <v>2.548532234209705E-2</v>
      </c>
      <c r="G457" s="2">
        <v>22.687190000000001</v>
      </c>
      <c r="H457" s="2">
        <v>22.686980000000002</v>
      </c>
      <c r="I457" s="2">
        <v>22.6874</v>
      </c>
      <c r="J457" s="2">
        <v>0.159</v>
      </c>
      <c r="K457" s="2">
        <v>0.154</v>
      </c>
      <c r="L457" s="2">
        <v>0.16400000000000001</v>
      </c>
      <c r="N457" s="6">
        <f t="shared" si="84"/>
        <v>1.3876403483988442E-2</v>
      </c>
      <c r="O457" s="6">
        <f t="shared" si="85"/>
        <v>-0.79860287567954846</v>
      </c>
      <c r="P457" s="6">
        <f t="shared" si="86"/>
        <v>1.3446723727246312E-2</v>
      </c>
      <c r="R457" s="6">
        <f t="shared" si="87"/>
        <v>-2.4136085237147165</v>
      </c>
      <c r="S457" s="6">
        <f t="shared" si="88"/>
        <v>-2.4136004837359182</v>
      </c>
      <c r="T457" s="6">
        <f t="shared" si="89"/>
        <v>-2.4135924438315399</v>
      </c>
      <c r="V457" s="6">
        <f t="shared" si="90"/>
        <v>-2.2268431889381369E-2</v>
      </c>
      <c r="W457" s="6">
        <f t="shared" si="91"/>
        <v>-2.2266372562684888E-2</v>
      </c>
      <c r="X457" s="6">
        <f t="shared" si="92"/>
        <v>-2.2265274259106172E-2</v>
      </c>
      <c r="Z457" s="6">
        <f t="shared" si="93"/>
        <v>1.0099305495003819E-5</v>
      </c>
      <c r="AA457" s="6">
        <f t="shared" si="94"/>
        <v>-2.435866856298603</v>
      </c>
      <c r="AB457" s="6">
        <f t="shared" si="95"/>
        <v>9.138207957004596E-6</v>
      </c>
    </row>
    <row r="458" spans="1:28">
      <c r="A458" s="2" t="s">
        <v>821</v>
      </c>
      <c r="B458" s="2" t="s">
        <v>818</v>
      </c>
      <c r="C458" s="2">
        <v>0.95</v>
      </c>
      <c r="D458" s="2">
        <v>0.03</v>
      </c>
      <c r="E458" s="2">
        <v>2.3399999999999997E-2</v>
      </c>
      <c r="F458" s="2">
        <v>3.4700000000000002E-2</v>
      </c>
      <c r="G458" s="2">
        <v>31.995899999999999</v>
      </c>
      <c r="H458" s="2">
        <v>31.995619999999999</v>
      </c>
      <c r="I458" s="2">
        <v>31.996179999999999</v>
      </c>
      <c r="J458" s="2">
        <v>0.19400000000000001</v>
      </c>
      <c r="K458" s="2">
        <v>0.187</v>
      </c>
      <c r="L458" s="2">
        <v>0.20100000000000001</v>
      </c>
      <c r="N458" s="6">
        <f t="shared" si="84"/>
        <v>1.5960123393727099E-2</v>
      </c>
      <c r="O458" s="6">
        <f t="shared" si="85"/>
        <v>-0.71219827006977399</v>
      </c>
      <c r="P458" s="6">
        <f t="shared" si="86"/>
        <v>1.5394327490262927E-2</v>
      </c>
      <c r="R458" s="6">
        <f t="shared" si="87"/>
        <v>-2.1149808397039345</v>
      </c>
      <c r="S458" s="6">
        <f t="shared" si="88"/>
        <v>-2.1149732385433473</v>
      </c>
      <c r="T458" s="6">
        <f t="shared" si="89"/>
        <v>-2.1149656374492785</v>
      </c>
      <c r="V458" s="6">
        <f t="shared" si="90"/>
        <v>-2.2266184173220436E-2</v>
      </c>
      <c r="W458" s="6">
        <f t="shared" si="91"/>
        <v>-2.226330432130845E-2</v>
      </c>
      <c r="X458" s="6">
        <f t="shared" si="92"/>
        <v>-2.2261253529315777E-2</v>
      </c>
      <c r="Z458" s="6">
        <f t="shared" si="93"/>
        <v>1.0481012499230502E-5</v>
      </c>
      <c r="AA458" s="6">
        <f t="shared" si="94"/>
        <v>-2.1372365428646556</v>
      </c>
      <c r="AB458" s="6">
        <f t="shared" si="95"/>
        <v>9.651886061501358E-6</v>
      </c>
    </row>
    <row r="459" spans="1:28">
      <c r="A459" s="2" t="s">
        <v>822</v>
      </c>
      <c r="B459" s="2" t="s">
        <v>818</v>
      </c>
      <c r="C459" s="2">
        <v>0.95</v>
      </c>
      <c r="D459" s="2">
        <v>6.2926721832399996E-3</v>
      </c>
      <c r="E459" s="2">
        <v>3.4609697007808196E-3</v>
      </c>
      <c r="F459" s="2">
        <v>8.8097410565370488E-3</v>
      </c>
      <c r="G459" s="2">
        <v>46.688760000000002</v>
      </c>
      <c r="H459" s="2">
        <v>46.688020000000002</v>
      </c>
      <c r="I459" s="2">
        <v>46.689500000000002</v>
      </c>
      <c r="J459" s="2">
        <v>0.25</v>
      </c>
      <c r="K459" s="2">
        <v>0.24099999999999999</v>
      </c>
      <c r="L459" s="2">
        <v>0.25900000000000001</v>
      </c>
      <c r="N459" s="6">
        <f t="shared" si="84"/>
        <v>1.5922966097169255E-2</v>
      </c>
      <c r="O459" s="6">
        <f t="shared" si="85"/>
        <v>-0.6020599913279624</v>
      </c>
      <c r="P459" s="6">
        <f t="shared" si="86"/>
        <v>1.5359755409214193E-2</v>
      </c>
      <c r="R459" s="6">
        <f t="shared" si="87"/>
        <v>-1.7867509875832235</v>
      </c>
      <c r="S459" s="6">
        <f t="shared" si="88"/>
        <v>-1.7867372206524463</v>
      </c>
      <c r="T459" s="6">
        <f t="shared" si="89"/>
        <v>-1.7867234539398682</v>
      </c>
      <c r="V459" s="6">
        <f t="shared" si="90"/>
        <v>-2.227488450959738E-2</v>
      </c>
      <c r="W459" s="6">
        <f t="shared" si="91"/>
        <v>-2.2273648894049435E-2</v>
      </c>
      <c r="X459" s="6">
        <f t="shared" si="92"/>
        <v>-2.2272550572069203E-2</v>
      </c>
      <c r="Z459" s="6">
        <f t="shared" si="93"/>
        <v>1.5002546325249E-5</v>
      </c>
      <c r="AA459" s="6">
        <f t="shared" si="94"/>
        <v>-1.8090108695464957</v>
      </c>
      <c r="AB459" s="6">
        <f t="shared" si="95"/>
        <v>1.4865034558386725E-5</v>
      </c>
    </row>
    <row r="460" spans="1:28">
      <c r="A460" s="2" t="s">
        <v>823</v>
      </c>
      <c r="B460" s="2" t="s">
        <v>818</v>
      </c>
      <c r="C460" s="2">
        <v>0.95</v>
      </c>
      <c r="D460" s="2">
        <v>0.95</v>
      </c>
      <c r="E460" s="2">
        <v>0</v>
      </c>
      <c r="F460" s="2">
        <v>0.95</v>
      </c>
      <c r="G460" s="2">
        <v>118.37774</v>
      </c>
      <c r="H460" s="2">
        <v>118.37662</v>
      </c>
      <c r="I460" s="2">
        <v>118.37886</v>
      </c>
      <c r="J460" s="2">
        <v>0.46200000000000002</v>
      </c>
      <c r="K460" s="2">
        <v>0.44600000000000001</v>
      </c>
      <c r="L460" s="2">
        <v>0.47800000000000004</v>
      </c>
      <c r="N460" s="6">
        <f t="shared" si="84"/>
        <v>1.530711684398367E-2</v>
      </c>
      <c r="O460" s="6">
        <f t="shared" si="85"/>
        <v>-0.33535802444387447</v>
      </c>
      <c r="P460" s="6">
        <f t="shared" si="86"/>
        <v>1.4785921055993356E-2</v>
      </c>
      <c r="R460" s="6">
        <f t="shared" si="87"/>
        <v>-0.97863002923113929</v>
      </c>
      <c r="S460" s="6">
        <f t="shared" si="88"/>
        <v>-0.97862181126514713</v>
      </c>
      <c r="T460" s="6">
        <f t="shared" si="89"/>
        <v>-0.9786135933769069</v>
      </c>
      <c r="V460" s="6">
        <f t="shared" si="90"/>
        <v>-2.2276394711152253E-2</v>
      </c>
      <c r="W460" s="6">
        <f t="shared" si="91"/>
        <v>-2.1862057163770196E-2</v>
      </c>
      <c r="X460" s="6">
        <f t="shared" si="92"/>
        <v>-2.1862057163770196E-2</v>
      </c>
      <c r="Z460" s="6">
        <f t="shared" si="93"/>
        <v>4.2255551337433417E-4</v>
      </c>
      <c r="AA460" s="6">
        <f t="shared" si="94"/>
        <v>-1.0004838684289172</v>
      </c>
      <c r="AB460" s="6">
        <f t="shared" si="95"/>
        <v>8.2178882401251485E-6</v>
      </c>
    </row>
    <row r="461" spans="1:28">
      <c r="A461" s="2" t="s">
        <v>824</v>
      </c>
      <c r="B461" s="2" t="s">
        <v>825</v>
      </c>
      <c r="C461" s="2">
        <v>1.1659999999999999</v>
      </c>
      <c r="D461" s="2">
        <v>0.43099999999999999</v>
      </c>
      <c r="E461" s="2">
        <v>0.39</v>
      </c>
      <c r="F461" s="2">
        <v>0.47199999999999998</v>
      </c>
      <c r="G461" s="2">
        <v>4.4379637000000001</v>
      </c>
      <c r="H461" s="2">
        <v>4.4379635000000004</v>
      </c>
      <c r="I461" s="2">
        <v>4.4379638999999997</v>
      </c>
      <c r="J461" s="2">
        <v>5.5599999999999997E-2</v>
      </c>
      <c r="K461" s="2">
        <v>5.4899999999999997E-2</v>
      </c>
      <c r="L461" s="2">
        <v>5.6299999999999996E-2</v>
      </c>
      <c r="N461" s="6">
        <f t="shared" si="84"/>
        <v>5.502447131965571E-3</v>
      </c>
      <c r="O461" s="6">
        <f t="shared" si="85"/>
        <v>-1.2549252084179425</v>
      </c>
      <c r="P461" s="6">
        <f t="shared" si="86"/>
        <v>5.433603269288767E-3</v>
      </c>
      <c r="R461" s="6">
        <f t="shared" si="87"/>
        <v>-3.8307944479747253</v>
      </c>
      <c r="S461" s="6">
        <f t="shared" si="88"/>
        <v>-3.8307944088311432</v>
      </c>
      <c r="T461" s="6">
        <f t="shared" si="89"/>
        <v>-3.8307943696875628</v>
      </c>
      <c r="V461" s="6">
        <f t="shared" si="90"/>
        <v>6.6837180739832552E-2</v>
      </c>
      <c r="W461" s="6">
        <f t="shared" si="91"/>
        <v>6.6851752125951694E-2</v>
      </c>
      <c r="X461" s="6">
        <f t="shared" si="92"/>
        <v>6.6866323023190261E-2</v>
      </c>
      <c r="Z461" s="6">
        <f t="shared" si="93"/>
        <v>1.4610529701197805E-5</v>
      </c>
      <c r="AA461" s="6">
        <f t="shared" si="94"/>
        <v>-3.7639426567051917</v>
      </c>
      <c r="AB461" s="6">
        <f t="shared" si="95"/>
        <v>1.4610040818929804E-5</v>
      </c>
    </row>
    <row r="462" spans="1:28">
      <c r="A462" s="2" t="s">
        <v>826</v>
      </c>
      <c r="B462" s="2" t="s">
        <v>827</v>
      </c>
      <c r="C462" s="2">
        <v>1.018</v>
      </c>
      <c r="D462" s="2">
        <v>0.66</v>
      </c>
      <c r="E462" s="2">
        <v>0.57000000000000006</v>
      </c>
      <c r="F462" s="2">
        <v>0.75</v>
      </c>
      <c r="G462" s="2">
        <v>4.9427820000000002</v>
      </c>
      <c r="H462" s="2">
        <v>4.9427807000000001</v>
      </c>
      <c r="I462" s="2">
        <v>4.9427833000000003</v>
      </c>
      <c r="J462" s="2">
        <v>5.7140000000000003E-2</v>
      </c>
      <c r="K462" s="2">
        <v>5.6210000000000003E-2</v>
      </c>
      <c r="L462" s="2">
        <v>5.8070000000000004E-2</v>
      </c>
      <c r="N462" s="6">
        <f t="shared" si="84"/>
        <v>7.1266507537863788E-3</v>
      </c>
      <c r="O462" s="6">
        <f t="shared" si="85"/>
        <v>-1.2430597639532759</v>
      </c>
      <c r="P462" s="6">
        <f t="shared" si="86"/>
        <v>7.0115899866001197E-3</v>
      </c>
      <c r="R462" s="6">
        <f t="shared" si="87"/>
        <v>-3.7372192156434778</v>
      </c>
      <c r="S462" s="6">
        <f t="shared" si="88"/>
        <v>-3.7372189871960568</v>
      </c>
      <c r="T462" s="6">
        <f t="shared" si="89"/>
        <v>-3.7372187587486954</v>
      </c>
      <c r="V462" s="6">
        <f t="shared" si="90"/>
        <v>7.9798231670459713E-3</v>
      </c>
      <c r="W462" s="6">
        <f t="shared" si="91"/>
        <v>8.0164505465812139E-3</v>
      </c>
      <c r="X462" s="6">
        <f t="shared" si="92"/>
        <v>8.0530748373095432E-3</v>
      </c>
      <c r="Z462" s="6">
        <f t="shared" si="93"/>
        <v>3.6855826956561089E-5</v>
      </c>
      <c r="AA462" s="6">
        <f t="shared" si="94"/>
        <v>-3.7292025366494754</v>
      </c>
      <c r="AB462" s="6">
        <f t="shared" si="95"/>
        <v>3.6852738089621084E-5</v>
      </c>
    </row>
    <row r="463" spans="1:28">
      <c r="A463" s="2" t="s">
        <v>828</v>
      </c>
      <c r="B463" s="2" t="s">
        <v>829</v>
      </c>
      <c r="C463" s="2">
        <v>0.84989999999999999</v>
      </c>
      <c r="D463" s="2">
        <v>0.33300000000000002</v>
      </c>
      <c r="E463" s="2">
        <v>0.317</v>
      </c>
      <c r="F463" s="2">
        <v>0.34900000000000003</v>
      </c>
      <c r="G463" s="2">
        <v>228.77600000000001</v>
      </c>
      <c r="H463" s="2">
        <v>228.739</v>
      </c>
      <c r="I463" s="2">
        <v>228.81300000000002</v>
      </c>
      <c r="J463" s="2">
        <v>0.70479999999999998</v>
      </c>
      <c r="K463" s="2">
        <v>0.70379999999999998</v>
      </c>
      <c r="L463" s="2">
        <v>0.70579999999999998</v>
      </c>
      <c r="N463" s="6">
        <f t="shared" si="84"/>
        <v>6.1663290481861477E-4</v>
      </c>
      <c r="O463" s="6">
        <f t="shared" si="85"/>
        <v>-0.15193410459600851</v>
      </c>
      <c r="P463" s="6">
        <f t="shared" si="86"/>
        <v>6.1575861995888381E-4</v>
      </c>
      <c r="R463" s="6">
        <f t="shared" si="87"/>
        <v>-0.40648146383196787</v>
      </c>
      <c r="S463" s="6">
        <f t="shared" si="88"/>
        <v>-0.40634097535954239</v>
      </c>
      <c r="T463" s="6">
        <f t="shared" si="89"/>
        <v>-0.4062005096065156</v>
      </c>
      <c r="V463" s="6">
        <f t="shared" si="90"/>
        <v>-7.0477582818830695E-2</v>
      </c>
      <c r="W463" s="6">
        <f t="shared" si="91"/>
        <v>-7.0469781731474543E-2</v>
      </c>
      <c r="X463" s="6">
        <f t="shared" si="92"/>
        <v>-7.0461980784244149E-2</v>
      </c>
      <c r="Z463" s="6">
        <f t="shared" si="93"/>
        <v>1.4828955978163361E-4</v>
      </c>
      <c r="AA463" s="6">
        <f t="shared" si="94"/>
        <v>-0.47681075709101695</v>
      </c>
      <c r="AB463" s="6">
        <f t="shared" si="95"/>
        <v>1.4826670025719357E-4</v>
      </c>
    </row>
    <row r="464" spans="1:28">
      <c r="A464" s="2" t="s">
        <v>830</v>
      </c>
      <c r="B464" s="2" t="s">
        <v>831</v>
      </c>
      <c r="C464" s="2">
        <v>1.1599999999999999</v>
      </c>
      <c r="D464" s="2">
        <v>2.4500000000000002</v>
      </c>
      <c r="E464" s="2">
        <v>2.4360000000000004</v>
      </c>
      <c r="F464" s="2">
        <v>2.464</v>
      </c>
      <c r="G464" s="2">
        <v>1.4857108000000001</v>
      </c>
      <c r="H464" s="2">
        <v>1.4857106000000002</v>
      </c>
      <c r="I464" s="2">
        <v>1.485711</v>
      </c>
      <c r="J464" s="2">
        <v>2.5909999999999999E-2</v>
      </c>
      <c r="K464" s="2">
        <v>2.554E-2</v>
      </c>
      <c r="L464" s="2">
        <v>2.6279999999999998E-2</v>
      </c>
      <c r="N464" s="6">
        <f t="shared" si="84"/>
        <v>6.2465200584285174E-3</v>
      </c>
      <c r="O464" s="6">
        <f t="shared" si="85"/>
        <v>-1.5865325870141751</v>
      </c>
      <c r="P464" s="6">
        <f t="shared" si="86"/>
        <v>6.1579479019182592E-3</v>
      </c>
      <c r="R464" s="6">
        <f t="shared" si="87"/>
        <v>-4.7812934562945788</v>
      </c>
      <c r="S464" s="6">
        <f t="shared" si="88"/>
        <v>-4.781293339368859</v>
      </c>
      <c r="T464" s="6">
        <f t="shared" si="89"/>
        <v>-4.7812932224431552</v>
      </c>
      <c r="V464" s="6">
        <f t="shared" si="90"/>
        <v>6.5327641971708483E-2</v>
      </c>
      <c r="W464" s="6">
        <f t="shared" si="91"/>
        <v>6.5332634946500323E-2</v>
      </c>
      <c r="X464" s="6">
        <f t="shared" si="92"/>
        <v>6.5337627863889927E-2</v>
      </c>
      <c r="Z464" s="6">
        <f t="shared" si="93"/>
        <v>5.1099005116128637E-6</v>
      </c>
      <c r="AA464" s="6">
        <f t="shared" si="94"/>
        <v>-4.7159607044223586</v>
      </c>
      <c r="AB464" s="6">
        <f t="shared" si="95"/>
        <v>5.1098430935425654E-6</v>
      </c>
    </row>
    <row r="465" spans="1:28">
      <c r="A465" s="2" t="s">
        <v>832</v>
      </c>
      <c r="B465" s="2" t="s">
        <v>833</v>
      </c>
      <c r="C465" s="2">
        <v>0.97199999999999998</v>
      </c>
      <c r="D465" s="2">
        <v>2.1615328949438399E-2</v>
      </c>
      <c r="E465" s="2">
        <v>1.0666079350596299E-2</v>
      </c>
      <c r="F465" s="2">
        <v>3.2564578548280501E-2</v>
      </c>
      <c r="G465" s="2">
        <v>3.5047250000000001</v>
      </c>
      <c r="H465" s="2">
        <v>3.5046970000000002</v>
      </c>
      <c r="I465" s="2">
        <v>3.504753</v>
      </c>
      <c r="J465" s="2">
        <v>4.4699999999999997E-2</v>
      </c>
      <c r="K465" s="2">
        <v>4.4099999999999993E-2</v>
      </c>
      <c r="L465" s="2">
        <v>4.53E-2</v>
      </c>
      <c r="N465" s="6">
        <f t="shared" si="84"/>
        <v>5.8689336640980194E-3</v>
      </c>
      <c r="O465" s="6">
        <f t="shared" si="85"/>
        <v>-1.3496924768680636</v>
      </c>
      <c r="P465" s="6">
        <f t="shared" si="86"/>
        <v>5.7906788808954612E-3</v>
      </c>
      <c r="R465" s="6">
        <f t="shared" si="87"/>
        <v>-4.0358609464518658</v>
      </c>
      <c r="S465" s="6">
        <f t="shared" si="88"/>
        <v>-4.0358540070805491</v>
      </c>
      <c r="T465" s="6">
        <f t="shared" si="89"/>
        <v>-4.0358470677646725</v>
      </c>
      <c r="V465" s="6">
        <f t="shared" si="90"/>
        <v>-1.2329186264248174E-2</v>
      </c>
      <c r="W465" s="6">
        <f t="shared" si="91"/>
        <v>-1.2324516739475442E-2</v>
      </c>
      <c r="X465" s="6">
        <f t="shared" si="92"/>
        <v>-1.23198472649088E-2</v>
      </c>
      <c r="Z465" s="6">
        <f t="shared" si="93"/>
        <v>1.1608896088866061E-5</v>
      </c>
      <c r="AA465" s="6">
        <f t="shared" si="94"/>
        <v>-4.0481785238200247</v>
      </c>
      <c r="AB465" s="6">
        <f t="shared" si="95"/>
        <v>1.1608790443595751E-5</v>
      </c>
    </row>
    <row r="466" spans="1:28">
      <c r="A466" s="2" t="s">
        <v>834</v>
      </c>
      <c r="B466" s="2" t="s">
        <v>833</v>
      </c>
      <c r="C466" s="2">
        <v>0.97199999999999998</v>
      </c>
      <c r="D466" s="2">
        <v>5.4116980775886503E-2</v>
      </c>
      <c r="E466" s="2">
        <v>4.813894220180602E-2</v>
      </c>
      <c r="F466" s="2">
        <v>6.0095019349966985E-2</v>
      </c>
      <c r="G466" s="2">
        <v>7.6415899999999999</v>
      </c>
      <c r="H466" s="2">
        <v>7.6415600000000001</v>
      </c>
      <c r="I466" s="2">
        <v>7.6416199999999996</v>
      </c>
      <c r="J466" s="2">
        <v>7.5200000000000003E-2</v>
      </c>
      <c r="K466" s="2">
        <v>7.4099999999999999E-2</v>
      </c>
      <c r="L466" s="2">
        <v>7.6300000000000007E-2</v>
      </c>
      <c r="N466" s="6">
        <f t="shared" si="84"/>
        <v>6.3996326123141323E-3</v>
      </c>
      <c r="O466" s="6">
        <f t="shared" si="85"/>
        <v>-1.1237821594083577</v>
      </c>
      <c r="P466" s="6">
        <f t="shared" si="86"/>
        <v>6.3066973632381895E-3</v>
      </c>
      <c r="R466" s="6">
        <f t="shared" si="87"/>
        <v>-3.3587978451836253</v>
      </c>
      <c r="S466" s="6">
        <f t="shared" si="88"/>
        <v>-3.3587944351969519</v>
      </c>
      <c r="T466" s="6">
        <f t="shared" si="89"/>
        <v>-3.3587910252236659</v>
      </c>
      <c r="V466" s="6">
        <f t="shared" si="90"/>
        <v>-1.2313205426373503E-2</v>
      </c>
      <c r="W466" s="6">
        <f t="shared" si="91"/>
        <v>-1.2310656060781291E-2</v>
      </c>
      <c r="X466" s="6">
        <f t="shared" si="92"/>
        <v>-1.2308106710154153E-2</v>
      </c>
      <c r="Z466" s="6">
        <f t="shared" si="93"/>
        <v>5.9593522658829556E-6</v>
      </c>
      <c r="AA466" s="6">
        <f t="shared" si="94"/>
        <v>-3.3711050912577329</v>
      </c>
      <c r="AB466" s="6">
        <f t="shared" si="95"/>
        <v>5.9593239130073528E-6</v>
      </c>
    </row>
    <row r="467" spans="1:28">
      <c r="A467" s="2" t="s">
        <v>835</v>
      </c>
      <c r="B467" s="2" t="s">
        <v>833</v>
      </c>
      <c r="C467" s="2">
        <v>0.97199999999999998</v>
      </c>
      <c r="D467" s="2">
        <v>5.12852782934273E-2</v>
      </c>
      <c r="E467" s="2">
        <v>4.691187112607368E-2</v>
      </c>
      <c r="F467" s="2">
        <v>5.565868546078092E-2</v>
      </c>
      <c r="G467" s="2">
        <v>14.858879999999999</v>
      </c>
      <c r="H467" s="2">
        <v>14.858839999999999</v>
      </c>
      <c r="I467" s="2">
        <v>14.858919999999999</v>
      </c>
      <c r="J467" s="2">
        <v>0.1172</v>
      </c>
      <c r="K467" s="2">
        <v>0.11550000000000001</v>
      </c>
      <c r="L467" s="2">
        <v>0.11889999999999999</v>
      </c>
      <c r="N467" s="6">
        <f t="shared" si="84"/>
        <v>6.3456274539087643E-3</v>
      </c>
      <c r="O467" s="6">
        <f t="shared" si="85"/>
        <v>-0.93107238831792816</v>
      </c>
      <c r="P467" s="6">
        <f t="shared" si="86"/>
        <v>6.2542429366196917E-3</v>
      </c>
      <c r="R467" s="6">
        <f t="shared" si="87"/>
        <v>-2.7811920876041825</v>
      </c>
      <c r="S467" s="6">
        <f t="shared" si="88"/>
        <v>-2.7811897493656801</v>
      </c>
      <c r="T467" s="6">
        <f t="shared" si="89"/>
        <v>-2.7811874111334727</v>
      </c>
      <c r="V467" s="6">
        <f t="shared" si="90"/>
        <v>-1.2313728719056756E-2</v>
      </c>
      <c r="W467" s="6">
        <f t="shared" si="91"/>
        <v>-1.2311863653143735E-2</v>
      </c>
      <c r="X467" s="6">
        <f t="shared" si="92"/>
        <v>-1.2309998595240153E-2</v>
      </c>
      <c r="Z467" s="6">
        <f t="shared" si="93"/>
        <v>4.2033044156397636E-6</v>
      </c>
      <c r="AA467" s="6">
        <f t="shared" si="94"/>
        <v>-2.7935016130188237</v>
      </c>
      <c r="AB467" s="6">
        <f t="shared" si="95"/>
        <v>4.2032901110822252E-6</v>
      </c>
    </row>
    <row r="468" spans="1:28">
      <c r="A468" s="2" t="s">
        <v>836</v>
      </c>
      <c r="B468" s="2" t="s">
        <v>837</v>
      </c>
      <c r="C468" s="2">
        <v>0.91200000000000003</v>
      </c>
      <c r="D468" s="2">
        <v>4.9397476638499999E-2</v>
      </c>
      <c r="E468" s="2">
        <v>4.2129440266854778E-2</v>
      </c>
      <c r="F468" s="2">
        <v>5.6665513010145219E-2</v>
      </c>
      <c r="G468" s="2">
        <v>10.854092</v>
      </c>
      <c r="H468" s="2">
        <v>10.854079</v>
      </c>
      <c r="I468" s="2">
        <v>10.854104999999999</v>
      </c>
      <c r="J468" s="2">
        <v>9.2999999999999999E-2</v>
      </c>
      <c r="K468" s="2">
        <v>9.1999999999999998E-2</v>
      </c>
      <c r="L468" s="2">
        <v>9.4E-2</v>
      </c>
      <c r="N468" s="6">
        <f t="shared" si="84"/>
        <v>4.6951212083796712E-3</v>
      </c>
      <c r="O468" s="6">
        <f t="shared" si="85"/>
        <v>-1.031517051446065</v>
      </c>
      <c r="P468" s="6">
        <f t="shared" si="86"/>
        <v>4.6449050457635366E-3</v>
      </c>
      <c r="R468" s="6">
        <f t="shared" si="87"/>
        <v>-3.0539759436706371</v>
      </c>
      <c r="S468" s="6">
        <f t="shared" si="88"/>
        <v>-3.0539749033566901</v>
      </c>
      <c r="T468" s="6">
        <f t="shared" si="89"/>
        <v>-3.0539738630439888</v>
      </c>
      <c r="V468" s="6">
        <f t="shared" si="90"/>
        <v>-3.9986012819142797E-2</v>
      </c>
      <c r="W468" s="6">
        <f t="shared" si="91"/>
        <v>-3.9982709405718575E-2</v>
      </c>
      <c r="X468" s="6">
        <f t="shared" si="92"/>
        <v>-3.9979406017421219E-2</v>
      </c>
      <c r="Z468" s="6">
        <f t="shared" si="93"/>
        <v>4.3437273715696278E-6</v>
      </c>
      <c r="AA468" s="6">
        <f t="shared" si="94"/>
        <v>-3.0939576127624084</v>
      </c>
      <c r="AB468" s="6">
        <f t="shared" si="95"/>
        <v>4.3437009984437225E-6</v>
      </c>
    </row>
    <row r="469" spans="1:28">
      <c r="A469" s="2" t="s">
        <v>838</v>
      </c>
      <c r="B469" s="2" t="s">
        <v>839</v>
      </c>
      <c r="C469" s="2">
        <v>2.0687000000000002</v>
      </c>
      <c r="D469" s="2">
        <v>0.21992889280399999</v>
      </c>
      <c r="E469" s="2">
        <v>0.20995500739356046</v>
      </c>
      <c r="F469" s="2">
        <v>0.23090960576375838</v>
      </c>
      <c r="G469" s="2">
        <v>288.822</v>
      </c>
      <c r="H469" s="2">
        <v>288.74099999999999</v>
      </c>
      <c r="I469" s="2">
        <v>288.90300000000002</v>
      </c>
      <c r="J469" s="2">
        <v>1.0895999999999999</v>
      </c>
      <c r="K469" s="2">
        <v>1.0887</v>
      </c>
      <c r="L469" s="2">
        <v>1.0904999999999998</v>
      </c>
      <c r="N469" s="6">
        <f t="shared" si="84"/>
        <v>3.5887164849095904E-4</v>
      </c>
      <c r="O469" s="6">
        <f t="shared" si="85"/>
        <v>3.7267094568709899E-2</v>
      </c>
      <c r="P469" s="6">
        <f t="shared" si="86"/>
        <v>3.5857534600910318E-4</v>
      </c>
      <c r="R469" s="6">
        <f t="shared" si="87"/>
        <v>-0.20414498761646802</v>
      </c>
      <c r="S469" s="6">
        <f t="shared" si="88"/>
        <v>-0.20390135806772758</v>
      </c>
      <c r="T469" s="6">
        <f t="shared" si="89"/>
        <v>-0.20365779683520566</v>
      </c>
      <c r="V469" s="6">
        <f t="shared" si="90"/>
        <v>0.3157395841252274</v>
      </c>
      <c r="W469" s="6">
        <f t="shared" si="91"/>
        <v>0.31574158253832407</v>
      </c>
      <c r="X469" s="6">
        <f t="shared" si="92"/>
        <v>0.31574378267333814</v>
      </c>
      <c r="Z469" s="6">
        <f t="shared" si="93"/>
        <v>2.4562796183710822E-4</v>
      </c>
      <c r="AA469" s="6">
        <f t="shared" si="94"/>
        <v>0.11184022447059649</v>
      </c>
      <c r="AB469" s="6">
        <f t="shared" si="95"/>
        <v>2.4576136753598488E-4</v>
      </c>
    </row>
    <row r="470" spans="1:28">
      <c r="A470" s="2" t="s">
        <v>840</v>
      </c>
      <c r="B470" s="2" t="s">
        <v>841</v>
      </c>
      <c r="C470" s="2">
        <v>1.6971000000000001</v>
      </c>
      <c r="D470" s="2">
        <v>0.12679734449233901</v>
      </c>
      <c r="E470" s="2">
        <v>0.10681811031054371</v>
      </c>
      <c r="F470" s="2">
        <v>0.14677657867413429</v>
      </c>
      <c r="G470" s="2">
        <v>131.458</v>
      </c>
      <c r="H470" s="2">
        <v>131.35300000000001</v>
      </c>
      <c r="I470" s="2">
        <v>131.56299999999999</v>
      </c>
      <c r="J470" s="2">
        <v>0.60346999999999995</v>
      </c>
      <c r="K470" s="2">
        <v>0.60243999999999998</v>
      </c>
      <c r="L470" s="2">
        <v>0.60449999999999993</v>
      </c>
      <c r="N470" s="6">
        <f t="shared" si="84"/>
        <v>7.4188525700816244E-4</v>
      </c>
      <c r="O470" s="6">
        <f t="shared" si="85"/>
        <v>-0.21934431489272924</v>
      </c>
      <c r="P470" s="6">
        <f t="shared" si="86"/>
        <v>7.4062008951986114E-4</v>
      </c>
      <c r="R470" s="6">
        <f t="shared" si="87"/>
        <v>-0.88828190772744831</v>
      </c>
      <c r="S470" s="6">
        <f t="shared" si="88"/>
        <v>-0.88758785880215774</v>
      </c>
      <c r="T470" s="6">
        <f t="shared" si="89"/>
        <v>-0.88689436401623167</v>
      </c>
      <c r="V470" s="6">
        <f t="shared" si="90"/>
        <v>0.22973352416949736</v>
      </c>
      <c r="W470" s="6">
        <f t="shared" si="91"/>
        <v>0.22973840399564213</v>
      </c>
      <c r="X470" s="6">
        <f t="shared" si="92"/>
        <v>0.22974328376695671</v>
      </c>
      <c r="Z470" s="6">
        <f t="shared" si="93"/>
        <v>6.9892875143540145E-4</v>
      </c>
      <c r="AA470" s="6">
        <f t="shared" si="94"/>
        <v>-0.65784945480651558</v>
      </c>
      <c r="AB470" s="6">
        <f t="shared" si="95"/>
        <v>6.9837455724064412E-4</v>
      </c>
    </row>
    <row r="471" spans="1:28">
      <c r="A471" s="2" t="s">
        <v>842</v>
      </c>
      <c r="B471" s="2" t="s">
        <v>843</v>
      </c>
      <c r="C471" s="2">
        <v>1.113</v>
      </c>
      <c r="D471" s="2">
        <v>1.4032658968631E-2</v>
      </c>
      <c r="E471" s="2">
        <v>1.3088758141144609E-2</v>
      </c>
      <c r="F471" s="2">
        <v>1.4976559796117391E-2</v>
      </c>
      <c r="G471" s="2">
        <v>13.83989</v>
      </c>
      <c r="H471" s="2">
        <v>13.83389</v>
      </c>
      <c r="I471" s="2">
        <v>13.848090000000001</v>
      </c>
      <c r="J471" s="2">
        <v>0.1153</v>
      </c>
      <c r="K471" s="2">
        <v>0.1138</v>
      </c>
      <c r="L471" s="2">
        <v>0.1168</v>
      </c>
      <c r="N471" s="6">
        <f t="shared" si="84"/>
        <v>5.6870452356466705E-3</v>
      </c>
      <c r="O471" s="6">
        <f t="shared" si="85"/>
        <v>-0.93817069270530096</v>
      </c>
      <c r="P471" s="6">
        <f t="shared" si="86"/>
        <v>5.6135354816816418E-3</v>
      </c>
      <c r="R471" s="6">
        <f t="shared" si="87"/>
        <v>-2.8432732639534684</v>
      </c>
      <c r="S471" s="6">
        <f t="shared" si="88"/>
        <v>-2.8428966234031354</v>
      </c>
      <c r="T471" s="6">
        <f t="shared" si="89"/>
        <v>-2.8423821453002582</v>
      </c>
      <c r="V471" s="6">
        <f t="shared" si="90"/>
        <v>4.6500039196609375E-2</v>
      </c>
      <c r="W471" s="6">
        <f t="shared" si="91"/>
        <v>4.650039074703502E-2</v>
      </c>
      <c r="X471" s="6">
        <f t="shared" si="92"/>
        <v>4.6500742297176011E-2</v>
      </c>
      <c r="Z471" s="6">
        <f t="shared" si="93"/>
        <v>3.7699210075858858E-4</v>
      </c>
      <c r="AA471" s="6">
        <f t="shared" si="94"/>
        <v>-2.7963962326561003</v>
      </c>
      <c r="AB471" s="6">
        <f t="shared" si="95"/>
        <v>5.148296530181895E-4</v>
      </c>
    </row>
    <row r="472" spans="1:28">
      <c r="A472" s="2" t="s">
        <v>844</v>
      </c>
      <c r="B472" s="2" t="s">
        <v>843</v>
      </c>
      <c r="C472" s="2">
        <v>1.113</v>
      </c>
      <c r="D472" s="2">
        <v>2.5414900000000001E-2</v>
      </c>
      <c r="E472" s="2">
        <v>2.3957900000000001E-2</v>
      </c>
      <c r="F472" s="2">
        <v>2.7302099999999999E-2</v>
      </c>
      <c r="G472" s="2">
        <v>16.23855</v>
      </c>
      <c r="H472" s="2">
        <v>16.23817</v>
      </c>
      <c r="I472" s="2">
        <v>16.239090000000001</v>
      </c>
      <c r="J472" s="2">
        <v>0.1283</v>
      </c>
      <c r="K472" s="2">
        <v>0.12670000000000001</v>
      </c>
      <c r="L472" s="2">
        <v>0.12989999999999999</v>
      </c>
      <c r="N472" s="6">
        <f t="shared" si="84"/>
        <v>5.4500414914870898E-3</v>
      </c>
      <c r="O472" s="6">
        <f t="shared" si="85"/>
        <v>-0.89177334362507155</v>
      </c>
      <c r="P472" s="6">
        <f t="shared" si="86"/>
        <v>5.3824946980993715E-3</v>
      </c>
      <c r="R472" s="6">
        <f t="shared" si="87"/>
        <v>-2.7040877325089387</v>
      </c>
      <c r="S472" s="6">
        <f t="shared" si="88"/>
        <v>-2.7040674063302936</v>
      </c>
      <c r="T472" s="6">
        <f t="shared" si="89"/>
        <v>-2.7040385225788572</v>
      </c>
      <c r="V472" s="6">
        <f t="shared" si="90"/>
        <v>4.650408732865189E-2</v>
      </c>
      <c r="W472" s="6">
        <f t="shared" si="91"/>
        <v>4.6504629974730947E-2</v>
      </c>
      <c r="X472" s="6">
        <f t="shared" si="92"/>
        <v>4.6505332843785191E-2</v>
      </c>
      <c r="Z472" s="6">
        <f t="shared" si="93"/>
        <v>2.0868824724296076E-5</v>
      </c>
      <c r="AA472" s="6">
        <f t="shared" si="94"/>
        <v>-2.6575627763555625</v>
      </c>
      <c r="AB472" s="6">
        <f t="shared" si="95"/>
        <v>2.9586620490462678E-5</v>
      </c>
    </row>
    <row r="473" spans="1:28">
      <c r="A473" s="2" t="s">
        <v>845</v>
      </c>
      <c r="B473" s="2" t="s">
        <v>846</v>
      </c>
      <c r="C473" s="2">
        <v>0.80300000000000005</v>
      </c>
      <c r="D473" s="2">
        <v>8.7468143347099996E-3</v>
      </c>
      <c r="E473" s="2">
        <v>-2.8946292042888004E-3</v>
      </c>
      <c r="F473" s="2">
        <v>2.03882578737088E-2</v>
      </c>
      <c r="G473" s="2">
        <v>13.367308</v>
      </c>
      <c r="H473" s="2">
        <v>13.367222999999999</v>
      </c>
      <c r="I473" s="2">
        <v>13.367365999999999</v>
      </c>
      <c r="J473" s="2">
        <v>0.1003</v>
      </c>
      <c r="K473" s="2">
        <v>9.9199999999999997E-2</v>
      </c>
      <c r="L473" s="2">
        <v>0.1011</v>
      </c>
      <c r="N473" s="6">
        <f t="shared" si="84"/>
        <v>4.7892608662394309E-3</v>
      </c>
      <c r="O473" s="6">
        <f t="shared" si="85"/>
        <v>-0.99869906697958188</v>
      </c>
      <c r="P473" s="6">
        <f t="shared" si="86"/>
        <v>3.450222570582917E-3</v>
      </c>
      <c r="R473" s="6">
        <f t="shared" si="87"/>
        <v>-2.8730795135476712</v>
      </c>
      <c r="S473" s="6">
        <f t="shared" si="88"/>
        <v>-2.8730739903490838</v>
      </c>
      <c r="T473" s="6">
        <f t="shared" si="89"/>
        <v>-2.8730702215984421</v>
      </c>
      <c r="V473" s="6">
        <f t="shared" si="90"/>
        <v>-9.5285949027584915E-2</v>
      </c>
      <c r="W473" s="6">
        <f t="shared" si="91"/>
        <v>-9.5279939348844017E-2</v>
      </c>
      <c r="X473" s="6">
        <f t="shared" si="92"/>
        <v>-9.5273929753262696E-2</v>
      </c>
      <c r="Z473" s="6">
        <f t="shared" si="93"/>
        <v>1.1532877328246371E-5</v>
      </c>
      <c r="AA473" s="6">
        <f t="shared" si="94"/>
        <v>-2.968353929697928</v>
      </c>
      <c r="AB473" s="6">
        <f t="shared" si="95"/>
        <v>9.7783462233991258E-6</v>
      </c>
    </row>
    <row r="474" spans="1:28">
      <c r="A474" s="2" t="s">
        <v>847</v>
      </c>
      <c r="B474" s="2" t="s">
        <v>848</v>
      </c>
      <c r="C474" s="2">
        <v>0.94899999999999995</v>
      </c>
      <c r="D474" s="2">
        <v>0.38</v>
      </c>
      <c r="E474" s="2">
        <v>0</v>
      </c>
      <c r="F474" s="2">
        <v>0.38</v>
      </c>
      <c r="G474" s="2">
        <v>105.595</v>
      </c>
      <c r="H474" s="2">
        <v>105.557</v>
      </c>
      <c r="I474" s="2">
        <v>105.633</v>
      </c>
      <c r="J474" s="2">
        <v>0.46439999999999998</v>
      </c>
      <c r="K474" s="2">
        <v>0.45619999999999999</v>
      </c>
      <c r="L474" s="2">
        <v>0.47259999999999996</v>
      </c>
      <c r="N474" s="6">
        <f t="shared" si="84"/>
        <v>7.7369301259064827E-3</v>
      </c>
      <c r="O474" s="6">
        <f t="shared" si="85"/>
        <v>-0.33310778893346377</v>
      </c>
      <c r="P474" s="6">
        <f t="shared" si="86"/>
        <v>7.6015062298139258E-3</v>
      </c>
      <c r="R474" s="6">
        <f t="shared" si="87"/>
        <v>-1.0781878225202142</v>
      </c>
      <c r="S474" s="6">
        <f t="shared" si="88"/>
        <v>-1.0778751910416491</v>
      </c>
      <c r="T474" s="6">
        <f t="shared" si="89"/>
        <v>-1.0775626720481377</v>
      </c>
      <c r="V474" s="6">
        <f t="shared" si="90"/>
        <v>-2.2733787572707352E-2</v>
      </c>
      <c r="W474" s="6">
        <f t="shared" si="91"/>
        <v>-2.2567830456653889E-2</v>
      </c>
      <c r="X474" s="6">
        <f t="shared" si="92"/>
        <v>-2.2567830456653889E-2</v>
      </c>
      <c r="Z474" s="6">
        <f t="shared" si="93"/>
        <v>4.7858859461857861E-4</v>
      </c>
      <c r="AA474" s="6">
        <f t="shared" si="94"/>
        <v>-1.100443021498303</v>
      </c>
      <c r="AB474" s="6">
        <f t="shared" si="95"/>
        <v>3.1251899351136814E-4</v>
      </c>
    </row>
    <row r="475" spans="1:28">
      <c r="A475" s="2" t="s">
        <v>849</v>
      </c>
      <c r="B475" s="2" t="s">
        <v>850</v>
      </c>
      <c r="C475" s="2">
        <v>1.1000000000000001</v>
      </c>
      <c r="D475" s="2">
        <v>18</v>
      </c>
      <c r="E475" s="2">
        <v>17.09</v>
      </c>
      <c r="F475" s="2">
        <v>18.93</v>
      </c>
      <c r="G475" s="2">
        <v>21.087399999999999</v>
      </c>
      <c r="H475" s="2">
        <v>21.087199999999999</v>
      </c>
      <c r="I475" s="2">
        <v>21.087599999999998</v>
      </c>
      <c r="J475" s="2">
        <v>0.155</v>
      </c>
      <c r="K475" s="2">
        <v>0.125</v>
      </c>
      <c r="L475" s="2">
        <v>0.185</v>
      </c>
      <c r="N475" s="6">
        <f t="shared" si="84"/>
        <v>9.3421685162235035E-2</v>
      </c>
      <c r="O475" s="6">
        <f t="shared" si="85"/>
        <v>-0.8096683018297085</v>
      </c>
      <c r="P475" s="6">
        <f t="shared" si="86"/>
        <v>7.6840030232722345E-2</v>
      </c>
      <c r="R475" s="6">
        <f t="shared" si="87"/>
        <v>-2.4771240659122871</v>
      </c>
      <c r="S475" s="6">
        <f t="shared" si="88"/>
        <v>-2.4771158278831056</v>
      </c>
      <c r="T475" s="6">
        <f t="shared" si="89"/>
        <v>-2.4771075899320558</v>
      </c>
      <c r="V475" s="6">
        <f t="shared" si="90"/>
        <v>4.7785768862624978E-2</v>
      </c>
      <c r="W475" s="6">
        <f t="shared" si="91"/>
        <v>4.8123559955179342E-2</v>
      </c>
      <c r="X475" s="6">
        <f t="shared" si="92"/>
        <v>4.8468503785448834E-2</v>
      </c>
      <c r="Z475" s="6">
        <f t="shared" si="93"/>
        <v>3.4602912173609113E-4</v>
      </c>
      <c r="AA475" s="6">
        <f t="shared" si="94"/>
        <v>-2.4289922679279261</v>
      </c>
      <c r="AB475" s="6">
        <f t="shared" si="95"/>
        <v>3.5318178131893418E-4</v>
      </c>
    </row>
    <row r="476" spans="1:28">
      <c r="A476" s="2" t="s">
        <v>851</v>
      </c>
      <c r="B476" s="2" t="s">
        <v>852</v>
      </c>
      <c r="C476" s="2">
        <v>1.2230000000000001</v>
      </c>
      <c r="D476" s="2">
        <v>8.24340056004782E-2</v>
      </c>
      <c r="E476" s="2">
        <v>6.9628417707579493E-2</v>
      </c>
      <c r="F476" s="2">
        <v>9.5239593493376906E-2</v>
      </c>
      <c r="G476" s="2">
        <v>3.21346</v>
      </c>
      <c r="H476" s="2">
        <v>3.2132399999999999</v>
      </c>
      <c r="I476" s="2">
        <v>3.2136800000000001</v>
      </c>
      <c r="J476" s="2">
        <v>4.5600000000000002E-2</v>
      </c>
      <c r="K476" s="2">
        <v>4.4700000000000004E-2</v>
      </c>
      <c r="L476" s="2">
        <v>4.65E-2</v>
      </c>
      <c r="N476" s="6">
        <f t="shared" si="84"/>
        <v>8.6573195324985974E-3</v>
      </c>
      <c r="O476" s="6">
        <f t="shared" si="85"/>
        <v>-1.341035157335565</v>
      </c>
      <c r="P476" s="6">
        <f t="shared" si="86"/>
        <v>8.4881102255189855E-3</v>
      </c>
      <c r="R476" s="6">
        <f t="shared" si="87"/>
        <v>-4.1112755708173294</v>
      </c>
      <c r="S476" s="6">
        <f t="shared" si="88"/>
        <v>-4.1112161034166075</v>
      </c>
      <c r="T476" s="6">
        <f t="shared" si="89"/>
        <v>-4.1111566400870041</v>
      </c>
      <c r="V476" s="6">
        <f t="shared" si="90"/>
        <v>8.7450056913596932E-2</v>
      </c>
      <c r="W476" s="6">
        <f t="shared" si="91"/>
        <v>8.745439710388217E-2</v>
      </c>
      <c r="X476" s="6">
        <f t="shared" si="92"/>
        <v>8.7458737250793381E-2</v>
      </c>
      <c r="Z476" s="6">
        <f t="shared" si="93"/>
        <v>6.380759100732547E-5</v>
      </c>
      <c r="AA476" s="6">
        <f t="shared" si="94"/>
        <v>-4.0237617063127251</v>
      </c>
      <c r="AB476" s="6">
        <f t="shared" si="95"/>
        <v>6.3803476514578961E-5</v>
      </c>
    </row>
    <row r="477" spans="1:28">
      <c r="A477" s="2" t="s">
        <v>853</v>
      </c>
      <c r="B477" s="2" t="s">
        <v>854</v>
      </c>
      <c r="C477" s="2">
        <v>1.48</v>
      </c>
      <c r="D477" s="2">
        <v>2.2000000000000002</v>
      </c>
      <c r="E477" s="2">
        <v>1.8000000000000003</v>
      </c>
      <c r="F477" s="2">
        <v>2.6</v>
      </c>
      <c r="G477" s="2">
        <v>6.8734900000000003</v>
      </c>
      <c r="H477" s="2">
        <v>6.8728500000000006</v>
      </c>
      <c r="I477" s="2">
        <v>6.8741300000000001</v>
      </c>
      <c r="J477" s="2">
        <v>0.08</v>
      </c>
      <c r="K477" s="2">
        <v>7.6999999999999999E-2</v>
      </c>
      <c r="L477" s="2">
        <v>8.3000000000000004E-2</v>
      </c>
      <c r="N477" s="6">
        <f t="shared" si="84"/>
        <v>1.6599261819461697E-2</v>
      </c>
      <c r="O477" s="6">
        <f t="shared" si="85"/>
        <v>-1.0969100130080565</v>
      </c>
      <c r="P477" s="6">
        <f t="shared" si="86"/>
        <v>1.5988105384130424E-2</v>
      </c>
      <c r="R477" s="6">
        <f t="shared" si="87"/>
        <v>-3.4508881690274884</v>
      </c>
      <c r="S477" s="6">
        <f t="shared" si="88"/>
        <v>-3.4508072897625732</v>
      </c>
      <c r="T477" s="6">
        <f t="shared" si="89"/>
        <v>-3.4507264180280859</v>
      </c>
      <c r="V477" s="6">
        <f t="shared" si="90"/>
        <v>0.17076558748787701</v>
      </c>
      <c r="W477" s="6">
        <f t="shared" si="91"/>
        <v>0.1708774797187422</v>
      </c>
      <c r="X477" s="6">
        <f t="shared" si="92"/>
        <v>0.17098934312896347</v>
      </c>
      <c r="Z477" s="6">
        <f t="shared" si="93"/>
        <v>1.927714957803417E-4</v>
      </c>
      <c r="AA477" s="6">
        <f t="shared" si="94"/>
        <v>-3.2799298100438312</v>
      </c>
      <c r="AB477" s="6">
        <f t="shared" si="95"/>
        <v>1.9273514470885544E-4</v>
      </c>
    </row>
    <row r="478" spans="1:28">
      <c r="A478" s="2" t="s">
        <v>855</v>
      </c>
      <c r="B478" s="2" t="s">
        <v>856</v>
      </c>
      <c r="C478" s="2">
        <v>0.94</v>
      </c>
      <c r="D478" s="2">
        <v>0.49</v>
      </c>
      <c r="E478" s="2">
        <v>0.4</v>
      </c>
      <c r="F478" s="2">
        <v>0.57999999999999996</v>
      </c>
      <c r="G478" s="2">
        <v>1.855558</v>
      </c>
      <c r="H478" s="2">
        <v>1.855551</v>
      </c>
      <c r="I478" s="2">
        <v>1.8555650000000001</v>
      </c>
      <c r="J478" s="2">
        <v>2.9000000000000001E-2</v>
      </c>
      <c r="K478" s="2">
        <v>2.8000000000000001E-2</v>
      </c>
      <c r="L478" s="2">
        <v>3.0000000000000002E-2</v>
      </c>
      <c r="N478" s="6">
        <f t="shared" si="84"/>
        <v>1.5239966556736873E-2</v>
      </c>
      <c r="O478" s="6">
        <f t="shared" si="85"/>
        <v>-1.5376020021010439</v>
      </c>
      <c r="P478" s="6">
        <f t="shared" si="86"/>
        <v>1.4723256820706299E-2</v>
      </c>
      <c r="R478" s="6">
        <f t="shared" si="87"/>
        <v>-4.5882161091422011</v>
      </c>
      <c r="S478" s="6">
        <f t="shared" si="88"/>
        <v>-4.5882128324274793</v>
      </c>
      <c r="T478" s="6">
        <f t="shared" si="89"/>
        <v>-4.5882095557251192</v>
      </c>
      <c r="V478" s="6">
        <f t="shared" si="90"/>
        <v>-2.6695784231915019E-2</v>
      </c>
      <c r="W478" s="6">
        <f t="shared" si="91"/>
        <v>-2.6656112612045927E-2</v>
      </c>
      <c r="X478" s="6">
        <f t="shared" si="92"/>
        <v>-2.6616444615740423E-2</v>
      </c>
      <c r="Z478" s="6">
        <f t="shared" si="93"/>
        <v>4.2948334590953152E-5</v>
      </c>
      <c r="AA478" s="6">
        <f t="shared" si="94"/>
        <v>-4.6148689450395253</v>
      </c>
      <c r="AB478" s="6">
        <f t="shared" si="95"/>
        <v>4.2944698665614567E-5</v>
      </c>
    </row>
    <row r="479" spans="1:28">
      <c r="A479" s="2" t="s">
        <v>857</v>
      </c>
      <c r="B479" s="2" t="s">
        <v>858</v>
      </c>
      <c r="C479" s="2">
        <v>1.167</v>
      </c>
      <c r="D479" s="2">
        <v>0.93899999999999995</v>
      </c>
      <c r="E479" s="2">
        <v>0.85399999999999998</v>
      </c>
      <c r="F479" s="2">
        <v>1.024</v>
      </c>
      <c r="G479" s="2">
        <v>1.7208612320000001</v>
      </c>
      <c r="H479" s="2">
        <v>1.7208611850000002</v>
      </c>
      <c r="I479" s="2">
        <v>1.720861279</v>
      </c>
      <c r="J479" s="2">
        <v>2.9590000000000002E-2</v>
      </c>
      <c r="K479" s="2">
        <v>2.8810000000000002E-2</v>
      </c>
      <c r="L479" s="2">
        <v>3.0370000000000001E-2</v>
      </c>
      <c r="N479" s="6">
        <f t="shared" si="84"/>
        <v>1.1601706880219886E-2</v>
      </c>
      <c r="O479" s="6">
        <f t="shared" si="85"/>
        <v>-1.528855034839367</v>
      </c>
      <c r="P479" s="6">
        <f t="shared" si="86"/>
        <v>1.1299826757632303E-2</v>
      </c>
      <c r="R479" s="6">
        <f t="shared" si="87"/>
        <v>-4.6536702222144877</v>
      </c>
      <c r="S479" s="6">
        <f t="shared" si="88"/>
        <v>-4.6536701984916675</v>
      </c>
      <c r="T479" s="6">
        <f t="shared" si="89"/>
        <v>-4.6536701747688474</v>
      </c>
      <c r="V479" s="6">
        <f t="shared" si="90"/>
        <v>6.7374103286472906E-2</v>
      </c>
      <c r="W479" s="6">
        <f t="shared" si="91"/>
        <v>6.7404274391246286E-2</v>
      </c>
      <c r="X479" s="6">
        <f t="shared" si="92"/>
        <v>6.7434443400132271E-2</v>
      </c>
      <c r="Z479" s="6">
        <f t="shared" si="93"/>
        <v>3.0194827593810203E-5</v>
      </c>
      <c r="AA479" s="6">
        <f t="shared" si="94"/>
        <v>-4.5862659241004211</v>
      </c>
      <c r="AB479" s="6">
        <f t="shared" si="95"/>
        <v>3.0192731705902531E-5</v>
      </c>
    </row>
    <row r="480" spans="1:28">
      <c r="A480" s="2" t="s">
        <v>859</v>
      </c>
      <c r="B480" s="2" t="s">
        <v>860</v>
      </c>
      <c r="C480" s="2">
        <v>1.22</v>
      </c>
      <c r="D480" s="2">
        <v>2.5</v>
      </c>
      <c r="E480" s="2">
        <v>2.2000000000000002</v>
      </c>
      <c r="F480" s="2">
        <v>2.8</v>
      </c>
      <c r="G480" s="2">
        <v>69.754599999999996</v>
      </c>
      <c r="H480" s="2">
        <v>69.745599999999996</v>
      </c>
      <c r="I480" s="2">
        <v>69.755299999999991</v>
      </c>
      <c r="J480" s="2">
        <v>0.37</v>
      </c>
      <c r="K480" s="2">
        <v>0.36399999999999999</v>
      </c>
      <c r="L480" s="2">
        <v>0.377</v>
      </c>
      <c r="N480" s="6">
        <f t="shared" si="84"/>
        <v>7.1003404179389995E-3</v>
      </c>
      <c r="O480" s="6">
        <f t="shared" si="85"/>
        <v>-0.43179827593300502</v>
      </c>
      <c r="P480" s="6">
        <f t="shared" si="86"/>
        <v>8.139626138797873E-3</v>
      </c>
      <c r="R480" s="6">
        <f t="shared" si="87"/>
        <v>-1.4381282706380365</v>
      </c>
      <c r="S480" s="6">
        <f t="shared" si="88"/>
        <v>-1.4380161948032333</v>
      </c>
      <c r="T480" s="6">
        <f t="shared" si="89"/>
        <v>-1.4380074783999577</v>
      </c>
      <c r="V480" s="6">
        <f t="shared" si="90"/>
        <v>8.7106710679577329E-2</v>
      </c>
      <c r="W480" s="6">
        <f t="shared" si="91"/>
        <v>8.7208458507152226E-2</v>
      </c>
      <c r="X480" s="6">
        <f t="shared" si="92"/>
        <v>8.7310182502521122E-2</v>
      </c>
      <c r="Z480" s="6">
        <f t="shared" si="93"/>
        <v>2.1382366237809869E-4</v>
      </c>
      <c r="AA480" s="6">
        <f t="shared" si="94"/>
        <v>-1.3508077362960811</v>
      </c>
      <c r="AB480" s="6">
        <f t="shared" si="95"/>
        <v>1.1044039864449573E-4</v>
      </c>
    </row>
    <row r="481" spans="1:28">
      <c r="A481" s="2" t="s">
        <v>861</v>
      </c>
      <c r="B481" s="2" t="s">
        <v>860</v>
      </c>
      <c r="C481" s="2">
        <v>1.22</v>
      </c>
      <c r="D481" s="2">
        <v>7.3</v>
      </c>
      <c r="E481" s="2">
        <v>6.8999999999999995</v>
      </c>
      <c r="F481" s="2">
        <v>7.7</v>
      </c>
      <c r="G481" s="2">
        <v>675.47</v>
      </c>
      <c r="H481" s="2">
        <v>675.36</v>
      </c>
      <c r="I481" s="2">
        <v>675.58</v>
      </c>
      <c r="J481" s="2">
        <v>1.68</v>
      </c>
      <c r="K481" s="2">
        <v>1.65</v>
      </c>
      <c r="L481" s="2">
        <v>1.71</v>
      </c>
      <c r="N481" s="6">
        <f t="shared" si="84"/>
        <v>7.825337511956576E-3</v>
      </c>
      <c r="O481" s="6">
        <f t="shared" si="85"/>
        <v>0.22530928172586284</v>
      </c>
      <c r="P481" s="6">
        <f t="shared" si="86"/>
        <v>7.6868286662909735E-3</v>
      </c>
      <c r="R481" s="6">
        <f t="shared" si="87"/>
        <v>0.53390876952848854</v>
      </c>
      <c r="S481" s="6">
        <f t="shared" si="88"/>
        <v>0.53405023038770827</v>
      </c>
      <c r="T481" s="6">
        <f t="shared" si="89"/>
        <v>0.53419166821196329</v>
      </c>
      <c r="V481" s="6">
        <f t="shared" si="90"/>
        <v>8.8698027751469496E-2</v>
      </c>
      <c r="W481" s="6">
        <f t="shared" si="91"/>
        <v>8.8833190139691293E-2</v>
      </c>
      <c r="X481" s="6">
        <f t="shared" si="92"/>
        <v>8.8968310475370072E-2</v>
      </c>
      <c r="Z481" s="6">
        <f t="shared" si="93"/>
        <v>2.7662324744148759E-4</v>
      </c>
      <c r="AA481" s="6">
        <f t="shared" si="94"/>
        <v>0.62288342052739953</v>
      </c>
      <c r="AB481" s="6">
        <f t="shared" si="95"/>
        <v>2.7655815993388178E-4</v>
      </c>
    </row>
    <row r="482" spans="1:28">
      <c r="A482" s="2" t="s">
        <v>862</v>
      </c>
      <c r="B482" s="2" t="s">
        <v>863</v>
      </c>
      <c r="C482" s="2">
        <v>1.1499999999999999</v>
      </c>
      <c r="D482" s="2">
        <v>0.43</v>
      </c>
      <c r="E482" s="2">
        <v>0.3</v>
      </c>
      <c r="F482" s="2">
        <v>0.56000000000000005</v>
      </c>
      <c r="G482" s="2">
        <v>7.8914483000000004</v>
      </c>
      <c r="H482" s="2">
        <v>7.8914477900000009</v>
      </c>
      <c r="I482" s="2">
        <v>7.8914488</v>
      </c>
      <c r="J482" s="2">
        <v>8.2000000000000003E-2</v>
      </c>
      <c r="K482" s="2">
        <v>7.2000000000000008E-2</v>
      </c>
      <c r="L482" s="2">
        <v>9.2999999999999999E-2</v>
      </c>
      <c r="N482" s="6">
        <f t="shared" si="84"/>
        <v>5.6481355952448187E-2</v>
      </c>
      <c r="O482" s="6">
        <f t="shared" si="85"/>
        <v>-1.0861861476162833</v>
      </c>
      <c r="P482" s="6">
        <f t="shared" si="86"/>
        <v>5.4669096170218312E-2</v>
      </c>
      <c r="R482" s="6">
        <f t="shared" si="87"/>
        <v>-3.3308485249720396</v>
      </c>
      <c r="S482" s="6">
        <f t="shared" si="88"/>
        <v>-3.3308484688378086</v>
      </c>
      <c r="T482" s="6">
        <f t="shared" si="89"/>
        <v>-3.3308484138042518</v>
      </c>
      <c r="V482" s="6">
        <f t="shared" si="90"/>
        <v>6.0805966525231077E-2</v>
      </c>
      <c r="W482" s="6">
        <f t="shared" si="91"/>
        <v>6.0852812840694818E-2</v>
      </c>
      <c r="X482" s="6">
        <f t="shared" si="92"/>
        <v>6.0899654103502655E-2</v>
      </c>
      <c r="Z482" s="6">
        <f t="shared" si="93"/>
        <v>4.6902449694741222E-5</v>
      </c>
      <c r="AA482" s="6">
        <f t="shared" si="94"/>
        <v>-3.2699956559971137</v>
      </c>
      <c r="AB482" s="6">
        <f t="shared" si="95"/>
        <v>4.6896296364451473E-5</v>
      </c>
    </row>
    <row r="483" spans="1:28">
      <c r="A483" s="2" t="s">
        <v>864</v>
      </c>
      <c r="B483" s="2" t="s">
        <v>865</v>
      </c>
      <c r="C483" s="2">
        <v>1.07</v>
      </c>
      <c r="D483" s="2">
        <v>0.59499999999999997</v>
      </c>
      <c r="E483" s="2">
        <v>0.51400000000000001</v>
      </c>
      <c r="F483" s="2">
        <v>0.67599999999999993</v>
      </c>
      <c r="G483" s="2">
        <v>2.6843284999999999</v>
      </c>
      <c r="H483" s="2">
        <v>2.6843284299999999</v>
      </c>
      <c r="I483" s="2">
        <v>2.6843285699999999</v>
      </c>
      <c r="J483" s="2">
        <v>3.585E-2</v>
      </c>
      <c r="K483" s="2">
        <v>3.533E-2</v>
      </c>
      <c r="L483" s="2">
        <v>3.6990000000000002E-2</v>
      </c>
      <c r="N483" s="6">
        <f t="shared" si="84"/>
        <v>6.3455225689734718E-3</v>
      </c>
      <c r="O483" s="6">
        <f t="shared" si="85"/>
        <v>-1.4455108399961811</v>
      </c>
      <c r="P483" s="6">
        <f t="shared" si="86"/>
        <v>1.3595171311575172E-2</v>
      </c>
      <c r="R483" s="6">
        <f t="shared" si="87"/>
        <v>-4.2674905979547848</v>
      </c>
      <c r="S483" s="6">
        <f t="shared" si="88"/>
        <v>-4.2674905753043424</v>
      </c>
      <c r="T483" s="6">
        <f t="shared" si="89"/>
        <v>-4.2674905526539009</v>
      </c>
      <c r="V483" s="6">
        <f t="shared" si="90"/>
        <v>2.958286393718702E-2</v>
      </c>
      <c r="W483" s="6">
        <f t="shared" si="91"/>
        <v>2.9614229129048007E-2</v>
      </c>
      <c r="X483" s="6">
        <f t="shared" si="92"/>
        <v>2.9645592055846329E-2</v>
      </c>
      <c r="Z483" s="6">
        <f t="shared" si="93"/>
        <v>3.138784230305447E-5</v>
      </c>
      <c r="AA483" s="6">
        <f t="shared" si="94"/>
        <v>-4.2378763461752946</v>
      </c>
      <c r="AB483" s="6">
        <f t="shared" si="95"/>
        <v>3.1385577240250484E-5</v>
      </c>
    </row>
    <row r="484" spans="1:28">
      <c r="A484" s="2" t="s">
        <v>866</v>
      </c>
      <c r="B484" s="2" t="s">
        <v>867</v>
      </c>
      <c r="C484" s="2">
        <v>1.01</v>
      </c>
      <c r="D484" s="2">
        <v>1.03</v>
      </c>
      <c r="E484" s="2">
        <v>0.9</v>
      </c>
      <c r="F484" s="2">
        <v>1.1600000000000001</v>
      </c>
      <c r="G484" s="2">
        <v>3.3118644000000002</v>
      </c>
      <c r="H484" s="2">
        <v>3.3118640100000003</v>
      </c>
      <c r="I484" s="2">
        <v>3.31186479</v>
      </c>
      <c r="J484" s="2">
        <v>4.3999999999999997E-2</v>
      </c>
      <c r="K484" s="2">
        <v>3.9999999999999994E-2</v>
      </c>
      <c r="L484" s="2">
        <v>4.8999999999999995E-2</v>
      </c>
      <c r="N484" s="6">
        <f t="shared" si="84"/>
        <v>4.139268515822514E-2</v>
      </c>
      <c r="O484" s="6">
        <f t="shared" si="85"/>
        <v>-1.3565473235138126</v>
      </c>
      <c r="P484" s="6">
        <f t="shared" si="86"/>
        <v>4.6743403542326201E-2</v>
      </c>
      <c r="R484" s="6">
        <f t="shared" si="87"/>
        <v>-4.0850169086727215</v>
      </c>
      <c r="S484" s="6">
        <f t="shared" si="88"/>
        <v>-4.0850168063890306</v>
      </c>
      <c r="T484" s="6">
        <f t="shared" si="89"/>
        <v>-4.0850167041053513</v>
      </c>
      <c r="V484" s="6">
        <f t="shared" si="90"/>
        <v>4.6906046354404322E-3</v>
      </c>
      <c r="W484" s="6">
        <f t="shared" si="91"/>
        <v>4.7439120439122387E-3</v>
      </c>
      <c r="X484" s="6">
        <f t="shared" si="92"/>
        <v>4.7972129099775416E-3</v>
      </c>
      <c r="Z484" s="6">
        <f t="shared" si="93"/>
        <v>5.3409692162276201E-5</v>
      </c>
      <c r="AA484" s="6">
        <f t="shared" si="94"/>
        <v>-4.0802728943451188</v>
      </c>
      <c r="AB484" s="6">
        <f t="shared" si="95"/>
        <v>5.3403149745001599E-5</v>
      </c>
    </row>
    <row r="485" spans="1:28">
      <c r="A485" s="2" t="s">
        <v>868</v>
      </c>
      <c r="B485" s="2" t="s">
        <v>867</v>
      </c>
      <c r="C485" s="2">
        <v>1.01</v>
      </c>
      <c r="D485" s="2">
        <v>6.97</v>
      </c>
      <c r="E485" s="2">
        <v>6.35</v>
      </c>
      <c r="F485" s="2">
        <v>7.59</v>
      </c>
      <c r="G485" s="2">
        <v>223.3</v>
      </c>
      <c r="H485" s="2">
        <v>221.20000000000002</v>
      </c>
      <c r="I485" s="2">
        <v>225.4</v>
      </c>
      <c r="J485" s="2">
        <v>0.73</v>
      </c>
      <c r="K485" s="2">
        <v>0.65999999999999992</v>
      </c>
      <c r="L485" s="2">
        <v>0.80999999999999994</v>
      </c>
      <c r="N485" s="6">
        <f t="shared" si="84"/>
        <v>4.3778924578587258E-2</v>
      </c>
      <c r="O485" s="6">
        <f t="shared" si="85"/>
        <v>-0.13667713987954411</v>
      </c>
      <c r="P485" s="6">
        <f t="shared" si="86"/>
        <v>4.5162158758193821E-2</v>
      </c>
      <c r="R485" s="6">
        <f t="shared" si="87"/>
        <v>-0.43559165482685602</v>
      </c>
      <c r="S485" s="6">
        <f t="shared" si="88"/>
        <v>-0.42738445394930136</v>
      </c>
      <c r="T485" s="6">
        <f t="shared" si="89"/>
        <v>-0.41925407667200176</v>
      </c>
      <c r="V485" s="6">
        <f t="shared" si="90"/>
        <v>6.9198213398086105E-3</v>
      </c>
      <c r="W485" s="6">
        <f t="shared" si="91"/>
        <v>7.1726969247905541E-3</v>
      </c>
      <c r="X485" s="6">
        <f t="shared" si="92"/>
        <v>7.4254253542044308E-3</v>
      </c>
      <c r="Z485" s="6">
        <f t="shared" si="93"/>
        <v>8.4600764625366032E-3</v>
      </c>
      <c r="AA485" s="6">
        <f t="shared" si="94"/>
        <v>-0.4202117570245108</v>
      </c>
      <c r="AB485" s="6">
        <f t="shared" si="95"/>
        <v>8.3831057067134673E-3</v>
      </c>
    </row>
    <row r="486" spans="1:28">
      <c r="A486" s="2" t="s">
        <v>869</v>
      </c>
      <c r="B486" s="2" t="s">
        <v>870</v>
      </c>
      <c r="C486" s="2">
        <v>1.32</v>
      </c>
      <c r="D486" s="2">
        <v>3.23</v>
      </c>
      <c r="E486" s="2">
        <v>3.04</v>
      </c>
      <c r="F486" s="2">
        <v>3.42</v>
      </c>
      <c r="G486" s="2">
        <v>3.024095</v>
      </c>
      <c r="H486" s="2">
        <v>3.0240740000000002</v>
      </c>
      <c r="I486" s="2">
        <v>3.0241159999999998</v>
      </c>
      <c r="J486" s="2">
        <v>4.4900000000000002E-2</v>
      </c>
      <c r="K486" s="2">
        <v>4.3900000000000002E-2</v>
      </c>
      <c r="L486" s="2">
        <v>4.5900000000000003E-2</v>
      </c>
      <c r="N486" s="6">
        <f t="shared" si="84"/>
        <v>9.7818207612019314E-3</v>
      </c>
      <c r="O486" s="6">
        <f t="shared" si="85"/>
        <v>-1.3477536589966768</v>
      </c>
      <c r="P486" s="6">
        <f t="shared" si="86"/>
        <v>9.5663445339380093E-3</v>
      </c>
      <c r="R486" s="6">
        <f t="shared" si="87"/>
        <v>-4.1639770715406863</v>
      </c>
      <c r="S486" s="6">
        <f t="shared" si="88"/>
        <v>-4.1639710398414271</v>
      </c>
      <c r="T486" s="6">
        <f t="shared" si="89"/>
        <v>-4.1639650081840527</v>
      </c>
      <c r="V486" s="6">
        <f t="shared" si="90"/>
        <v>0.12152757068446733</v>
      </c>
      <c r="W486" s="6">
        <f t="shared" si="91"/>
        <v>0.12158710368055717</v>
      </c>
      <c r="X486" s="6">
        <f t="shared" si="92"/>
        <v>0.12164662851699495</v>
      </c>
      <c r="Z486" s="6">
        <f t="shared" si="93"/>
        <v>6.5564695349351609E-5</v>
      </c>
      <c r="AA486" s="6">
        <f t="shared" si="94"/>
        <v>-4.0423839361608698</v>
      </c>
      <c r="AB486" s="6">
        <f t="shared" si="95"/>
        <v>6.5556493812124472E-5</v>
      </c>
    </row>
    <row r="487" spans="1:28">
      <c r="A487" s="2" t="s">
        <v>871</v>
      </c>
      <c r="B487" s="2" t="s">
        <v>798</v>
      </c>
      <c r="C487" s="2">
        <v>1.35</v>
      </c>
      <c r="D487" s="2">
        <v>5.41</v>
      </c>
      <c r="E487" s="2">
        <v>5.1100000000000003</v>
      </c>
      <c r="F487" s="2">
        <v>5.6000000000000005</v>
      </c>
      <c r="G487" s="2">
        <v>52.501134</v>
      </c>
      <c r="H487" s="2">
        <v>52.501064</v>
      </c>
      <c r="I487" s="2">
        <v>52.501241</v>
      </c>
      <c r="J487" s="2">
        <v>0.30099999999999999</v>
      </c>
      <c r="K487" s="2">
        <v>0.28499999999999998</v>
      </c>
      <c r="L487" s="2">
        <v>0.312</v>
      </c>
      <c r="N487" s="6">
        <f t="shared" si="84"/>
        <v>2.3721635585333134E-2</v>
      </c>
      <c r="O487" s="6">
        <f t="shared" si="85"/>
        <v>-0.52143350440615666</v>
      </c>
      <c r="P487" s="6">
        <f t="shared" si="86"/>
        <v>1.5588098424599406E-2</v>
      </c>
      <c r="R487" s="6">
        <f t="shared" si="87"/>
        <v>-1.6848256900556426</v>
      </c>
      <c r="S487" s="6">
        <f t="shared" si="88"/>
        <v>-1.6848245319612669</v>
      </c>
      <c r="T487" s="6">
        <f t="shared" si="89"/>
        <v>-1.6848227617342768</v>
      </c>
      <c r="V487" s="6">
        <f t="shared" si="90"/>
        <v>0.13190003348335075</v>
      </c>
      <c r="W487" s="6">
        <f t="shared" si="91"/>
        <v>0.13199181110684927</v>
      </c>
      <c r="X487" s="6">
        <f t="shared" si="92"/>
        <v>0.13204992690515252</v>
      </c>
      <c r="Z487" s="6">
        <f t="shared" si="93"/>
        <v>9.2935717874276236E-5</v>
      </c>
      <c r="AA487" s="6">
        <f t="shared" si="94"/>
        <v>-1.5528327208544177</v>
      </c>
      <c r="AB487" s="6">
        <f t="shared" si="95"/>
        <v>5.988602529338749E-5</v>
      </c>
    </row>
    <row r="488" spans="1:28">
      <c r="A488" s="2" t="s">
        <v>872</v>
      </c>
      <c r="B488" s="2" t="s">
        <v>873</v>
      </c>
      <c r="C488" s="2">
        <v>1.19</v>
      </c>
      <c r="D488" s="2">
        <v>1.02</v>
      </c>
      <c r="E488" s="2">
        <v>0.95</v>
      </c>
      <c r="F488" s="2">
        <v>1.0900000000000001</v>
      </c>
      <c r="G488" s="2">
        <v>3.24674</v>
      </c>
      <c r="H488" s="2">
        <v>3.2467220000000001</v>
      </c>
      <c r="I488" s="2">
        <v>3.2467579999999998</v>
      </c>
      <c r="J488" s="2">
        <v>4.5499999999999999E-2</v>
      </c>
      <c r="K488" s="2">
        <v>4.4199999999999996E-2</v>
      </c>
      <c r="L488" s="2">
        <v>4.6800000000000001E-2</v>
      </c>
      <c r="N488" s="6">
        <f t="shared" si="84"/>
        <v>1.2589127308020531E-2</v>
      </c>
      <c r="O488" s="6">
        <f t="shared" si="85"/>
        <v>-1.3419886033428876</v>
      </c>
      <c r="P488" s="6">
        <f t="shared" si="86"/>
        <v>1.2234456417011597E-2</v>
      </c>
      <c r="R488" s="6">
        <f t="shared" si="87"/>
        <v>-4.1022716924334786</v>
      </c>
      <c r="S488" s="6">
        <f t="shared" si="88"/>
        <v>-4.1022668769432675</v>
      </c>
      <c r="T488" s="6">
        <f t="shared" si="89"/>
        <v>-4.1022620614797534</v>
      </c>
      <c r="V488" s="6">
        <f t="shared" si="90"/>
        <v>7.5877766881338862E-2</v>
      </c>
      <c r="W488" s="6">
        <f t="shared" si="91"/>
        <v>7.5902132058117355E-2</v>
      </c>
      <c r="X488" s="6">
        <f t="shared" si="92"/>
        <v>7.5926495868015698E-2</v>
      </c>
      <c r="Z488" s="6">
        <f t="shared" si="93"/>
        <v>2.9180666989425674E-5</v>
      </c>
      <c r="AA488" s="6">
        <f t="shared" si="94"/>
        <v>-4.0263647448851501</v>
      </c>
      <c r="AB488" s="6">
        <f t="shared" si="95"/>
        <v>2.9179273412616169E-5</v>
      </c>
    </row>
    <row r="489" spans="1:28">
      <c r="A489" s="2" t="s">
        <v>874</v>
      </c>
      <c r="B489" s="2" t="s">
        <v>875</v>
      </c>
      <c r="C489" s="2">
        <v>1</v>
      </c>
      <c r="D489" s="2">
        <v>1.37</v>
      </c>
      <c r="E489" s="2">
        <v>0.89000000000000012</v>
      </c>
      <c r="F489" s="2">
        <v>1.85</v>
      </c>
      <c r="G489" s="2">
        <v>7.7943013199999998</v>
      </c>
      <c r="H489" s="2">
        <v>7.7942995000000002</v>
      </c>
      <c r="I489" s="2">
        <v>7.7943031399999994</v>
      </c>
      <c r="J489" s="2">
        <v>7.6899999999999996E-2</v>
      </c>
      <c r="K489" s="2">
        <v>7.0699999999999999E-2</v>
      </c>
      <c r="L489" s="2">
        <v>8.48E-2</v>
      </c>
      <c r="N489" s="6">
        <f t="shared" si="84"/>
        <v>3.6506926004531648E-2</v>
      </c>
      <c r="O489" s="6">
        <f t="shared" si="85"/>
        <v>-1.114073660198569</v>
      </c>
      <c r="P489" s="6">
        <f t="shared" si="86"/>
        <v>4.2469512455282743E-2</v>
      </c>
      <c r="R489" s="6">
        <f t="shared" si="87"/>
        <v>-3.3416077205562345</v>
      </c>
      <c r="S489" s="6">
        <f t="shared" si="88"/>
        <v>-3.3416075177372733</v>
      </c>
      <c r="T489" s="6">
        <f t="shared" si="89"/>
        <v>-3.3416073149183592</v>
      </c>
      <c r="V489" s="6">
        <f t="shared" si="90"/>
        <v>3.6877976219255399E-4</v>
      </c>
      <c r="W489" s="6">
        <f t="shared" si="91"/>
        <v>5.6754230712348602E-4</v>
      </c>
      <c r="X489" s="6">
        <f t="shared" si="92"/>
        <v>7.6621392647501505E-4</v>
      </c>
      <c r="Z489" s="6">
        <f t="shared" si="93"/>
        <v>1.9896536389207853E-4</v>
      </c>
      <c r="AA489" s="6">
        <f t="shared" si="94"/>
        <v>-3.3410399754301499</v>
      </c>
      <c r="AB489" s="6">
        <f t="shared" si="95"/>
        <v>1.98874438265495E-4</v>
      </c>
    </row>
    <row r="490" spans="1:28">
      <c r="A490" s="2" t="s">
        <v>876</v>
      </c>
      <c r="B490" s="2" t="s">
        <v>877</v>
      </c>
      <c r="C490" s="2">
        <v>0.59</v>
      </c>
      <c r="D490" s="2">
        <v>0.505</v>
      </c>
      <c r="E490" s="2">
        <v>0.41500000000000004</v>
      </c>
      <c r="F490" s="2">
        <v>0.59499999999999997</v>
      </c>
      <c r="G490" s="2">
        <v>2.4552390000000002</v>
      </c>
      <c r="H490" s="2">
        <v>2.4552340000000004</v>
      </c>
      <c r="I490" s="2">
        <v>2.455244</v>
      </c>
      <c r="J490" s="2">
        <v>2.7E-2</v>
      </c>
      <c r="K490" s="2">
        <v>2.4E-2</v>
      </c>
      <c r="L490" s="2">
        <v>0.03</v>
      </c>
      <c r="N490" s="6">
        <f t="shared" si="84"/>
        <v>5.1152522447381221E-2</v>
      </c>
      <c r="O490" s="6">
        <f t="shared" si="85"/>
        <v>-1.5686362358410126</v>
      </c>
      <c r="P490" s="6">
        <f t="shared" si="86"/>
        <v>4.5757490560675018E-2</v>
      </c>
      <c r="R490" s="6">
        <f t="shared" si="87"/>
        <v>-4.3449761209698448</v>
      </c>
      <c r="S490" s="6">
        <f t="shared" si="88"/>
        <v>-4.3449743521199524</v>
      </c>
      <c r="T490" s="6">
        <f t="shared" si="89"/>
        <v>-4.3449725832736616</v>
      </c>
      <c r="V490" s="6">
        <f t="shared" si="90"/>
        <v>-0.22885650630997736</v>
      </c>
      <c r="W490" s="6">
        <f t="shared" si="91"/>
        <v>-0.22879331914096832</v>
      </c>
      <c r="X490" s="6">
        <f t="shared" si="92"/>
        <v>-0.22873014116396537</v>
      </c>
      <c r="Z490" s="6">
        <f t="shared" si="93"/>
        <v>6.4956018901440871E-5</v>
      </c>
      <c r="AA490" s="6">
        <f t="shared" si="94"/>
        <v>-4.5737676712609208</v>
      </c>
      <c r="AB490" s="6">
        <f t="shared" si="95"/>
        <v>6.4946823293610123E-5</v>
      </c>
    </row>
    <row r="491" spans="1:28">
      <c r="A491" s="2" t="s">
        <v>878</v>
      </c>
      <c r="B491" s="2" t="s">
        <v>879</v>
      </c>
      <c r="C491" s="2">
        <v>0.90200000000000002</v>
      </c>
      <c r="D491" s="2">
        <v>0.376</v>
      </c>
      <c r="E491" s="2">
        <v>0.35299999999999998</v>
      </c>
      <c r="F491" s="2">
        <v>0.39900000000000002</v>
      </c>
      <c r="G491" s="2">
        <v>57.003999999999998</v>
      </c>
      <c r="H491" s="2">
        <v>56.903999999999996</v>
      </c>
      <c r="I491" s="2">
        <v>57.103999999999999</v>
      </c>
      <c r="J491" s="2">
        <v>0.27989999999999998</v>
      </c>
      <c r="K491" s="2">
        <v>0.27579999999999999</v>
      </c>
      <c r="L491" s="2">
        <v>0.28399999999999997</v>
      </c>
      <c r="N491" s="6">
        <f t="shared" si="84"/>
        <v>6.4086366263313987E-3</v>
      </c>
      <c r="O491" s="6">
        <f t="shared" si="85"/>
        <v>-0.55299710153383763</v>
      </c>
      <c r="P491" s="6">
        <f t="shared" si="86"/>
        <v>6.3154415808752695E-3</v>
      </c>
      <c r="R491" s="6">
        <f t="shared" si="87"/>
        <v>-1.614876308712589</v>
      </c>
      <c r="S491" s="6">
        <f t="shared" si="88"/>
        <v>-1.6133512372743224</v>
      </c>
      <c r="T491" s="6">
        <f t="shared" si="89"/>
        <v>-1.611828838869007</v>
      </c>
      <c r="V491" s="6">
        <f t="shared" si="90"/>
        <v>-4.4631263320013118E-2</v>
      </c>
      <c r="W491" s="6">
        <f t="shared" si="91"/>
        <v>-4.462069720600309E-2</v>
      </c>
      <c r="X491" s="6">
        <f t="shared" si="92"/>
        <v>-4.4610131349053776E-2</v>
      </c>
      <c r="Z491" s="6">
        <f t="shared" si="93"/>
        <v>1.535637552276814E-3</v>
      </c>
      <c r="AA491" s="6">
        <f t="shared" si="94"/>
        <v>-1.6579719344803254</v>
      </c>
      <c r="AB491" s="6">
        <f t="shared" si="95"/>
        <v>1.532964262264791E-3</v>
      </c>
    </row>
    <row r="492" spans="1:28">
      <c r="A492" s="2" t="s">
        <v>880</v>
      </c>
      <c r="B492" s="2" t="s">
        <v>881</v>
      </c>
      <c r="C492" s="2">
        <v>1.3740000000000001</v>
      </c>
      <c r="D492" s="2">
        <v>2.1139999999999999</v>
      </c>
      <c r="E492" s="2">
        <v>2.0499999999999998</v>
      </c>
      <c r="F492" s="2">
        <v>2.1779999999999999</v>
      </c>
      <c r="G492" s="2">
        <v>3.5484599999999999</v>
      </c>
      <c r="H492" s="2">
        <v>3.5484279999999999</v>
      </c>
      <c r="I492" s="2">
        <v>3.548492</v>
      </c>
      <c r="J492" s="2">
        <v>5.0639999999999998E-2</v>
      </c>
      <c r="K492" s="2">
        <v>4.9939999999999998E-2</v>
      </c>
      <c r="L492" s="2">
        <v>5.1339999999999997E-2</v>
      </c>
      <c r="N492" s="6">
        <f t="shared" si="84"/>
        <v>6.0451589939698458E-3</v>
      </c>
      <c r="O492" s="6">
        <f t="shared" si="85"/>
        <v>-1.2955063029907012</v>
      </c>
      <c r="P492" s="6">
        <f t="shared" si="86"/>
        <v>5.9621673261258668E-3</v>
      </c>
      <c r="R492" s="6">
        <f t="shared" si="87"/>
        <v>-4.0250899050401063</v>
      </c>
      <c r="S492" s="6">
        <f t="shared" si="88"/>
        <v>-4.025082072072518</v>
      </c>
      <c r="T492" s="6">
        <f t="shared" si="89"/>
        <v>-4.0250742391755665</v>
      </c>
      <c r="V492" s="6">
        <f t="shared" si="90"/>
        <v>0.13860477693864359</v>
      </c>
      <c r="W492" s="6">
        <f t="shared" si="91"/>
        <v>0.13862405782668333</v>
      </c>
      <c r="X492" s="6">
        <f t="shared" si="92"/>
        <v>0.13864333785876901</v>
      </c>
      <c r="Z492" s="6">
        <f t="shared" si="93"/>
        <v>2.7113855628257966E-5</v>
      </c>
      <c r="AA492" s="6">
        <f t="shared" si="94"/>
        <v>-3.8864580142458345</v>
      </c>
      <c r="AB492" s="6">
        <f t="shared" si="95"/>
        <v>2.7112929037009792E-5</v>
      </c>
    </row>
    <row r="493" spans="1:28">
      <c r="A493" s="2" t="s">
        <v>882</v>
      </c>
      <c r="B493" s="2" t="s">
        <v>806</v>
      </c>
      <c r="C493" s="2">
        <v>1</v>
      </c>
      <c r="D493" s="2">
        <v>6.6073057923999997E-3</v>
      </c>
      <c r="E493" s="2">
        <v>4.0902369191029497E-3</v>
      </c>
      <c r="F493" s="2">
        <v>1.132680992983196E-2</v>
      </c>
      <c r="G493" s="2">
        <v>45.155502300000002</v>
      </c>
      <c r="H493" s="2">
        <v>45.155430299999999</v>
      </c>
      <c r="I493" s="2">
        <v>45.155574300000005</v>
      </c>
      <c r="J493" s="2">
        <v>0.25140000000000001</v>
      </c>
      <c r="K493" s="2">
        <v>0.24170000000000003</v>
      </c>
      <c r="L493" s="2">
        <v>0.2611</v>
      </c>
      <c r="N493" s="6">
        <f t="shared" si="84"/>
        <v>1.7088622942288523E-2</v>
      </c>
      <c r="O493" s="6">
        <f t="shared" si="85"/>
        <v>-0.59963472665006101</v>
      </c>
      <c r="P493" s="6">
        <f t="shared" si="86"/>
        <v>1.6441598473005414E-2</v>
      </c>
      <c r="R493" s="6">
        <f t="shared" si="87"/>
        <v>-1.8157419297736705</v>
      </c>
      <c r="S493" s="6">
        <f t="shared" si="88"/>
        <v>-1.815740544816089</v>
      </c>
      <c r="T493" s="6">
        <f t="shared" si="89"/>
        <v>-1.815739159860716</v>
      </c>
      <c r="V493" s="6">
        <f t="shared" si="90"/>
        <v>1.6955441112329842E-6</v>
      </c>
      <c r="W493" s="6">
        <f t="shared" si="91"/>
        <v>2.7389525816881992E-6</v>
      </c>
      <c r="X493" s="6">
        <f t="shared" si="92"/>
        <v>4.6953367072431281E-6</v>
      </c>
      <c r="Z493" s="6">
        <f t="shared" si="93"/>
        <v>2.4283660517987471E-6</v>
      </c>
      <c r="AA493" s="6">
        <f t="shared" si="94"/>
        <v>-1.8157378058635074</v>
      </c>
      <c r="AB493" s="6">
        <f t="shared" si="95"/>
        <v>3.3413394986414602E-6</v>
      </c>
    </row>
    <row r="494" spans="1:28">
      <c r="A494" s="2" t="s">
        <v>883</v>
      </c>
      <c r="B494" s="2" t="s">
        <v>806</v>
      </c>
      <c r="C494" s="2">
        <v>1</v>
      </c>
      <c r="D494" s="2">
        <v>1.2585344366500001E-2</v>
      </c>
      <c r="E494" s="2">
        <v>1.1326809929851481E-2</v>
      </c>
      <c r="F494" s="2">
        <v>1.384387880314852E-2</v>
      </c>
      <c r="G494" s="2">
        <v>85.312866200000002</v>
      </c>
      <c r="H494" s="2">
        <v>85.311906199999996</v>
      </c>
      <c r="I494" s="2">
        <v>85.313826200000008</v>
      </c>
      <c r="J494" s="2">
        <v>0.38400000000000001</v>
      </c>
      <c r="K494" s="2">
        <v>0.36899999999999999</v>
      </c>
      <c r="L494" s="2">
        <v>0.39900000000000002</v>
      </c>
      <c r="N494" s="6">
        <f t="shared" si="84"/>
        <v>1.7304858208470442E-2</v>
      </c>
      <c r="O494" s="6">
        <f t="shared" si="85"/>
        <v>-0.41566877563246918</v>
      </c>
      <c r="P494" s="6">
        <f t="shared" si="86"/>
        <v>1.6641671319217455E-2</v>
      </c>
      <c r="R494" s="6">
        <f t="shared" si="87"/>
        <v>-1.2631426083052366</v>
      </c>
      <c r="S494" s="6">
        <f t="shared" si="88"/>
        <v>-1.2631328342801225</v>
      </c>
      <c r="T494" s="6">
        <f t="shared" si="89"/>
        <v>-1.2631230603649919</v>
      </c>
      <c r="V494" s="6">
        <f t="shared" si="90"/>
        <v>4.6953367072431281E-6</v>
      </c>
      <c r="W494" s="6">
        <f t="shared" si="91"/>
        <v>5.217037652328764E-6</v>
      </c>
      <c r="X494" s="6">
        <f t="shared" si="92"/>
        <v>5.7387379707162486E-6</v>
      </c>
      <c r="Z494" s="6">
        <f t="shared" si="93"/>
        <v>1.0295726059261767E-5</v>
      </c>
      <c r="AA494" s="6">
        <f t="shared" si="94"/>
        <v>-1.2631276172424701</v>
      </c>
      <c r="AB494" s="6">
        <f t="shared" si="95"/>
        <v>1.0295615448852047E-5</v>
      </c>
    </row>
    <row r="495" spans="1:28">
      <c r="A495" s="2" t="s">
        <v>884</v>
      </c>
      <c r="B495" s="2" t="s">
        <v>885</v>
      </c>
      <c r="C495" s="2">
        <v>1.32</v>
      </c>
      <c r="D495" s="2">
        <v>7.0000000000000007E-2</v>
      </c>
      <c r="E495" s="2">
        <v>5.800000000000001E-2</v>
      </c>
      <c r="F495" s="2">
        <v>8.2000000000000003E-2</v>
      </c>
      <c r="G495" s="2">
        <v>10.5016</v>
      </c>
      <c r="H495" s="2">
        <v>10.500500000000001</v>
      </c>
      <c r="I495" s="2">
        <v>10.502699999999999</v>
      </c>
      <c r="J495" s="2">
        <v>0.1028</v>
      </c>
      <c r="K495" s="2">
        <v>9.9100000000000008E-2</v>
      </c>
      <c r="L495" s="2">
        <v>0.1065</v>
      </c>
      <c r="N495" s="6">
        <f t="shared" si="84"/>
        <v>1.5919460173981603E-2</v>
      </c>
      <c r="O495" s="6">
        <f t="shared" si="85"/>
        <v>-0.9880068853407431</v>
      </c>
      <c r="P495" s="6">
        <f t="shared" si="86"/>
        <v>1.5356493115499581E-2</v>
      </c>
      <c r="R495" s="6">
        <f t="shared" si="87"/>
        <v>-3.0827419415578357</v>
      </c>
      <c r="S495" s="6">
        <f t="shared" si="88"/>
        <v>-3.0826509556220425</v>
      </c>
      <c r="T495" s="6">
        <f t="shared" si="89"/>
        <v>-3.0825599792161582</v>
      </c>
      <c r="V495" s="6">
        <f t="shared" si="90"/>
        <v>0.12059214525195272</v>
      </c>
      <c r="W495" s="6">
        <f t="shared" si="91"/>
        <v>0.12059591357991394</v>
      </c>
      <c r="X495" s="6">
        <f t="shared" si="92"/>
        <v>0.12059968187517812</v>
      </c>
      <c r="Z495" s="6">
        <f t="shared" si="93"/>
        <v>9.4754263753937806E-5</v>
      </c>
      <c r="AA495" s="6">
        <f t="shared" si="94"/>
        <v>-2.9620550420421288</v>
      </c>
      <c r="AB495" s="6">
        <f t="shared" si="95"/>
        <v>9.4744701148563593E-5</v>
      </c>
    </row>
    <row r="496" spans="1:28">
      <c r="A496" s="2" t="s">
        <v>886</v>
      </c>
      <c r="B496" s="2" t="s">
        <v>885</v>
      </c>
      <c r="C496" s="2">
        <v>1.32</v>
      </c>
      <c r="D496" s="2">
        <v>0.56899999999999995</v>
      </c>
      <c r="E496" s="2">
        <v>0.49899999999999994</v>
      </c>
      <c r="F496" s="2">
        <v>0.63900000000000001</v>
      </c>
      <c r="G496" s="2">
        <v>21.40239</v>
      </c>
      <c r="H496" s="2">
        <v>21.401769999999999</v>
      </c>
      <c r="I496" s="2">
        <v>21.403010000000002</v>
      </c>
      <c r="J496" s="2">
        <v>0.16520000000000001</v>
      </c>
      <c r="K496" s="2">
        <v>0.15930000000000002</v>
      </c>
      <c r="L496" s="2">
        <v>0.1711</v>
      </c>
      <c r="N496" s="6">
        <f t="shared" si="84"/>
        <v>1.5794267183231847E-2</v>
      </c>
      <c r="O496" s="6">
        <f t="shared" si="85"/>
        <v>-0.78198995701563656</v>
      </c>
      <c r="P496" s="6">
        <f t="shared" si="86"/>
        <v>1.5239966556736873E-2</v>
      </c>
      <c r="R496" s="6">
        <f t="shared" si="87"/>
        <v>-2.4642625151279103</v>
      </c>
      <c r="S496" s="6">
        <f t="shared" si="88"/>
        <v>-2.4642373528465993</v>
      </c>
      <c r="T496" s="6">
        <f t="shared" si="89"/>
        <v>-2.4642121912941972</v>
      </c>
      <c r="V496" s="6">
        <f t="shared" si="90"/>
        <v>0.12073060982991371</v>
      </c>
      <c r="W496" s="6">
        <f t="shared" si="91"/>
        <v>0.12075258427511852</v>
      </c>
      <c r="X496" s="6">
        <f t="shared" si="92"/>
        <v>0.12077455760851603</v>
      </c>
      <c r="Z496" s="6">
        <f t="shared" si="93"/>
        <v>4.7136726515795146E-5</v>
      </c>
      <c r="AA496" s="6">
        <f t="shared" si="94"/>
        <v>-2.3434847685714808</v>
      </c>
      <c r="AB496" s="6">
        <f t="shared" si="95"/>
        <v>4.7134885799771098E-5</v>
      </c>
    </row>
    <row r="497" spans="1:28">
      <c r="A497" s="2" t="s">
        <v>887</v>
      </c>
      <c r="B497" s="2" t="s">
        <v>888</v>
      </c>
      <c r="C497" s="2">
        <v>1.2090000000000001</v>
      </c>
      <c r="D497" s="2">
        <v>0.66900000000000004</v>
      </c>
      <c r="E497" s="2">
        <v>0.63900000000000001</v>
      </c>
      <c r="F497" s="2">
        <v>0.69400000000000006</v>
      </c>
      <c r="G497" s="2">
        <v>3.2347229999999998</v>
      </c>
      <c r="H497" s="2">
        <v>3.2347059999999996</v>
      </c>
      <c r="I497" s="2">
        <v>3.2347399999999999</v>
      </c>
      <c r="J497" s="2">
        <v>4.5670000000000002E-2</v>
      </c>
      <c r="K497" s="2">
        <v>4.521E-2</v>
      </c>
      <c r="L497" s="2">
        <v>4.6130000000000004E-2</v>
      </c>
      <c r="N497" s="6">
        <f t="shared" si="84"/>
        <v>4.3965045727063501E-3</v>
      </c>
      <c r="O497" s="6">
        <f t="shared" si="85"/>
        <v>-1.3403689883929994</v>
      </c>
      <c r="P497" s="6">
        <f t="shared" si="86"/>
        <v>4.3524430012662485E-3</v>
      </c>
      <c r="R497" s="6">
        <f t="shared" si="87"/>
        <v>-4.1054922718941702</v>
      </c>
      <c r="S497" s="6">
        <f t="shared" si="88"/>
        <v>-4.1054877070361639</v>
      </c>
      <c r="T497" s="6">
        <f t="shared" si="89"/>
        <v>-4.1054831422021474</v>
      </c>
      <c r="V497" s="6">
        <f t="shared" si="90"/>
        <v>8.2645342412858966E-2</v>
      </c>
      <c r="W497" s="6">
        <f t="shared" si="91"/>
        <v>8.2655623339210393E-2</v>
      </c>
      <c r="X497" s="6">
        <f t="shared" si="92"/>
        <v>8.2664190591927297E-2</v>
      </c>
      <c r="Z497" s="6">
        <f t="shared" si="93"/>
        <v>1.4845784357397918E-5</v>
      </c>
      <c r="AA497" s="6">
        <f t="shared" si="94"/>
        <v>-4.0228320836969536</v>
      </c>
      <c r="AB497" s="6">
        <f t="shared" si="95"/>
        <v>1.3132086733591564E-5</v>
      </c>
    </row>
    <row r="498" spans="1:28">
      <c r="A498" s="2" t="s">
        <v>889</v>
      </c>
      <c r="B498" s="2" t="s">
        <v>890</v>
      </c>
      <c r="C498" s="2">
        <v>0.69</v>
      </c>
      <c r="D498" s="2">
        <v>2.8000000000000001E-2</v>
      </c>
      <c r="E498" s="2">
        <v>0</v>
      </c>
      <c r="F498" s="2">
        <v>2.8000000000000001E-2</v>
      </c>
      <c r="G498" s="2">
        <v>5.7149320000000001</v>
      </c>
      <c r="H498" s="2">
        <v>5.7149229999999998</v>
      </c>
      <c r="I498" s="2">
        <v>5.7149410000000005</v>
      </c>
      <c r="J498" s="2">
        <v>5.5300000000000002E-2</v>
      </c>
      <c r="K498" s="2">
        <v>5.4800000000000001E-2</v>
      </c>
      <c r="L498" s="2">
        <v>5.5800000000000002E-2</v>
      </c>
      <c r="N498" s="6">
        <f t="shared" si="84"/>
        <v>3.9445728203291175E-3</v>
      </c>
      <c r="O498" s="6">
        <f t="shared" si="85"/>
        <v>-1.2572748686953017</v>
      </c>
      <c r="P498" s="6">
        <f t="shared" si="86"/>
        <v>3.9090676328805696E-3</v>
      </c>
      <c r="R498" s="6">
        <f t="shared" si="87"/>
        <v>-3.6111411334818553</v>
      </c>
      <c r="S498" s="6">
        <f t="shared" si="88"/>
        <v>-3.6111397656078665</v>
      </c>
      <c r="T498" s="6">
        <f t="shared" si="89"/>
        <v>-3.6111383977360321</v>
      </c>
      <c r="V498" s="6">
        <f t="shared" si="90"/>
        <v>-0.16115090926274472</v>
      </c>
      <c r="W498" s="6">
        <f t="shared" si="91"/>
        <v>-0.16113408786785899</v>
      </c>
      <c r="X498" s="6">
        <f t="shared" si="92"/>
        <v>-0.16113408786785899</v>
      </c>
      <c r="Z498" s="6">
        <f t="shared" si="93"/>
        <v>1.8189268874646558E-5</v>
      </c>
      <c r="AA498" s="6">
        <f t="shared" si="94"/>
        <v>-3.7722738534757254</v>
      </c>
      <c r="AB498" s="6">
        <f t="shared" si="95"/>
        <v>1.3678718344678487E-6</v>
      </c>
    </row>
    <row r="499" spans="1:28">
      <c r="A499" s="2" t="s">
        <v>891</v>
      </c>
      <c r="B499" s="2" t="s">
        <v>890</v>
      </c>
      <c r="C499" s="2">
        <v>0.69</v>
      </c>
      <c r="D499" s="2">
        <v>1.26E-2</v>
      </c>
      <c r="E499" s="2">
        <v>0</v>
      </c>
      <c r="F499" s="2">
        <v>1.26E-2</v>
      </c>
      <c r="G499" s="2">
        <v>12.441700000000001</v>
      </c>
      <c r="H499" s="2">
        <v>12.441600000000001</v>
      </c>
      <c r="I499" s="2">
        <v>12.441800000000001</v>
      </c>
      <c r="J499" s="2">
        <v>9.2899999999999996E-2</v>
      </c>
      <c r="K499" s="2">
        <v>9.1999999999999998E-2</v>
      </c>
      <c r="L499" s="2">
        <v>9.3799999999999994E-2</v>
      </c>
      <c r="N499" s="6">
        <f t="shared" si="84"/>
        <v>4.2278866480864874E-3</v>
      </c>
      <c r="O499" s="6">
        <f t="shared" si="85"/>
        <v>-1.0319842860063582</v>
      </c>
      <c r="P499" s="6">
        <f t="shared" si="86"/>
        <v>4.1871243854225693E-3</v>
      </c>
      <c r="R499" s="6">
        <f t="shared" si="87"/>
        <v>-2.9354094309438916</v>
      </c>
      <c r="S499" s="6">
        <f t="shared" si="88"/>
        <v>-2.9354024496434707</v>
      </c>
      <c r="T499" s="6">
        <f t="shared" si="89"/>
        <v>-2.9353954683991614</v>
      </c>
      <c r="V499" s="6">
        <f t="shared" si="90"/>
        <v>-0.16115090926274472</v>
      </c>
      <c r="W499" s="6">
        <f t="shared" si="91"/>
        <v>-0.16114333955441817</v>
      </c>
      <c r="X499" s="6">
        <f t="shared" si="92"/>
        <v>-0.16114333955441817</v>
      </c>
      <c r="Z499" s="6">
        <f t="shared" si="93"/>
        <v>1.4551008747254457E-5</v>
      </c>
      <c r="AA499" s="6">
        <f t="shared" si="94"/>
        <v>-3.0965457891978891</v>
      </c>
      <c r="AB499" s="6">
        <f t="shared" si="95"/>
        <v>6.9812443097561072E-6</v>
      </c>
    </row>
    <row r="500" spans="1:28">
      <c r="A500" s="2" t="s">
        <v>892</v>
      </c>
      <c r="B500" s="2" t="s">
        <v>890</v>
      </c>
      <c r="C500" s="2">
        <v>0.69</v>
      </c>
      <c r="D500" s="2">
        <v>4.3999999999999997E-2</v>
      </c>
      <c r="E500" s="2">
        <v>0</v>
      </c>
      <c r="F500" s="2">
        <v>4.3999999999999997E-2</v>
      </c>
      <c r="G500" s="2">
        <v>18.164059999999999</v>
      </c>
      <c r="H500" s="2">
        <v>18.16404</v>
      </c>
      <c r="I500" s="2">
        <v>18.164079999999998</v>
      </c>
      <c r="J500" s="2">
        <v>0.12</v>
      </c>
      <c r="K500" s="2">
        <v>0.11899999999999999</v>
      </c>
      <c r="L500" s="2">
        <v>0.121</v>
      </c>
      <c r="N500" s="6">
        <f t="shared" si="84"/>
        <v>3.6342846550940777E-3</v>
      </c>
      <c r="O500" s="6">
        <f t="shared" si="85"/>
        <v>-0.92081875395237522</v>
      </c>
      <c r="P500" s="6">
        <f t="shared" si="86"/>
        <v>3.6041242688252817E-3</v>
      </c>
      <c r="R500" s="6">
        <f t="shared" si="87"/>
        <v>-2.6067370008661901</v>
      </c>
      <c r="S500" s="6">
        <f t="shared" si="88"/>
        <v>-2.6067360444837053</v>
      </c>
      <c r="T500" s="6">
        <f t="shared" si="89"/>
        <v>-2.6067350881022735</v>
      </c>
      <c r="V500" s="6">
        <f t="shared" si="90"/>
        <v>-0.16115090926274472</v>
      </c>
      <c r="W500" s="6">
        <f t="shared" si="91"/>
        <v>-0.16112447593472909</v>
      </c>
      <c r="X500" s="6">
        <f t="shared" si="92"/>
        <v>-0.16112447593472909</v>
      </c>
      <c r="Z500" s="6">
        <f t="shared" si="93"/>
        <v>2.7389710500536069E-5</v>
      </c>
      <c r="AA500" s="6">
        <f t="shared" si="94"/>
        <v>-2.7678605204184343</v>
      </c>
      <c r="AB500" s="6">
        <f t="shared" si="95"/>
        <v>9.5638143182696922E-7</v>
      </c>
    </row>
    <row r="501" spans="1:28">
      <c r="A501" s="2" t="s">
        <v>893</v>
      </c>
      <c r="B501" s="2" t="s">
        <v>890</v>
      </c>
      <c r="C501" s="2">
        <v>0.69</v>
      </c>
      <c r="D501" s="2">
        <v>0.113</v>
      </c>
      <c r="E501" s="2">
        <v>0</v>
      </c>
      <c r="F501" s="2">
        <v>0.113</v>
      </c>
      <c r="G501" s="2">
        <v>122.3874</v>
      </c>
      <c r="H501" s="2">
        <v>122.3866</v>
      </c>
      <c r="I501" s="2">
        <v>122.3882</v>
      </c>
      <c r="J501" s="2">
        <v>0.42699999999999999</v>
      </c>
      <c r="K501" s="2">
        <v>0.42299999999999999</v>
      </c>
      <c r="L501" s="2">
        <v>0.43099999999999999</v>
      </c>
      <c r="N501" s="6">
        <f t="shared" si="84"/>
        <v>4.0875076499815033E-3</v>
      </c>
      <c r="O501" s="6">
        <f t="shared" si="85"/>
        <v>-0.36957212497497616</v>
      </c>
      <c r="P501" s="6">
        <f t="shared" si="86"/>
        <v>4.049395135707734E-3</v>
      </c>
      <c r="R501" s="6">
        <f t="shared" si="87"/>
        <v>-0.94969416030045095</v>
      </c>
      <c r="S501" s="6">
        <f t="shared" si="88"/>
        <v>-0.94968848264538108</v>
      </c>
      <c r="T501" s="6">
        <f t="shared" si="89"/>
        <v>-0.94968280502742364</v>
      </c>
      <c r="V501" s="6">
        <f t="shared" si="90"/>
        <v>-0.16115090926274472</v>
      </c>
      <c r="W501" s="6">
        <f t="shared" si="91"/>
        <v>-0.1610830269098196</v>
      </c>
      <c r="X501" s="6">
        <f t="shared" si="92"/>
        <v>-0.1610830269098196</v>
      </c>
      <c r="Z501" s="6">
        <f t="shared" si="93"/>
        <v>7.3560007995077115E-5</v>
      </c>
      <c r="AA501" s="6">
        <f t="shared" si="94"/>
        <v>-1.1107715095552007</v>
      </c>
      <c r="AB501" s="6">
        <f t="shared" si="95"/>
        <v>5.6776179573336805E-6</v>
      </c>
    </row>
    <row r="502" spans="1:28">
      <c r="A502" s="2" t="s">
        <v>894</v>
      </c>
      <c r="B502" s="2" t="s">
        <v>890</v>
      </c>
      <c r="C502" s="2">
        <v>0.69</v>
      </c>
      <c r="D502" s="2">
        <v>0.11</v>
      </c>
      <c r="E502" s="2">
        <v>0</v>
      </c>
      <c r="F502" s="2">
        <v>0.11</v>
      </c>
      <c r="G502" s="2">
        <v>267.291</v>
      </c>
      <c r="H502" s="2">
        <v>267.286</v>
      </c>
      <c r="I502" s="2">
        <v>267.29599999999999</v>
      </c>
      <c r="J502" s="2">
        <v>0.71799999999999997</v>
      </c>
      <c r="K502" s="2">
        <v>0.71099999999999997</v>
      </c>
      <c r="L502" s="2">
        <v>0.72499999999999998</v>
      </c>
      <c r="N502" s="6">
        <f t="shared" si="84"/>
        <v>4.2548435125340511E-3</v>
      </c>
      <c r="O502" s="6">
        <f t="shared" si="85"/>
        <v>-0.14387555575769967</v>
      </c>
      <c r="P502" s="6">
        <f t="shared" si="86"/>
        <v>4.2135623286933543E-3</v>
      </c>
      <c r="R502" s="6">
        <f t="shared" si="87"/>
        <v>-0.27120947664552464</v>
      </c>
      <c r="S502" s="6">
        <f t="shared" si="88"/>
        <v>-0.27119322849111788</v>
      </c>
      <c r="T502" s="6">
        <f t="shared" si="89"/>
        <v>-0.27117698064064949</v>
      </c>
      <c r="V502" s="6">
        <f t="shared" si="90"/>
        <v>-0.16115090926274472</v>
      </c>
      <c r="W502" s="6">
        <f t="shared" si="91"/>
        <v>-0.16108482895908122</v>
      </c>
      <c r="X502" s="6">
        <f t="shared" si="92"/>
        <v>-0.16108482895908122</v>
      </c>
      <c r="Z502" s="6">
        <f t="shared" si="93"/>
        <v>8.2328458070268784E-5</v>
      </c>
      <c r="AA502" s="6">
        <f t="shared" si="94"/>
        <v>-0.43227805745019909</v>
      </c>
      <c r="AB502" s="6">
        <f t="shared" si="95"/>
        <v>1.6247850468387171E-5</v>
      </c>
    </row>
    <row r="503" spans="1:28">
      <c r="A503" s="2" t="s">
        <v>895</v>
      </c>
      <c r="B503" s="2" t="s">
        <v>896</v>
      </c>
      <c r="C503" s="2">
        <v>1.038</v>
      </c>
      <c r="D503" s="2">
        <v>0.31</v>
      </c>
      <c r="E503" s="2">
        <v>0.24</v>
      </c>
      <c r="F503" s="2">
        <v>0.38</v>
      </c>
      <c r="G503" s="2">
        <v>17.815815000000001</v>
      </c>
      <c r="H503" s="2">
        <v>17.815740000000002</v>
      </c>
      <c r="I503" s="2">
        <v>17.81589</v>
      </c>
      <c r="J503" s="2">
        <v>0.13519999999999999</v>
      </c>
      <c r="K503" s="2">
        <v>0.13349999999999998</v>
      </c>
      <c r="L503" s="2">
        <v>0.13689999999999999</v>
      </c>
      <c r="N503" s="6">
        <f t="shared" si="84"/>
        <v>5.4954259050231657E-3</v>
      </c>
      <c r="O503" s="6">
        <f t="shared" si="85"/>
        <v>-0.86902330839438291</v>
      </c>
      <c r="P503" s="6">
        <f t="shared" si="86"/>
        <v>5.426756528372878E-3</v>
      </c>
      <c r="R503" s="6">
        <f t="shared" si="87"/>
        <v>-2.6235541679932037</v>
      </c>
      <c r="S503" s="6">
        <f t="shared" si="88"/>
        <v>-2.6235505114493178</v>
      </c>
      <c r="T503" s="6">
        <f t="shared" si="89"/>
        <v>-2.6235468549208254</v>
      </c>
      <c r="V503" s="6">
        <f t="shared" si="90"/>
        <v>1.6293189240311014E-2</v>
      </c>
      <c r="W503" s="6">
        <f t="shared" si="91"/>
        <v>1.6321137344451484E-2</v>
      </c>
      <c r="X503" s="6">
        <f t="shared" si="92"/>
        <v>1.6349083650166563E-2</v>
      </c>
      <c r="Z503" s="6">
        <f t="shared" si="93"/>
        <v>3.1604648026206661E-5</v>
      </c>
      <c r="AA503" s="6">
        <f t="shared" si="94"/>
        <v>-2.6072293741048664</v>
      </c>
      <c r="AB503" s="6">
        <f t="shared" si="95"/>
        <v>3.1602834207777875E-5</v>
      </c>
    </row>
    <row r="504" spans="1:28">
      <c r="A504" s="2" t="s">
        <v>897</v>
      </c>
      <c r="B504" s="2" t="s">
        <v>898</v>
      </c>
      <c r="C504" s="2">
        <v>0.86499999999999999</v>
      </c>
      <c r="D504" s="2">
        <v>0.31</v>
      </c>
      <c r="E504" s="2">
        <v>0.25</v>
      </c>
      <c r="F504" s="2">
        <v>0.37</v>
      </c>
      <c r="G504" s="2">
        <v>15.725899999999999</v>
      </c>
      <c r="H504" s="2">
        <v>15.72579</v>
      </c>
      <c r="I504" s="2">
        <v>15.726009999999999</v>
      </c>
      <c r="J504" s="2">
        <v>0.1171</v>
      </c>
      <c r="K504" s="2">
        <v>0.11559999999999999</v>
      </c>
      <c r="L504" s="2">
        <v>0.1186</v>
      </c>
      <c r="N504" s="6">
        <f t="shared" si="84"/>
        <v>5.5990609878527886E-3</v>
      </c>
      <c r="O504" s="6">
        <f t="shared" si="85"/>
        <v>-0.93144310492763693</v>
      </c>
      <c r="P504" s="6">
        <f t="shared" si="86"/>
        <v>5.5277939558807665E-3</v>
      </c>
      <c r="R504" s="6">
        <f t="shared" si="87"/>
        <v>-2.731936956369772</v>
      </c>
      <c r="S504" s="6">
        <f t="shared" si="88"/>
        <v>-2.7319308807162206</v>
      </c>
      <c r="T504" s="6">
        <f t="shared" si="89"/>
        <v>-2.7319248051051677</v>
      </c>
      <c r="V504" s="6">
        <f t="shared" si="90"/>
        <v>-6.2864101179366055E-2</v>
      </c>
      <c r="W504" s="6">
        <f t="shared" si="91"/>
        <v>-6.2835356169953588E-2</v>
      </c>
      <c r="X504" s="6">
        <f t="shared" si="92"/>
        <v>-6.2806613062985045E-2</v>
      </c>
      <c r="Z504" s="6">
        <f t="shared" si="93"/>
        <v>3.482066296367492E-5</v>
      </c>
      <c r="AA504" s="6">
        <f t="shared" si="94"/>
        <v>-2.7947662368861743</v>
      </c>
      <c r="AB504" s="6">
        <f t="shared" si="95"/>
        <v>3.4818718021689676E-5</v>
      </c>
    </row>
    <row r="505" spans="1:28">
      <c r="A505" s="2" t="s">
        <v>899</v>
      </c>
      <c r="B505" s="2" t="s">
        <v>900</v>
      </c>
      <c r="C505" s="2">
        <v>1.079</v>
      </c>
      <c r="D505" s="2">
        <v>2.38806909354E-2</v>
      </c>
      <c r="E505" s="2">
        <v>1.57002170971846E-2</v>
      </c>
      <c r="F505" s="2">
        <v>3.2061164773615397E-2</v>
      </c>
      <c r="G505" s="2">
        <v>5.3987629999999998</v>
      </c>
      <c r="H505" s="2">
        <v>5.3987590000000001</v>
      </c>
      <c r="I505" s="2">
        <v>5.3987669999999994</v>
      </c>
      <c r="J505" s="2">
        <v>6.1699999999999998E-2</v>
      </c>
      <c r="K505" s="2">
        <v>6.114E-2</v>
      </c>
      <c r="L505" s="2">
        <v>6.2259999999999996E-2</v>
      </c>
      <c r="N505" s="6">
        <f t="shared" si="84"/>
        <v>3.9597296431714835E-3</v>
      </c>
      <c r="O505" s="6">
        <f t="shared" si="85"/>
        <v>-1.2097148359667584</v>
      </c>
      <c r="P505" s="6">
        <f t="shared" si="86"/>
        <v>3.9239523132548193E-3</v>
      </c>
      <c r="R505" s="6">
        <f t="shared" si="87"/>
        <v>-3.6605740179988202</v>
      </c>
      <c r="S505" s="6">
        <f t="shared" si="88"/>
        <v>-3.6605733744519293</v>
      </c>
      <c r="T505" s="6">
        <f t="shared" si="89"/>
        <v>-3.6605727309055154</v>
      </c>
      <c r="V505" s="6">
        <f t="shared" si="90"/>
        <v>3.3027476423751034E-2</v>
      </c>
      <c r="W505" s="6">
        <f t="shared" si="91"/>
        <v>3.3030619181374107E-2</v>
      </c>
      <c r="X505" s="6">
        <f t="shared" si="92"/>
        <v>3.3033761916254803E-2</v>
      </c>
      <c r="Z505" s="6">
        <f t="shared" si="93"/>
        <v>3.7863045139197027E-6</v>
      </c>
      <c r="AA505" s="6">
        <f t="shared" si="94"/>
        <v>-3.627542755270555</v>
      </c>
      <c r="AB505" s="6">
        <f t="shared" si="95"/>
        <v>3.7862812942712765E-6</v>
      </c>
    </row>
    <row r="506" spans="1:28">
      <c r="A506" s="2" t="s">
        <v>901</v>
      </c>
      <c r="B506" s="2" t="s">
        <v>900</v>
      </c>
      <c r="C506" s="2">
        <v>1.079</v>
      </c>
      <c r="D506" s="2">
        <v>1.4999999999999999E-2</v>
      </c>
      <c r="E506" s="2">
        <v>4.0000000000000001E-3</v>
      </c>
      <c r="F506" s="2">
        <v>2.3E-2</v>
      </c>
      <c r="G506" s="2">
        <v>9.6050649999999997</v>
      </c>
      <c r="H506" s="2">
        <v>9.6049930000000003</v>
      </c>
      <c r="I506" s="2">
        <v>9.6051369999999991</v>
      </c>
      <c r="J506" s="2">
        <v>9.0590000000000004E-2</v>
      </c>
      <c r="K506" s="2">
        <v>8.9770000000000003E-2</v>
      </c>
      <c r="L506" s="2">
        <v>9.1410000000000005E-2</v>
      </c>
      <c r="N506" s="6">
        <f t="shared" si="84"/>
        <v>3.9490344744548267E-3</v>
      </c>
      <c r="O506" s="6">
        <f t="shared" si="85"/>
        <v>-1.0429197403421002</v>
      </c>
      <c r="P506" s="6">
        <f t="shared" si="86"/>
        <v>3.9134492844363766E-3</v>
      </c>
      <c r="R506" s="6">
        <f t="shared" si="87"/>
        <v>-3.1601677947134066</v>
      </c>
      <c r="S506" s="6">
        <f t="shared" si="88"/>
        <v>-3.1601612837069957</v>
      </c>
      <c r="T506" s="6">
        <f t="shared" si="89"/>
        <v>-3.1601547727493915</v>
      </c>
      <c r="V506" s="6">
        <f t="shared" si="90"/>
        <v>3.3022981418872395E-2</v>
      </c>
      <c r="W506" s="6">
        <f t="shared" si="91"/>
        <v>3.3027207414729441E-2</v>
      </c>
      <c r="X506" s="6">
        <f t="shared" si="92"/>
        <v>3.3030280840433281E-2</v>
      </c>
      <c r="Z506" s="6">
        <f t="shared" si="93"/>
        <v>1.0737002268168538E-5</v>
      </c>
      <c r="AA506" s="6">
        <f t="shared" si="94"/>
        <v>-3.1271340762922661</v>
      </c>
      <c r="AB506" s="6">
        <f t="shared" si="95"/>
        <v>9.5843833078923524E-6</v>
      </c>
    </row>
    <row r="507" spans="1:28">
      <c r="A507" s="2" t="s">
        <v>902</v>
      </c>
      <c r="B507" s="2" t="s">
        <v>900</v>
      </c>
      <c r="C507" s="2">
        <v>1.079</v>
      </c>
      <c r="D507" s="2">
        <v>0.94699999999999995</v>
      </c>
      <c r="E507" s="2">
        <v>0.91199999999999992</v>
      </c>
      <c r="F507" s="2">
        <v>0.98199999999999998</v>
      </c>
      <c r="G507" s="2">
        <v>580</v>
      </c>
      <c r="H507" s="2">
        <v>565</v>
      </c>
      <c r="I507" s="2">
        <v>595</v>
      </c>
      <c r="J507" s="2">
        <v>1.4</v>
      </c>
      <c r="K507" s="2">
        <v>1.3699999999999999</v>
      </c>
      <c r="L507" s="2">
        <v>1.43</v>
      </c>
      <c r="N507" s="6">
        <f t="shared" si="84"/>
        <v>9.4074685218312748E-3</v>
      </c>
      <c r="O507" s="6">
        <f t="shared" si="85"/>
        <v>0.14612803567823801</v>
      </c>
      <c r="P507" s="6">
        <f t="shared" si="86"/>
        <v>9.208001786823794E-3</v>
      </c>
      <c r="R507" s="6">
        <f t="shared" si="87"/>
        <v>0.37893499554669974</v>
      </c>
      <c r="S507" s="6">
        <f t="shared" si="88"/>
        <v>0.4016940870336973</v>
      </c>
      <c r="T507" s="6">
        <f t="shared" si="89"/>
        <v>0.4238720313649218</v>
      </c>
      <c r="V507" s="6">
        <f t="shared" si="90"/>
        <v>3.3371679841203684E-2</v>
      </c>
      <c r="W507" s="6">
        <f t="shared" si="91"/>
        <v>3.3385115257357809E-2</v>
      </c>
      <c r="X507" s="6">
        <f t="shared" si="92"/>
        <v>3.3398550257884213E-2</v>
      </c>
      <c r="Z507" s="6">
        <f t="shared" si="93"/>
        <v>2.277252690315168E-2</v>
      </c>
      <c r="AA507" s="6">
        <f t="shared" si="94"/>
        <v>0.43507920229105512</v>
      </c>
      <c r="AB507" s="6">
        <f t="shared" si="95"/>
        <v>2.219137933175086E-2</v>
      </c>
    </row>
    <row r="508" spans="1:28">
      <c r="A508" s="2" t="s">
        <v>903</v>
      </c>
      <c r="B508" s="2" t="s">
        <v>904</v>
      </c>
      <c r="C508" s="2">
        <v>1.36</v>
      </c>
      <c r="D508" s="2">
        <v>0.433</v>
      </c>
      <c r="E508" s="2">
        <v>0.39100000000000001</v>
      </c>
      <c r="F508" s="2">
        <v>0.47399999999999998</v>
      </c>
      <c r="G508" s="2">
        <v>4.8855250000000003</v>
      </c>
      <c r="H508" s="2">
        <v>4.8854850000000001</v>
      </c>
      <c r="I508" s="2">
        <v>4.8855650000000006</v>
      </c>
      <c r="J508" s="2">
        <v>6.2460000000000002E-2</v>
      </c>
      <c r="K508" s="2">
        <v>6.2E-2</v>
      </c>
      <c r="L508" s="2">
        <v>6.2920000000000004E-2</v>
      </c>
      <c r="N508" s="6">
        <f t="shared" si="84"/>
        <v>3.2102903959259077E-3</v>
      </c>
      <c r="O508" s="6">
        <f t="shared" si="85"/>
        <v>-1.2043980201058202</v>
      </c>
      <c r="P508" s="6">
        <f t="shared" si="86"/>
        <v>3.1867340570694846E-3</v>
      </c>
      <c r="R508" s="6">
        <f t="shared" si="87"/>
        <v>-3.747346531692632</v>
      </c>
      <c r="S508" s="6">
        <f t="shared" si="88"/>
        <v>-3.7473394201333252</v>
      </c>
      <c r="T508" s="6">
        <f t="shared" si="89"/>
        <v>-3.747332308632243</v>
      </c>
      <c r="V508" s="6">
        <f t="shared" si="90"/>
        <v>0.13365807090769133</v>
      </c>
      <c r="W508" s="6">
        <f t="shared" si="91"/>
        <v>0.13367086903118822</v>
      </c>
      <c r="X508" s="6">
        <f t="shared" si="92"/>
        <v>0.13368336207368708</v>
      </c>
      <c r="Z508" s="6">
        <f t="shared" si="93"/>
        <v>1.9909682803742612E-5</v>
      </c>
      <c r="AA508" s="6">
        <f t="shared" si="94"/>
        <v>-3.6136685511021369</v>
      </c>
      <c r="AB508" s="6">
        <f t="shared" si="95"/>
        <v>1.9604543580964418E-5</v>
      </c>
    </row>
    <row r="509" spans="1:28">
      <c r="A509" s="2" t="s">
        <v>905</v>
      </c>
      <c r="B509" s="2" t="s">
        <v>906</v>
      </c>
      <c r="C509" s="2">
        <v>1.4</v>
      </c>
      <c r="D509" s="2">
        <v>0.68</v>
      </c>
      <c r="E509" s="2">
        <v>0.59000000000000008</v>
      </c>
      <c r="F509" s="2">
        <v>0.77</v>
      </c>
      <c r="G509" s="2">
        <v>7.3407179999999999</v>
      </c>
      <c r="H509" s="2">
        <v>7.3407169999999997</v>
      </c>
      <c r="I509" s="2">
        <v>7.340719</v>
      </c>
      <c r="J509" s="2">
        <v>8.4000000000000005E-2</v>
      </c>
      <c r="K509" s="2">
        <v>7.0000000000000007E-2</v>
      </c>
      <c r="L509" s="2">
        <v>9.8000000000000004E-2</v>
      </c>
      <c r="N509" s="6">
        <f t="shared" si="84"/>
        <v>7.9181246047624665E-2</v>
      </c>
      <c r="O509" s="6">
        <f t="shared" si="85"/>
        <v>-1.0757207139381184</v>
      </c>
      <c r="P509" s="6">
        <f t="shared" si="86"/>
        <v>6.694678963061329E-2</v>
      </c>
      <c r="R509" s="6">
        <f t="shared" si="87"/>
        <v>-3.3936849372257969</v>
      </c>
      <c r="S509" s="6">
        <f t="shared" si="88"/>
        <v>-3.3936848189009923</v>
      </c>
      <c r="T509" s="6">
        <f t="shared" si="89"/>
        <v>-3.3936847005762036</v>
      </c>
      <c r="V509" s="6">
        <f t="shared" si="90"/>
        <v>0.14630269755335859</v>
      </c>
      <c r="W509" s="6">
        <f t="shared" si="91"/>
        <v>0.14632933471643009</v>
      </c>
      <c r="X509" s="6">
        <f t="shared" si="92"/>
        <v>0.14635597024582911</v>
      </c>
      <c r="Z509" s="6">
        <f t="shared" si="93"/>
        <v>2.6755487876339856E-5</v>
      </c>
      <c r="AA509" s="6">
        <f t="shared" si="94"/>
        <v>-3.247355484184562</v>
      </c>
      <c r="AB509" s="6">
        <f t="shared" si="95"/>
        <v>2.6753854187600012E-5</v>
      </c>
    </row>
    <row r="510" spans="1:28">
      <c r="A510" s="2" t="s">
        <v>907</v>
      </c>
      <c r="B510" s="2" t="s">
        <v>908</v>
      </c>
      <c r="C510" s="2">
        <v>0.88</v>
      </c>
      <c r="D510" s="2">
        <v>9.9</v>
      </c>
      <c r="E510" s="2">
        <v>9.4</v>
      </c>
      <c r="F510" s="2">
        <v>10.4</v>
      </c>
      <c r="G510" s="2">
        <v>8.8849239999999998</v>
      </c>
      <c r="H510" s="2">
        <v>8.8849219999999995</v>
      </c>
      <c r="I510" s="2">
        <v>8.8849260000000001</v>
      </c>
      <c r="J510" s="2">
        <v>0.08</v>
      </c>
      <c r="K510" s="2">
        <v>7.4999999999999997E-2</v>
      </c>
      <c r="L510" s="2">
        <v>8.5000000000000006E-2</v>
      </c>
      <c r="N510" s="6">
        <f t="shared" si="84"/>
        <v>2.8028723600243444E-2</v>
      </c>
      <c r="O510" s="6">
        <f t="shared" si="85"/>
        <v>-1.0969100130080565</v>
      </c>
      <c r="P510" s="6">
        <f t="shared" si="86"/>
        <v>2.6328938722349315E-2</v>
      </c>
      <c r="R510" s="6">
        <f t="shared" si="87"/>
        <v>-3.2278546610471914</v>
      </c>
      <c r="S510" s="6">
        <f t="shared" si="88"/>
        <v>-3.2278544655274408</v>
      </c>
      <c r="T510" s="6">
        <f t="shared" si="89"/>
        <v>-3.2278542700077346</v>
      </c>
      <c r="V510" s="6">
        <f t="shared" si="90"/>
        <v>-5.1111758814618068E-2</v>
      </c>
      <c r="W510" s="6">
        <f t="shared" si="91"/>
        <v>-5.0878667179546797E-2</v>
      </c>
      <c r="X510" s="6">
        <f t="shared" si="92"/>
        <v>-5.0645700580756195E-2</v>
      </c>
      <c r="Z510" s="6">
        <f t="shared" si="93"/>
        <v>2.3328715482184847E-4</v>
      </c>
      <c r="AA510" s="6">
        <f t="shared" si="94"/>
        <v>-3.2787331327069875</v>
      </c>
      <c r="AB510" s="6">
        <f t="shared" si="95"/>
        <v>2.3316211849655488E-4</v>
      </c>
    </row>
    <row r="511" spans="1:28">
      <c r="A511" s="2" t="s">
        <v>909</v>
      </c>
      <c r="B511" s="2" t="s">
        <v>910</v>
      </c>
      <c r="C511" s="2">
        <v>1.2</v>
      </c>
      <c r="D511" s="2">
        <v>1.96</v>
      </c>
      <c r="E511" s="2">
        <v>1.71</v>
      </c>
      <c r="F511" s="2">
        <v>2.21</v>
      </c>
      <c r="G511" s="2">
        <v>1.54492875</v>
      </c>
      <c r="H511" s="2">
        <v>1.54492848</v>
      </c>
      <c r="I511" s="2">
        <v>1.5449290199999999</v>
      </c>
      <c r="J511" s="2">
        <v>2.8000000000000001E-2</v>
      </c>
      <c r="K511" s="2">
        <v>2.5000000000000001E-2</v>
      </c>
      <c r="L511" s="2">
        <v>3.1E-2</v>
      </c>
      <c r="N511" s="6">
        <f t="shared" si="84"/>
        <v>4.9218022670181494E-2</v>
      </c>
      <c r="O511" s="6">
        <f t="shared" si="85"/>
        <v>-1.5528419686577808</v>
      </c>
      <c r="P511" s="6">
        <f t="shared" si="86"/>
        <v>4.420366249205343E-2</v>
      </c>
      <c r="R511" s="6">
        <f t="shared" si="87"/>
        <v>-4.7473451415805528</v>
      </c>
      <c r="S511" s="6">
        <f t="shared" si="88"/>
        <v>-4.7473449897812925</v>
      </c>
      <c r="T511" s="6">
        <f t="shared" si="89"/>
        <v>-4.7473448379820598</v>
      </c>
      <c r="V511" s="6">
        <f t="shared" si="90"/>
        <v>7.9771557421945694E-2</v>
      </c>
      <c r="W511" s="6">
        <f t="shared" si="91"/>
        <v>7.9857793065536697E-2</v>
      </c>
      <c r="X511" s="6">
        <f t="shared" si="92"/>
        <v>7.9944011589154484E-2</v>
      </c>
      <c r="Z511" s="6">
        <f t="shared" si="93"/>
        <v>8.6387442850721641E-5</v>
      </c>
      <c r="AA511" s="6">
        <f t="shared" si="94"/>
        <v>-4.6674871967157561</v>
      </c>
      <c r="AB511" s="6">
        <f t="shared" si="95"/>
        <v>8.6370322851081482E-5</v>
      </c>
    </row>
    <row r="512" spans="1:28">
      <c r="A512" s="2" t="s">
        <v>911</v>
      </c>
      <c r="B512" s="2" t="s">
        <v>912</v>
      </c>
      <c r="C512" s="2">
        <v>0.95</v>
      </c>
      <c r="D512" s="2">
        <v>0.43</v>
      </c>
      <c r="E512" s="2">
        <v>0.39800000000000002</v>
      </c>
      <c r="F512" s="2">
        <v>0.46199999999999997</v>
      </c>
      <c r="G512" s="2">
        <v>3.5787087</v>
      </c>
      <c r="H512" s="2">
        <v>3.57870847</v>
      </c>
      <c r="I512" s="2">
        <v>3.5787089299999999</v>
      </c>
      <c r="J512" s="2">
        <v>4.5010000000000001E-2</v>
      </c>
      <c r="K512" s="2">
        <v>4.4380000000000003E-2</v>
      </c>
      <c r="L512" s="2">
        <v>4.564E-2</v>
      </c>
      <c r="N512" s="6">
        <f t="shared" si="84"/>
        <v>6.1217150424892619E-3</v>
      </c>
      <c r="O512" s="6">
        <f t="shared" si="85"/>
        <v>-1.3466909870615211</v>
      </c>
      <c r="P512" s="6">
        <f t="shared" si="86"/>
        <v>6.0366228076982331E-3</v>
      </c>
      <c r="R512" s="6">
        <f t="shared" si="87"/>
        <v>-4.0177092577280042</v>
      </c>
      <c r="S512" s="6">
        <f t="shared" si="88"/>
        <v>-4.0177092019046654</v>
      </c>
      <c r="T512" s="6">
        <f t="shared" si="89"/>
        <v>-4.0177091460813301</v>
      </c>
      <c r="V512" s="6">
        <f t="shared" si="90"/>
        <v>-2.2102760969809031E-2</v>
      </c>
      <c r="W512" s="6">
        <f t="shared" si="91"/>
        <v>-2.2088803482657418E-2</v>
      </c>
      <c r="X512" s="6">
        <f t="shared" si="92"/>
        <v>-2.2074846444061325E-2</v>
      </c>
      <c r="Z512" s="6">
        <f t="shared" si="93"/>
        <v>1.4013310490668118E-5</v>
      </c>
      <c r="AA512" s="6">
        <f t="shared" si="94"/>
        <v>-4.0397980053873228</v>
      </c>
      <c r="AB512" s="6">
        <f t="shared" si="95"/>
        <v>1.4012861931256282E-5</v>
      </c>
    </row>
    <row r="513" spans="1:28">
      <c r="A513" s="2" t="s">
        <v>913</v>
      </c>
      <c r="B513" s="2" t="s">
        <v>914</v>
      </c>
      <c r="C513" s="2">
        <v>0.81</v>
      </c>
      <c r="D513" s="2">
        <v>5.3173079948399997E-3</v>
      </c>
      <c r="E513" s="2">
        <v>4.0273101972752596E-3</v>
      </c>
      <c r="F513" s="2">
        <v>6.6073057924047399E-3</v>
      </c>
      <c r="G513" s="2">
        <v>0.35500745</v>
      </c>
      <c r="H513" s="2">
        <v>0.35500738999999998</v>
      </c>
      <c r="I513" s="2">
        <v>0.35500751000000003</v>
      </c>
      <c r="J513" s="2">
        <v>0.01</v>
      </c>
      <c r="K513" s="2">
        <v>-9.9999999999999915E-4</v>
      </c>
      <c r="L513" s="2">
        <v>1.2500000000000001E-2</v>
      </c>
      <c r="N513" s="6" t="e">
        <f t="shared" si="84"/>
        <v>#NUM!</v>
      </c>
      <c r="O513" s="6">
        <f t="shared" si="85"/>
        <v>-2</v>
      </c>
      <c r="P513" s="6">
        <f t="shared" si="86"/>
        <v>9.6910013008056461E-2</v>
      </c>
      <c r="R513" s="6">
        <f t="shared" si="87"/>
        <v>-6.0246871128393611</v>
      </c>
      <c r="S513" s="6">
        <f t="shared" si="88"/>
        <v>-6.0246869660386606</v>
      </c>
      <c r="T513" s="6">
        <f t="shared" si="89"/>
        <v>-6.0246868192379859</v>
      </c>
      <c r="V513" s="6">
        <f t="shared" si="90"/>
        <v>-9.1512920061949402E-2</v>
      </c>
      <c r="W513" s="6">
        <f t="shared" si="91"/>
        <v>-9.1512259880928426E-2</v>
      </c>
      <c r="X513" s="6">
        <f t="shared" si="92"/>
        <v>-9.1511599700910939E-2</v>
      </c>
      <c r="Z513" s="6">
        <f t="shared" si="93"/>
        <v>8.0698172144622049E-7</v>
      </c>
      <c r="AA513" s="6">
        <f t="shared" si="94"/>
        <v>-6.1161992259195888</v>
      </c>
      <c r="AB513" s="6">
        <f t="shared" si="95"/>
        <v>8.0698069204743206E-7</v>
      </c>
    </row>
    <row r="514" spans="1:28">
      <c r="A514" s="2" t="s">
        <v>915</v>
      </c>
      <c r="B514" s="2" t="s">
        <v>916</v>
      </c>
      <c r="C514" s="2">
        <v>1.165</v>
      </c>
      <c r="D514" s="2">
        <v>3.4285000000000003E-2</v>
      </c>
      <c r="E514" s="2">
        <v>1.5413000000000003E-2</v>
      </c>
      <c r="F514" s="2">
        <v>5.7561000000000001E-2</v>
      </c>
      <c r="G514" s="2">
        <v>13.484500000000001</v>
      </c>
      <c r="H514" s="2">
        <v>13.484300000000001</v>
      </c>
      <c r="I514" s="2">
        <v>13.4847</v>
      </c>
      <c r="J514" s="2">
        <v>0.11700000000000001</v>
      </c>
      <c r="K514" s="2">
        <v>0.115</v>
      </c>
      <c r="L514" s="2">
        <v>0.11900000000000001</v>
      </c>
      <c r="N514" s="6">
        <f t="shared" si="84"/>
        <v>7.4880213925500039E-3</v>
      </c>
      <c r="O514" s="6">
        <f t="shared" si="85"/>
        <v>-0.9318141382538383</v>
      </c>
      <c r="P514" s="6">
        <f t="shared" si="86"/>
        <v>7.361099646369107E-3</v>
      </c>
      <c r="R514" s="6">
        <f t="shared" si="87"/>
        <v>-2.8655050877287453</v>
      </c>
      <c r="S514" s="6">
        <f t="shared" si="88"/>
        <v>-2.8654922048572224</v>
      </c>
      <c r="T514" s="6">
        <f t="shared" si="89"/>
        <v>-2.8654793221767751</v>
      </c>
      <c r="V514" s="6">
        <f t="shared" si="90"/>
        <v>6.6331409646678788E-2</v>
      </c>
      <c r="W514" s="6">
        <f t="shared" si="91"/>
        <v>6.6338124625340597E-2</v>
      </c>
      <c r="X514" s="6">
        <f t="shared" si="92"/>
        <v>6.63464064791323E-2</v>
      </c>
      <c r="Z514" s="6">
        <f t="shared" si="93"/>
        <v>1.9597850184904786E-5</v>
      </c>
      <c r="AA514" s="6">
        <f t="shared" si="94"/>
        <v>-2.7991540802318817</v>
      </c>
      <c r="AB514" s="6">
        <f t="shared" si="95"/>
        <v>2.1164534238948818E-5</v>
      </c>
    </row>
    <row r="515" spans="1:28">
      <c r="A515" s="2" t="s">
        <v>917</v>
      </c>
      <c r="B515" s="2" t="s">
        <v>916</v>
      </c>
      <c r="C515" s="2">
        <v>1.165</v>
      </c>
      <c r="D515" s="2">
        <v>1.8558000000000002E-2</v>
      </c>
      <c r="E515" s="2">
        <v>1.1324000000000001E-2</v>
      </c>
      <c r="F515" s="2">
        <v>2.4534E-2</v>
      </c>
      <c r="G515" s="2">
        <v>27.402899999999999</v>
      </c>
      <c r="H515" s="2">
        <v>27.4023</v>
      </c>
      <c r="I515" s="2">
        <v>27.403700000000001</v>
      </c>
      <c r="J515" s="2">
        <v>0.187</v>
      </c>
      <c r="K515" s="2">
        <v>0.184</v>
      </c>
      <c r="L515" s="2">
        <v>0.189</v>
      </c>
      <c r="N515" s="6">
        <f t="shared" si="84"/>
        <v>7.0237835269624238E-3</v>
      </c>
      <c r="O515" s="6">
        <f t="shared" si="85"/>
        <v>-0.72815839346350109</v>
      </c>
      <c r="P515" s="6">
        <f t="shared" si="86"/>
        <v>4.6201976367452602E-3</v>
      </c>
      <c r="R515" s="6">
        <f t="shared" si="87"/>
        <v>-2.2495878667589166</v>
      </c>
      <c r="S515" s="6">
        <f t="shared" si="88"/>
        <v>-2.2495688483672929</v>
      </c>
      <c r="T515" s="6">
        <f t="shared" si="89"/>
        <v>-2.2495434911595447</v>
      </c>
      <c r="V515" s="6">
        <f t="shared" si="90"/>
        <v>6.6329954697229174E-2</v>
      </c>
      <c r="W515" s="6">
        <f t="shared" si="91"/>
        <v>6.6332528698392984E-2</v>
      </c>
      <c r="X515" s="6">
        <f t="shared" si="92"/>
        <v>6.633465506661454E-2</v>
      </c>
      <c r="Z515" s="6">
        <f t="shared" si="93"/>
        <v>2.1592392787539438E-5</v>
      </c>
      <c r="AA515" s="6">
        <f t="shared" si="94"/>
        <v>-2.1832363196688997</v>
      </c>
      <c r="AB515" s="6">
        <f t="shared" si="95"/>
        <v>2.7483575969711183E-5</v>
      </c>
    </row>
    <row r="516" spans="1:28">
      <c r="A516" s="2" t="s">
        <v>918</v>
      </c>
      <c r="B516" s="2" t="s">
        <v>916</v>
      </c>
      <c r="C516" s="2">
        <v>1.165</v>
      </c>
      <c r="D516" s="2">
        <v>1.8872E-2</v>
      </c>
      <c r="E516" s="2">
        <v>1.3839000000000001E-2</v>
      </c>
      <c r="F516" s="2">
        <v>2.5477E-2</v>
      </c>
      <c r="G516" s="2">
        <v>52.090200000000003</v>
      </c>
      <c r="H516" s="2">
        <v>52.089200000000005</v>
      </c>
      <c r="I516" s="2">
        <v>52.091200000000001</v>
      </c>
      <c r="J516" s="2">
        <v>0.28699999999999998</v>
      </c>
      <c r="K516" s="2">
        <v>0.28299999999999997</v>
      </c>
      <c r="L516" s="2">
        <v>0.29099999999999998</v>
      </c>
      <c r="N516" s="6">
        <f t="shared" si="84"/>
        <v>6.0954612097020577E-3</v>
      </c>
      <c r="O516" s="6">
        <f t="shared" si="85"/>
        <v>-0.54211810326600773</v>
      </c>
      <c r="P516" s="6">
        <f t="shared" si="86"/>
        <v>6.0110922519149845E-3</v>
      </c>
      <c r="R516" s="6">
        <f t="shared" si="87"/>
        <v>-1.6916665251482079</v>
      </c>
      <c r="S516" s="6">
        <f t="shared" si="88"/>
        <v>-1.6916498502784383</v>
      </c>
      <c r="T516" s="6">
        <f t="shared" si="89"/>
        <v>-1.6916331757287812</v>
      </c>
      <c r="V516" s="6">
        <f t="shared" si="90"/>
        <v>6.633084958601014E-2</v>
      </c>
      <c r="W516" s="6">
        <f t="shared" si="91"/>
        <v>6.6332640425496442E-2</v>
      </c>
      <c r="X516" s="6">
        <f t="shared" si="92"/>
        <v>6.6334990602014365E-2</v>
      </c>
      <c r="Z516" s="6">
        <f t="shared" si="93"/>
        <v>1.8465709255899299E-5</v>
      </c>
      <c r="AA516" s="6">
        <f t="shared" si="94"/>
        <v>-1.6253172098529418</v>
      </c>
      <c r="AB516" s="6">
        <f t="shared" si="95"/>
        <v>1.9024726174876605E-5</v>
      </c>
    </row>
    <row r="517" spans="1:28">
      <c r="A517" s="2" t="s">
        <v>919</v>
      </c>
      <c r="B517" s="2" t="s">
        <v>916</v>
      </c>
      <c r="C517" s="2">
        <v>1.165</v>
      </c>
      <c r="D517" s="2">
        <v>1.29E-2</v>
      </c>
      <c r="E517" s="2">
        <v>9.4999999999999998E-3</v>
      </c>
      <c r="F517" s="2">
        <v>1.66E-2</v>
      </c>
      <c r="G517" s="2">
        <v>81.065899999999999</v>
      </c>
      <c r="H517" s="2">
        <v>81.064599999999999</v>
      </c>
      <c r="I517" s="2">
        <v>81.0672</v>
      </c>
      <c r="J517" s="2">
        <v>0.38600000000000001</v>
      </c>
      <c r="K517" s="2">
        <v>0.38100000000000001</v>
      </c>
      <c r="L517" s="2">
        <v>0.39100000000000001</v>
      </c>
      <c r="N517" s="6">
        <f t="shared" si="84"/>
        <v>5.6623289961356682E-3</v>
      </c>
      <c r="O517" s="6">
        <f t="shared" si="85"/>
        <v>-0.41341269532824504</v>
      </c>
      <c r="P517" s="6">
        <f t="shared" si="86"/>
        <v>5.5894527241118763E-3</v>
      </c>
      <c r="R517" s="6">
        <f t="shared" si="87"/>
        <v>-1.3074994119165426</v>
      </c>
      <c r="S517" s="6">
        <f t="shared" si="88"/>
        <v>-1.3074854828204998</v>
      </c>
      <c r="T517" s="6">
        <f t="shared" si="89"/>
        <v>-1.3074715539478272</v>
      </c>
      <c r="V517" s="6">
        <f t="shared" si="90"/>
        <v>6.6329305679321396E-2</v>
      </c>
      <c r="W517" s="6">
        <f t="shared" si="91"/>
        <v>6.6330515470692838E-2</v>
      </c>
      <c r="X517" s="6">
        <f t="shared" si="92"/>
        <v>6.6331832004532632E-2</v>
      </c>
      <c r="Z517" s="6">
        <f t="shared" si="93"/>
        <v>1.513888741411229E-5</v>
      </c>
      <c r="AA517" s="6">
        <f t="shared" si="94"/>
        <v>-1.241154967349807</v>
      </c>
      <c r="AB517" s="6">
        <f t="shared" si="95"/>
        <v>1.5245406512542914E-5</v>
      </c>
    </row>
    <row r="518" spans="1:28">
      <c r="A518" s="2" t="s">
        <v>920</v>
      </c>
      <c r="B518" s="2" t="s">
        <v>921</v>
      </c>
      <c r="C518" s="2">
        <v>1.2130000000000001</v>
      </c>
      <c r="D518" s="2">
        <v>0.60299999999999998</v>
      </c>
      <c r="E518" s="2">
        <v>0.41299999999999998</v>
      </c>
      <c r="F518" s="2">
        <v>0.73299999999999998</v>
      </c>
      <c r="G518" s="2">
        <v>3.5225399999999998</v>
      </c>
      <c r="H518" s="2">
        <v>3.5224899999999999</v>
      </c>
      <c r="I518" s="2">
        <v>3.5225899999999997</v>
      </c>
      <c r="J518" s="2">
        <v>4.8300000000000003E-2</v>
      </c>
      <c r="K518" s="2">
        <v>4.7100000000000003E-2</v>
      </c>
      <c r="L518" s="2">
        <v>4.9500000000000002E-2</v>
      </c>
      <c r="N518" s="6">
        <f t="shared" ref="N518:N581" si="96">O518 - LOG(K518)</f>
        <v>1.0926223622615971E-2</v>
      </c>
      <c r="O518" s="6">
        <f t="shared" ref="O518:O581" si="97">LOG(J518)</f>
        <v>-1.3160528692484879</v>
      </c>
      <c r="P518" s="6">
        <f t="shared" ref="P518:P581" si="98">LOG(L518) - O518</f>
        <v>1.0658068182056502E-2</v>
      </c>
      <c r="R518" s="6">
        <f t="shared" ref="R518:R581" si="99">2*LOG(H518/$G$2)</f>
        <v>-4.0314623623638726</v>
      </c>
      <c r="S518" s="6">
        <f t="shared" ref="S518:S581" si="100">2*LOG(G518/$G$2)</f>
        <v>-4.031450033261458</v>
      </c>
      <c r="T518" s="6">
        <f t="shared" ref="T518:T581" si="101">2*LOG(I518/$G$2)</f>
        <v>-4.0314377043340457</v>
      </c>
      <c r="V518" s="6">
        <f t="shared" ref="V518:V581" si="102">LOG( C518 + E518*$E$2/$C$2 )</f>
        <v>8.400191813666362E-2</v>
      </c>
      <c r="W518" s="6">
        <f t="shared" ref="W518:W581" si="103">LOG( C518 + D518*$E$2/$C$2 )</f>
        <v>8.4066823518011188E-2</v>
      </c>
      <c r="X518" s="6">
        <f t="shared" ref="X518:X581" si="104">LOG( C518 + F518*$E$2/$C$2 )</f>
        <v>8.4111226874814329E-2</v>
      </c>
      <c r="Z518" s="6">
        <f t="shared" ref="Z518:Z581" si="105">AA518-(R518+V518)</f>
        <v>7.7234483761845496E-5</v>
      </c>
      <c r="AA518" s="6">
        <f t="shared" ref="AA518:AA581" si="106">S518+W518</f>
        <v>-3.9473832097434469</v>
      </c>
      <c r="AB518" s="6">
        <f t="shared" ref="AB518:AB581" si="107">T518+X518-AA518</f>
        <v>5.6732284215765816E-5</v>
      </c>
    </row>
    <row r="519" spans="1:28">
      <c r="A519" s="2" t="s">
        <v>922</v>
      </c>
      <c r="B519" s="2" t="s">
        <v>923</v>
      </c>
      <c r="C519" s="2">
        <v>1.1000000000000001</v>
      </c>
      <c r="D519" s="2">
        <v>1.02</v>
      </c>
      <c r="E519" s="2">
        <v>0.86</v>
      </c>
      <c r="F519" s="2">
        <v>1.18</v>
      </c>
      <c r="G519" s="2">
        <v>114.73708999999999</v>
      </c>
      <c r="H519" s="2">
        <v>114.73683</v>
      </c>
      <c r="I519" s="2">
        <v>114.73734999999999</v>
      </c>
      <c r="J519" s="2">
        <v>0.47099999999999997</v>
      </c>
      <c r="K519" s="2">
        <v>0.44299999999999995</v>
      </c>
      <c r="L519" s="2">
        <v>0.499</v>
      </c>
      <c r="N519" s="6">
        <f t="shared" si="96"/>
        <v>2.6617180905826654E-2</v>
      </c>
      <c r="O519" s="6">
        <f t="shared" si="97"/>
        <v>-0.32697909287110383</v>
      </c>
      <c r="P519" s="6">
        <f t="shared" si="98"/>
        <v>2.5079638494493739E-2</v>
      </c>
      <c r="R519" s="6">
        <f t="shared" si="99"/>
        <v>-1.0057562064287504</v>
      </c>
      <c r="S519" s="6">
        <f t="shared" si="100"/>
        <v>-1.0057542381603688</v>
      </c>
      <c r="T519" s="6">
        <f t="shared" si="101"/>
        <v>-1.0057522698964472</v>
      </c>
      <c r="V519" s="6">
        <f t="shared" si="102"/>
        <v>4.1716655494780625E-2</v>
      </c>
      <c r="W519" s="6">
        <f t="shared" si="103"/>
        <v>4.177690239122174E-2</v>
      </c>
      <c r="X519" s="6">
        <f t="shared" si="104"/>
        <v>4.1837140931155474E-2</v>
      </c>
      <c r="Z519" s="6">
        <f t="shared" si="105"/>
        <v>6.2215164822743141E-5</v>
      </c>
      <c r="AA519" s="6">
        <f t="shared" si="106"/>
        <v>-0.96397733576914701</v>
      </c>
      <c r="AB519" s="6">
        <f t="shared" si="107"/>
        <v>6.2206803855269222E-5</v>
      </c>
    </row>
    <row r="520" spans="1:28">
      <c r="A520" s="2" t="s">
        <v>924</v>
      </c>
      <c r="B520" s="2" t="s">
        <v>923</v>
      </c>
      <c r="C520" s="2">
        <v>1.1000000000000001</v>
      </c>
      <c r="D520" s="2">
        <v>2.01E-2</v>
      </c>
      <c r="E520" s="2">
        <v>1.01E-2</v>
      </c>
      <c r="F520" s="2">
        <v>3.0100000000000002E-2</v>
      </c>
      <c r="G520" s="2">
        <v>192.363</v>
      </c>
      <c r="H520" s="2">
        <v>192.35560000000001</v>
      </c>
      <c r="I520" s="2">
        <v>192.37039999999999</v>
      </c>
      <c r="J520" s="2">
        <v>0.66400000000000003</v>
      </c>
      <c r="K520" s="2">
        <v>0.65100000000000002</v>
      </c>
      <c r="L520" s="2">
        <v>0.67700000000000005</v>
      </c>
      <c r="N520" s="6">
        <f t="shared" si="96"/>
        <v>8.5870907998255308E-3</v>
      </c>
      <c r="O520" s="6">
        <f t="shared" si="97"/>
        <v>-0.1778319206319825</v>
      </c>
      <c r="P520" s="6">
        <f t="shared" si="98"/>
        <v>8.4205893171268309E-3</v>
      </c>
      <c r="R520" s="6">
        <f t="shared" si="99"/>
        <v>-0.55695223142728856</v>
      </c>
      <c r="S520" s="6">
        <f t="shared" si="100"/>
        <v>-0.55691881709102842</v>
      </c>
      <c r="T520" s="6">
        <f t="shared" si="101"/>
        <v>-0.55688540404015763</v>
      </c>
      <c r="V520" s="6">
        <f t="shared" si="102"/>
        <v>4.1396491328925304E-2</v>
      </c>
      <c r="W520" s="6">
        <f t="shared" si="103"/>
        <v>4.1400259781903773E-2</v>
      </c>
      <c r="X520" s="6">
        <f t="shared" si="104"/>
        <v>4.1404028202182877E-2</v>
      </c>
      <c r="Z520" s="6">
        <f t="shared" si="105"/>
        <v>3.7182789238587866E-5</v>
      </c>
      <c r="AA520" s="6">
        <f t="shared" si="106"/>
        <v>-0.51551855730912466</v>
      </c>
      <c r="AB520" s="6">
        <f t="shared" si="107"/>
        <v>3.718147114994963E-5</v>
      </c>
    </row>
    <row r="521" spans="1:28">
      <c r="A521" s="2" t="s">
        <v>925</v>
      </c>
      <c r="B521" s="2" t="s">
        <v>926</v>
      </c>
      <c r="C521" s="2">
        <v>1.022</v>
      </c>
      <c r="D521" s="2">
        <v>0.62549161501431605</v>
      </c>
      <c r="E521" s="2">
        <v>0.59214045244313018</v>
      </c>
      <c r="F521" s="2">
        <v>0.65443790705723204</v>
      </c>
      <c r="G521" s="2">
        <v>22.339500000000001</v>
      </c>
      <c r="H521" s="2">
        <v>22.337800000000001</v>
      </c>
      <c r="I521" s="2">
        <v>22.3414</v>
      </c>
      <c r="J521" s="2">
        <v>0.15290000000000001</v>
      </c>
      <c r="K521" s="2">
        <v>0.15080000000000002</v>
      </c>
      <c r="L521" s="2">
        <v>0.155</v>
      </c>
      <c r="N521" s="6">
        <f t="shared" si="96"/>
        <v>6.0061438785647958E-3</v>
      </c>
      <c r="O521" s="6">
        <f t="shared" si="97"/>
        <v>-0.8155925145876799</v>
      </c>
      <c r="P521" s="6">
        <f t="shared" si="98"/>
        <v>5.9242127579713921E-3</v>
      </c>
      <c r="R521" s="6">
        <f t="shared" si="99"/>
        <v>-2.4270811037065512</v>
      </c>
      <c r="S521" s="6">
        <f t="shared" si="100"/>
        <v>-2.4270150029690769</v>
      </c>
      <c r="T521" s="6">
        <f t="shared" si="101"/>
        <v>-2.4269411316266365</v>
      </c>
      <c r="V521" s="6">
        <f t="shared" si="102"/>
        <v>9.6910085641532737E-3</v>
      </c>
      <c r="W521" s="6">
        <f t="shared" si="103"/>
        <v>9.7045285016866475E-3</v>
      </c>
      <c r="X521" s="6">
        <f t="shared" si="104"/>
        <v>9.7162624459283982E-3</v>
      </c>
      <c r="Z521" s="6">
        <f t="shared" si="105"/>
        <v>7.9620675007774366E-5</v>
      </c>
      <c r="AA521" s="6">
        <f t="shared" si="106"/>
        <v>-2.4173104744673903</v>
      </c>
      <c r="AB521" s="6">
        <f t="shared" si="107"/>
        <v>8.5605286682444159E-5</v>
      </c>
    </row>
    <row r="522" spans="1:28">
      <c r="A522" s="2" t="s">
        <v>927</v>
      </c>
      <c r="B522" s="2" t="s">
        <v>928</v>
      </c>
      <c r="C522" s="2">
        <v>1</v>
      </c>
      <c r="D522" s="2">
        <v>0.141899757732</v>
      </c>
      <c r="E522" s="2">
        <v>0.13718025359456804</v>
      </c>
      <c r="F522" s="2">
        <v>0.14661926186943197</v>
      </c>
      <c r="G522" s="2">
        <v>19.22418</v>
      </c>
      <c r="H522" s="2">
        <v>19.22411</v>
      </c>
      <c r="I522" s="2">
        <v>19.224250000000001</v>
      </c>
      <c r="J522" s="2">
        <v>0.14299999999999999</v>
      </c>
      <c r="K522" s="2">
        <v>0.14199999999999999</v>
      </c>
      <c r="L522" s="2">
        <v>0.14399999999999999</v>
      </c>
      <c r="N522" s="6">
        <f t="shared" si="96"/>
        <v>3.0476930820052539E-3</v>
      </c>
      <c r="O522" s="6">
        <f t="shared" si="97"/>
        <v>-0.84466396253493825</v>
      </c>
      <c r="P522" s="6">
        <f t="shared" si="98"/>
        <v>3.0264546301879136E-3</v>
      </c>
      <c r="R522" s="6">
        <f t="shared" si="99"/>
        <v>-2.557469414436369</v>
      </c>
      <c r="S522" s="6">
        <f t="shared" si="100"/>
        <v>-2.5574662516830986</v>
      </c>
      <c r="T522" s="6">
        <f t="shared" si="101"/>
        <v>-2.5574630889413443</v>
      </c>
      <c r="V522" s="6">
        <f t="shared" si="102"/>
        <v>5.686232930166238E-5</v>
      </c>
      <c r="W522" s="6">
        <f t="shared" si="103"/>
        <v>5.8818469631168052E-5</v>
      </c>
      <c r="X522" s="6">
        <f t="shared" si="104"/>
        <v>6.0774601149906111E-5</v>
      </c>
      <c r="Z522" s="6">
        <f t="shared" si="105"/>
        <v>5.1188936001089758E-6</v>
      </c>
      <c r="AA522" s="6">
        <f t="shared" si="106"/>
        <v>-2.5574074332134673</v>
      </c>
      <c r="AB522" s="6">
        <f t="shared" si="107"/>
        <v>5.1188732728135733E-6</v>
      </c>
    </row>
    <row r="523" spans="1:28">
      <c r="A523" s="2" t="s">
        <v>929</v>
      </c>
      <c r="B523" s="2" t="s">
        <v>928</v>
      </c>
      <c r="C523" s="2">
        <v>1</v>
      </c>
      <c r="D523" s="2">
        <v>9.7536418840299996E-2</v>
      </c>
      <c r="E523" s="2">
        <v>9.4390082748678689E-2</v>
      </c>
      <c r="F523" s="2">
        <v>0.1006827549319213</v>
      </c>
      <c r="G523" s="2">
        <v>39.031059999999997</v>
      </c>
      <c r="H523" s="2">
        <v>39.030859999999997</v>
      </c>
      <c r="I523" s="2">
        <v>39.031259999999996</v>
      </c>
      <c r="J523" s="2">
        <v>0.22900000000000001</v>
      </c>
      <c r="K523" s="2">
        <v>0.22700000000000001</v>
      </c>
      <c r="L523" s="2">
        <v>0.23100000000000001</v>
      </c>
      <c r="N523" s="6">
        <f t="shared" si="96"/>
        <v>3.8096251467653053E-3</v>
      </c>
      <c r="O523" s="6">
        <f t="shared" si="97"/>
        <v>-0.64016451766011195</v>
      </c>
      <c r="P523" s="6">
        <f t="shared" si="98"/>
        <v>3.776497552256286E-3</v>
      </c>
      <c r="R523" s="6">
        <f t="shared" si="99"/>
        <v>-1.9423456589624415</v>
      </c>
      <c r="S523" s="6">
        <f t="shared" si="100"/>
        <v>-1.9423412081932889</v>
      </c>
      <c r="T523" s="6">
        <f t="shared" si="101"/>
        <v>-1.9423367574469428</v>
      </c>
      <c r="V523" s="6">
        <f t="shared" si="102"/>
        <v>3.9126254883193542E-5</v>
      </c>
      <c r="W523" s="6">
        <f t="shared" si="103"/>
        <v>4.0430402673865549E-5</v>
      </c>
      <c r="X523" s="6">
        <f t="shared" si="104"/>
        <v>4.1734546548309232E-5</v>
      </c>
      <c r="Z523" s="6">
        <f t="shared" si="105"/>
        <v>5.7549169432125069E-6</v>
      </c>
      <c r="AA523" s="6">
        <f t="shared" si="106"/>
        <v>-1.9423007777906152</v>
      </c>
      <c r="AB523" s="6">
        <f t="shared" si="107"/>
        <v>5.7548902205883934E-6</v>
      </c>
    </row>
    <row r="524" spans="1:28">
      <c r="A524" s="2" t="s">
        <v>930</v>
      </c>
      <c r="B524" s="2" t="s">
        <v>928</v>
      </c>
      <c r="C524" s="2">
        <v>1</v>
      </c>
      <c r="D524" s="2">
        <v>1.6518264481000001E-2</v>
      </c>
      <c r="E524" s="2">
        <v>1.1012176320662712E-2</v>
      </c>
      <c r="F524" s="2">
        <v>2.2024352641337293E-2</v>
      </c>
      <c r="G524" s="2">
        <v>1.592851</v>
      </c>
      <c r="H524" s="2">
        <v>1.5928059999999999</v>
      </c>
      <c r="I524" s="2">
        <v>1.5928960000000001</v>
      </c>
      <c r="J524" s="2">
        <v>2.7300000000000001E-2</v>
      </c>
      <c r="K524" s="2">
        <v>2.6870000000000002E-2</v>
      </c>
      <c r="L524" s="2">
        <v>2.7720000000000002E-2</v>
      </c>
      <c r="N524" s="6">
        <f t="shared" si="96"/>
        <v>6.8949806075875308E-3</v>
      </c>
      <c r="O524" s="6">
        <f t="shared" si="97"/>
        <v>-1.563837352959244</v>
      </c>
      <c r="P524" s="6">
        <f t="shared" si="98"/>
        <v>6.6305788990130843E-3</v>
      </c>
      <c r="R524" s="6">
        <f t="shared" si="99"/>
        <v>-4.7208361341273237</v>
      </c>
      <c r="S524" s="6">
        <f t="shared" si="100"/>
        <v>-4.7208115950740774</v>
      </c>
      <c r="T524" s="6">
        <f t="shared" si="101"/>
        <v>-4.7207870567140793</v>
      </c>
      <c r="V524" s="6">
        <f t="shared" si="102"/>
        <v>4.5649113730740643E-6</v>
      </c>
      <c r="W524" s="6">
        <f t="shared" si="103"/>
        <v>6.8473490664025503E-6</v>
      </c>
      <c r="X524" s="6">
        <f t="shared" si="104"/>
        <v>9.1297747644267849E-6</v>
      </c>
      <c r="Z524" s="6">
        <f t="shared" si="105"/>
        <v>2.6821490939354931E-5</v>
      </c>
      <c r="AA524" s="6">
        <f t="shared" si="106"/>
        <v>-4.720804747725011</v>
      </c>
      <c r="AB524" s="6">
        <f t="shared" si="107"/>
        <v>2.6820785696379801E-5</v>
      </c>
    </row>
    <row r="525" spans="1:28">
      <c r="A525" s="2" t="s">
        <v>931</v>
      </c>
      <c r="B525" s="2" t="s">
        <v>932</v>
      </c>
      <c r="C525" s="2">
        <v>1.31</v>
      </c>
      <c r="D525" s="2">
        <v>0.73</v>
      </c>
      <c r="E525" s="2">
        <v>0.6</v>
      </c>
      <c r="F525" s="2">
        <v>0.86</v>
      </c>
      <c r="G525" s="2">
        <v>6.2465799999999998</v>
      </c>
      <c r="H525" s="2">
        <v>6.2464979999999999</v>
      </c>
      <c r="I525" s="2">
        <v>6.2466619999999997</v>
      </c>
      <c r="J525" s="2">
        <v>7.1999999999999995E-2</v>
      </c>
      <c r="K525" s="2">
        <v>6.4999999999999988E-2</v>
      </c>
      <c r="L525" s="2">
        <v>7.3999999999999996E-2</v>
      </c>
      <c r="N525" s="6">
        <f t="shared" si="96"/>
        <v>4.4419139788413053E-2</v>
      </c>
      <c r="O525" s="6">
        <f t="shared" si="97"/>
        <v>-1.1426675035687315</v>
      </c>
      <c r="P525" s="6">
        <f t="shared" si="98"/>
        <v>1.1899223299707717E-2</v>
      </c>
      <c r="R525" s="6">
        <f t="shared" si="99"/>
        <v>-3.5338886895736268</v>
      </c>
      <c r="S525" s="6">
        <f t="shared" si="100"/>
        <v>-3.5338772873723387</v>
      </c>
      <c r="T525" s="6">
        <f t="shared" si="101"/>
        <v>-3.5338658853207279</v>
      </c>
      <c r="V525" s="6">
        <f t="shared" si="102"/>
        <v>0.11746111764334916</v>
      </c>
      <c r="W525" s="6">
        <f t="shared" si="103"/>
        <v>0.11750223480734691</v>
      </c>
      <c r="X525" s="6">
        <f t="shared" si="104"/>
        <v>0.11754334807891412</v>
      </c>
      <c r="Z525" s="6">
        <f t="shared" si="105"/>
        <v>5.2519365285608188E-5</v>
      </c>
      <c r="AA525" s="6">
        <f t="shared" si="106"/>
        <v>-3.4163750525649919</v>
      </c>
      <c r="AB525" s="6">
        <f t="shared" si="107"/>
        <v>5.2515323178070616E-5</v>
      </c>
    </row>
    <row r="526" spans="1:28">
      <c r="A526" s="2" t="s">
        <v>933</v>
      </c>
      <c r="B526" s="2" t="s">
        <v>934</v>
      </c>
      <c r="C526" s="2">
        <v>0.91100000000000003</v>
      </c>
      <c r="D526" s="2">
        <v>1.26E-2</v>
      </c>
      <c r="E526" s="2">
        <v>1.0500000000000001E-2</v>
      </c>
      <c r="F526" s="2">
        <v>1.47E-2</v>
      </c>
      <c r="G526" s="2">
        <v>4.7267397799999999</v>
      </c>
      <c r="H526" s="2">
        <v>4.7267388099999996</v>
      </c>
      <c r="I526" s="2">
        <v>4.7267407500000003</v>
      </c>
      <c r="J526" s="2">
        <v>5.4199999999999998E-2</v>
      </c>
      <c r="K526" s="2">
        <v>5.1699999999999996E-2</v>
      </c>
      <c r="L526" s="2">
        <v>5.67E-2</v>
      </c>
      <c r="N526" s="6">
        <f t="shared" si="96"/>
        <v>2.0508743444444422E-2</v>
      </c>
      <c r="O526" s="6">
        <f t="shared" si="97"/>
        <v>-1.2660007134616131</v>
      </c>
      <c r="P526" s="6">
        <f t="shared" si="98"/>
        <v>1.9583772354519802E-2</v>
      </c>
      <c r="R526" s="6">
        <f t="shared" si="99"/>
        <v>-3.7760386906247967</v>
      </c>
      <c r="S526" s="6">
        <f t="shared" si="100"/>
        <v>-3.7760385123769091</v>
      </c>
      <c r="T526" s="6">
        <f t="shared" si="101"/>
        <v>-3.776038334129058</v>
      </c>
      <c r="V526" s="6">
        <f t="shared" si="102"/>
        <v>-4.0476845204522924E-2</v>
      </c>
      <c r="W526" s="6">
        <f t="shared" si="103"/>
        <v>-4.0475889646334591E-2</v>
      </c>
      <c r="X526" s="6">
        <f t="shared" si="104"/>
        <v>-4.0474934090248778E-2</v>
      </c>
      <c r="Z526" s="6">
        <f t="shared" si="105"/>
        <v>1.1338060756926893E-6</v>
      </c>
      <c r="AA526" s="6">
        <f t="shared" si="106"/>
        <v>-3.8165144020232438</v>
      </c>
      <c r="AB526" s="6">
        <f t="shared" si="107"/>
        <v>1.1338039369590547E-6</v>
      </c>
    </row>
    <row r="527" spans="1:28">
      <c r="A527" s="2" t="s">
        <v>935</v>
      </c>
      <c r="B527" s="2" t="s">
        <v>936</v>
      </c>
      <c r="C527" s="2">
        <v>0.56000000000000005</v>
      </c>
      <c r="D527" s="2">
        <v>3.27E-2</v>
      </c>
      <c r="E527" s="2">
        <v>2.7699999999999999E-2</v>
      </c>
      <c r="F527" s="2">
        <v>3.7699999999999997E-2</v>
      </c>
      <c r="G527" s="2">
        <v>2780</v>
      </c>
      <c r="H527" s="2">
        <v>2280</v>
      </c>
      <c r="I527" s="2">
        <v>3280</v>
      </c>
      <c r="J527" s="2">
        <v>3.2</v>
      </c>
      <c r="K527" s="2">
        <v>2.7</v>
      </c>
      <c r="L527" s="2">
        <v>3.7</v>
      </c>
      <c r="N527" s="6">
        <f t="shared" si="96"/>
        <v>7.3786214160918684E-2</v>
      </c>
      <c r="O527" s="6">
        <f t="shared" si="97"/>
        <v>0.50514997831990605</v>
      </c>
      <c r="P527" s="6">
        <f t="shared" si="98"/>
        <v>6.3051745747088939E-2</v>
      </c>
      <c r="R527" s="6">
        <f t="shared" si="99"/>
        <v>1.5907077939087302</v>
      </c>
      <c r="S527" s="6">
        <f t="shared" si="100"/>
        <v>1.7629276917439751</v>
      </c>
      <c r="T527" s="6">
        <f t="shared" si="101"/>
        <v>1.9065857873311809</v>
      </c>
      <c r="V527" s="6">
        <f t="shared" si="102"/>
        <v>-0.25179146878734193</v>
      </c>
      <c r="W527" s="6">
        <f t="shared" si="103"/>
        <v>-0.25178776777018114</v>
      </c>
      <c r="X527" s="6">
        <f t="shared" si="104"/>
        <v>-0.25178406678455978</v>
      </c>
      <c r="Z527" s="6">
        <f t="shared" si="105"/>
        <v>0.17222359885240568</v>
      </c>
      <c r="AA527" s="6">
        <f t="shared" si="106"/>
        <v>1.5111399239737939</v>
      </c>
      <c r="AB527" s="6">
        <f t="shared" si="107"/>
        <v>0.14366179657282707</v>
      </c>
    </row>
    <row r="528" spans="1:28">
      <c r="A528" s="2" t="s">
        <v>937</v>
      </c>
      <c r="B528" s="2" t="s">
        <v>938</v>
      </c>
      <c r="C528" s="2">
        <v>0.19</v>
      </c>
      <c r="D528" s="2">
        <v>2.6</v>
      </c>
      <c r="E528" s="2">
        <v>1</v>
      </c>
      <c r="F528" s="2">
        <v>6.6999999999999993</v>
      </c>
      <c r="G528" s="2">
        <v>1970</v>
      </c>
      <c r="H528" s="2">
        <v>1968.4</v>
      </c>
      <c r="I528" s="2">
        <v>1971.6</v>
      </c>
      <c r="J528" s="2">
        <v>1.8</v>
      </c>
      <c r="K528" s="2">
        <v>1.1000000000000001</v>
      </c>
      <c r="L528" s="2">
        <v>2.5</v>
      </c>
      <c r="N528" s="6">
        <f t="shared" si="96"/>
        <v>0.21387981994508098</v>
      </c>
      <c r="O528" s="6">
        <f t="shared" si="97"/>
        <v>0.25527250510330607</v>
      </c>
      <c r="P528" s="6">
        <f t="shared" si="98"/>
        <v>0.14266750356873154</v>
      </c>
      <c r="R528" s="6">
        <f t="shared" si="99"/>
        <v>1.463064812631909</v>
      </c>
      <c r="S528" s="6">
        <f t="shared" si="100"/>
        <v>1.4637705522310085</v>
      </c>
      <c r="T528" s="6">
        <f t="shared" si="101"/>
        <v>1.4644757188731958</v>
      </c>
      <c r="V528" s="6">
        <f t="shared" si="102"/>
        <v>-0.71907009650390641</v>
      </c>
      <c r="W528" s="6">
        <f t="shared" si="103"/>
        <v>-0.71561053840801692</v>
      </c>
      <c r="X528" s="6">
        <f t="shared" si="104"/>
        <v>-0.70686920124386932</v>
      </c>
      <c r="Z528" s="6">
        <f t="shared" si="105"/>
        <v>4.1652976949889675E-3</v>
      </c>
      <c r="AA528" s="6">
        <f t="shared" si="106"/>
        <v>0.74816001382299158</v>
      </c>
      <c r="AB528" s="6">
        <f t="shared" si="107"/>
        <v>9.4465038063349382E-3</v>
      </c>
    </row>
    <row r="529" spans="1:28">
      <c r="A529" s="2" t="s">
        <v>939</v>
      </c>
      <c r="B529" s="2" t="s">
        <v>940</v>
      </c>
      <c r="C529" s="2">
        <v>0.64600000000000002</v>
      </c>
      <c r="D529" s="2">
        <v>6.91</v>
      </c>
      <c r="E529" s="2">
        <v>6.37</v>
      </c>
      <c r="F529" s="2">
        <v>7.45</v>
      </c>
      <c r="G529" s="2">
        <v>5660</v>
      </c>
      <c r="H529" s="2">
        <v>5495</v>
      </c>
      <c r="I529" s="2">
        <v>5825</v>
      </c>
      <c r="J529" s="2">
        <v>5.38</v>
      </c>
      <c r="K529" s="2">
        <v>5.18</v>
      </c>
      <c r="L529" s="2">
        <v>5.58</v>
      </c>
      <c r="N529" s="6">
        <f t="shared" si="96"/>
        <v>1.6452515921156152E-2</v>
      </c>
      <c r="O529" s="6">
        <f t="shared" si="97"/>
        <v>0.7307822756663892</v>
      </c>
      <c r="P529" s="6">
        <f t="shared" si="98"/>
        <v>1.5851923271189561E-2</v>
      </c>
      <c r="R529" s="6">
        <f t="shared" si="99"/>
        <v>2.3547734934268414</v>
      </c>
      <c r="S529" s="6">
        <f t="shared" si="100"/>
        <v>2.3804709622843654</v>
      </c>
      <c r="T529" s="6">
        <f t="shared" si="101"/>
        <v>2.4054299593039357</v>
      </c>
      <c r="V529" s="6">
        <f t="shared" si="102"/>
        <v>-0.18569899848899862</v>
      </c>
      <c r="W529" s="6">
        <f t="shared" si="103"/>
        <v>-0.18535584955920389</v>
      </c>
      <c r="X529" s="6">
        <f t="shared" si="104"/>
        <v>-0.18501297154749297</v>
      </c>
      <c r="Z529" s="6">
        <f t="shared" si="105"/>
        <v>2.6040617787318698E-2</v>
      </c>
      <c r="AA529" s="6">
        <f t="shared" si="106"/>
        <v>2.1951151127251616</v>
      </c>
      <c r="AB529" s="6">
        <f t="shared" si="107"/>
        <v>2.5301875031281007E-2</v>
      </c>
    </row>
    <row r="530" spans="1:28">
      <c r="A530" s="2" t="s">
        <v>941</v>
      </c>
      <c r="B530" s="2" t="s">
        <v>940</v>
      </c>
      <c r="C530" s="2">
        <v>0.64600000000000002</v>
      </c>
      <c r="D530" s="2">
        <v>2.2799999999999998</v>
      </c>
      <c r="E530" s="2">
        <v>1.9</v>
      </c>
      <c r="F530" s="2">
        <v>2.6599999999999997</v>
      </c>
      <c r="G530" s="2">
        <v>2830</v>
      </c>
      <c r="H530" s="2">
        <v>2700</v>
      </c>
      <c r="I530" s="2">
        <v>2960</v>
      </c>
      <c r="J530" s="2">
        <v>3.39</v>
      </c>
      <c r="K530" s="2">
        <v>3.29</v>
      </c>
      <c r="L530" s="2">
        <v>3.49</v>
      </c>
      <c r="N530" s="6">
        <f t="shared" si="96"/>
        <v>1.3003800253107878E-2</v>
      </c>
      <c r="O530" s="6">
        <f t="shared" si="97"/>
        <v>0.53019969820308221</v>
      </c>
      <c r="P530" s="6">
        <f t="shared" si="98"/>
        <v>1.2625728756097687E-2</v>
      </c>
      <c r="R530" s="6">
        <f t="shared" si="99"/>
        <v>1.7375656282257974</v>
      </c>
      <c r="S530" s="6">
        <f t="shared" si="100"/>
        <v>1.7784109709564031</v>
      </c>
      <c r="T530" s="6">
        <f t="shared" si="101"/>
        <v>1.8174215220257</v>
      </c>
      <c r="V530" s="6">
        <f t="shared" si="102"/>
        <v>-0.18854996885553685</v>
      </c>
      <c r="W530" s="6">
        <f t="shared" si="103"/>
        <v>-0.18830687527566833</v>
      </c>
      <c r="X530" s="6">
        <f t="shared" si="104"/>
        <v>-0.18806391768977007</v>
      </c>
      <c r="Z530" s="6">
        <f t="shared" si="105"/>
        <v>4.1088436310474208E-2</v>
      </c>
      <c r="AA530" s="6">
        <f t="shared" si="106"/>
        <v>1.5901040956807349</v>
      </c>
      <c r="AB530" s="6">
        <f t="shared" si="107"/>
        <v>3.9253508655195057E-2</v>
      </c>
    </row>
    <row r="531" spans="1:28">
      <c r="A531" s="2" t="s">
        <v>942</v>
      </c>
      <c r="B531" s="2" t="s">
        <v>943</v>
      </c>
      <c r="C531" s="2">
        <v>0.51</v>
      </c>
      <c r="D531" s="2">
        <v>0.72699999999999998</v>
      </c>
      <c r="E531" s="2">
        <v>0.66700000000000004</v>
      </c>
      <c r="F531" s="2">
        <v>0.78699999999999992</v>
      </c>
      <c r="G531" s="2">
        <v>1790</v>
      </c>
      <c r="H531" s="2">
        <v>1242</v>
      </c>
      <c r="I531" s="2">
        <v>2338</v>
      </c>
      <c r="J531" s="2">
        <v>2.2999999999999998</v>
      </c>
      <c r="K531" s="2">
        <v>1.7999999999999998</v>
      </c>
      <c r="L531" s="2">
        <v>2.8</v>
      </c>
      <c r="N531" s="6">
        <f t="shared" si="96"/>
        <v>0.10645533091428683</v>
      </c>
      <c r="O531" s="6">
        <f t="shared" si="97"/>
        <v>0.36172783601759284</v>
      </c>
      <c r="P531" s="6">
        <f t="shared" si="98"/>
        <v>8.5430195324626368E-2</v>
      </c>
      <c r="R531" s="6">
        <f t="shared" si="99"/>
        <v>1.0630812915889454</v>
      </c>
      <c r="S531" s="6">
        <f t="shared" si="100"/>
        <v>1.3805441618676091</v>
      </c>
      <c r="T531" s="6">
        <f t="shared" si="101"/>
        <v>1.6125271135594654</v>
      </c>
      <c r="V531" s="6">
        <f t="shared" si="102"/>
        <v>-0.29188801491885258</v>
      </c>
      <c r="W531" s="6">
        <f t="shared" si="103"/>
        <v>-0.29183930960024701</v>
      </c>
      <c r="X531" s="6">
        <f t="shared" si="104"/>
        <v>-0.29179060974323973</v>
      </c>
      <c r="Z531" s="6">
        <f t="shared" si="105"/>
        <v>0.31751157559726928</v>
      </c>
      <c r="AA531" s="6">
        <f t="shared" si="106"/>
        <v>1.0887048522673621</v>
      </c>
      <c r="AB531" s="6">
        <f t="shared" si="107"/>
        <v>0.23203165154886363</v>
      </c>
    </row>
    <row r="532" spans="1:28">
      <c r="A532" s="2" t="s">
        <v>944</v>
      </c>
      <c r="B532" s="2" t="s">
        <v>943</v>
      </c>
      <c r="C532" s="2">
        <v>0.51</v>
      </c>
      <c r="D532" s="2">
        <v>0.27100000000000002</v>
      </c>
      <c r="E532" s="2">
        <v>0.24900000000000003</v>
      </c>
      <c r="F532" s="2">
        <v>0.29300000000000004</v>
      </c>
      <c r="G532" s="2">
        <v>4931</v>
      </c>
      <c r="H532" s="2">
        <v>3181</v>
      </c>
      <c r="I532" s="2">
        <v>6681</v>
      </c>
      <c r="J532" s="2">
        <v>4.5</v>
      </c>
      <c r="K532" s="2">
        <v>3.5</v>
      </c>
      <c r="L532" s="2">
        <v>5.5</v>
      </c>
      <c r="N532" s="6">
        <f t="shared" si="96"/>
        <v>0.10914446942506806</v>
      </c>
      <c r="O532" s="6">
        <f t="shared" si="97"/>
        <v>0.65321251377534373</v>
      </c>
      <c r="P532" s="6">
        <f t="shared" si="98"/>
        <v>8.7150175718900158E-2</v>
      </c>
      <c r="R532" s="6">
        <f t="shared" si="99"/>
        <v>1.8799654381225492</v>
      </c>
      <c r="S532" s="6">
        <f t="shared" si="100"/>
        <v>2.2607081049700981</v>
      </c>
      <c r="T532" s="6">
        <f t="shared" si="101"/>
        <v>2.5245210434152239</v>
      </c>
      <c r="V532" s="6">
        <f t="shared" si="102"/>
        <v>-0.29222748030253154</v>
      </c>
      <c r="W532" s="6">
        <f t="shared" si="103"/>
        <v>-0.29220960708666327</v>
      </c>
      <c r="X532" s="6">
        <f t="shared" si="104"/>
        <v>-0.29219173460632986</v>
      </c>
      <c r="Z532" s="6">
        <f t="shared" si="105"/>
        <v>0.38076054006341709</v>
      </c>
      <c r="AA532" s="6">
        <f t="shared" si="106"/>
        <v>1.9684984978834348</v>
      </c>
      <c r="AB532" s="6">
        <f t="shared" si="107"/>
        <v>0.26383081092545924</v>
      </c>
    </row>
    <row r="533" spans="1:28">
      <c r="A533" s="2" t="s">
        <v>945</v>
      </c>
      <c r="B533" s="2" t="s">
        <v>946</v>
      </c>
      <c r="C533" s="2">
        <v>1.18</v>
      </c>
      <c r="D533" s="2">
        <v>0.68</v>
      </c>
      <c r="E533" s="2">
        <v>0.53</v>
      </c>
      <c r="F533" s="2">
        <v>0.83000000000000007</v>
      </c>
      <c r="G533" s="2">
        <v>3.1012900000000001</v>
      </c>
      <c r="H533" s="2">
        <v>3.10128</v>
      </c>
      <c r="I533" s="2">
        <v>3.1013000000000002</v>
      </c>
      <c r="J533" s="2">
        <v>4.1619999999999997E-2</v>
      </c>
      <c r="K533" s="2">
        <v>4.1579999999999999E-2</v>
      </c>
      <c r="L533" s="2">
        <v>4.1659999999999996E-2</v>
      </c>
      <c r="N533" s="6">
        <f t="shared" si="96"/>
        <v>4.1759088015758117E-4</v>
      </c>
      <c r="O533" s="6">
        <f t="shared" si="97"/>
        <v>-1.380697924124392</v>
      </c>
      <c r="P533" s="6">
        <f t="shared" si="98"/>
        <v>4.1718973611892807E-4</v>
      </c>
      <c r="R533" s="6">
        <f t="shared" si="99"/>
        <v>-4.142079943260665</v>
      </c>
      <c r="S533" s="6">
        <f t="shared" si="100"/>
        <v>-4.1420771425217335</v>
      </c>
      <c r="T533" s="6">
        <f t="shared" si="101"/>
        <v>-4.1420743417918322</v>
      </c>
      <c r="V533" s="6">
        <f t="shared" si="102"/>
        <v>7.2068156971708916E-2</v>
      </c>
      <c r="W533" s="6">
        <f t="shared" si="103"/>
        <v>7.2120826356228351E-2</v>
      </c>
      <c r="X533" s="6">
        <f t="shared" si="104"/>
        <v>7.2173489354003834E-2</v>
      </c>
      <c r="Z533" s="6">
        <f t="shared" si="105"/>
        <v>5.5470123450973574E-5</v>
      </c>
      <c r="AA533" s="6">
        <f t="shared" si="106"/>
        <v>-4.0699563161655048</v>
      </c>
      <c r="AB533" s="6">
        <f t="shared" si="107"/>
        <v>5.5463727676396957E-5</v>
      </c>
    </row>
    <row r="534" spans="1:28">
      <c r="A534" s="2" t="s">
        <v>947</v>
      </c>
      <c r="B534" s="2" t="s">
        <v>948</v>
      </c>
      <c r="C534" s="2">
        <v>0.82</v>
      </c>
      <c r="D534" s="2">
        <v>0.54</v>
      </c>
      <c r="E534" s="2">
        <v>0.44000000000000006</v>
      </c>
      <c r="F534" s="2">
        <v>0.64</v>
      </c>
      <c r="G534" s="2">
        <v>4.0145099999999996</v>
      </c>
      <c r="H534" s="2">
        <v>4.0145058999999996</v>
      </c>
      <c r="I534" s="2">
        <v>4.0145140999999995</v>
      </c>
      <c r="J534" s="2">
        <v>4.7E-2</v>
      </c>
      <c r="K534" s="2">
        <v>4.5999999999999999E-2</v>
      </c>
      <c r="L534" s="2">
        <v>4.8000000000000001E-2</v>
      </c>
      <c r="N534" s="6">
        <f t="shared" si="96"/>
        <v>9.3400262541434298E-3</v>
      </c>
      <c r="O534" s="6">
        <f t="shared" si="97"/>
        <v>-1.3279021420642825</v>
      </c>
      <c r="P534" s="6">
        <f t="shared" si="98"/>
        <v>9.1433794398696477E-3</v>
      </c>
      <c r="R534" s="6">
        <f t="shared" si="99"/>
        <v>-3.9178976990487695</v>
      </c>
      <c r="S534" s="6">
        <f t="shared" si="100"/>
        <v>-3.9178968119625321</v>
      </c>
      <c r="T534" s="6">
        <f t="shared" si="101"/>
        <v>-3.9178959248772007</v>
      </c>
      <c r="V534" s="6">
        <f t="shared" si="102"/>
        <v>-8.5963771005320114E-2</v>
      </c>
      <c r="W534" s="6">
        <f t="shared" si="103"/>
        <v>-8.5913246742589738E-2</v>
      </c>
      <c r="X534" s="6">
        <f t="shared" si="104"/>
        <v>-8.5862728356987203E-2</v>
      </c>
      <c r="Z534" s="6">
        <f t="shared" si="105"/>
        <v>5.1411348967356219E-5</v>
      </c>
      <c r="AA534" s="6">
        <f t="shared" si="106"/>
        <v>-4.0038100587051222</v>
      </c>
      <c r="AB534" s="6">
        <f t="shared" si="107"/>
        <v>5.1405470934184905E-5</v>
      </c>
    </row>
    <row r="535" spans="1:28">
      <c r="A535" s="2" t="s">
        <v>949</v>
      </c>
      <c r="B535" s="2" t="s">
        <v>950</v>
      </c>
      <c r="C535" s="2">
        <v>0.78</v>
      </c>
      <c r="D535" s="2">
        <v>1.24</v>
      </c>
      <c r="E535" s="2">
        <v>1.07</v>
      </c>
      <c r="F535" s="2">
        <v>1.41</v>
      </c>
      <c r="G535" s="2">
        <v>1.4324771999999999</v>
      </c>
      <c r="H535" s="2">
        <v>1.4324759999999999</v>
      </c>
      <c r="I535" s="2">
        <v>1.4324783999999999</v>
      </c>
      <c r="J535" s="2">
        <v>2.29E-2</v>
      </c>
      <c r="K535" s="2">
        <v>2.2700000000000001E-2</v>
      </c>
      <c r="L535" s="2">
        <v>2.3099999999999999E-2</v>
      </c>
      <c r="N535" s="6">
        <f t="shared" si="96"/>
        <v>3.8096251467651943E-3</v>
      </c>
      <c r="O535" s="6">
        <f t="shared" si="97"/>
        <v>-1.6401645176601121</v>
      </c>
      <c r="P535" s="6">
        <f t="shared" si="98"/>
        <v>3.776497552256286E-3</v>
      </c>
      <c r="R535" s="6">
        <f t="shared" si="99"/>
        <v>-4.8129871912110609</v>
      </c>
      <c r="S535" s="6">
        <f t="shared" si="100"/>
        <v>-4.8129864635853838</v>
      </c>
      <c r="T535" s="6">
        <f t="shared" si="101"/>
        <v>-4.8129857359603152</v>
      </c>
      <c r="V535" s="6">
        <f t="shared" si="102"/>
        <v>-0.10733711193707141</v>
      </c>
      <c r="W535" s="6">
        <f t="shared" si="103"/>
        <v>-0.10724689202514701</v>
      </c>
      <c r="X535" s="6">
        <f t="shared" si="104"/>
        <v>-0.10715669085152653</v>
      </c>
      <c r="Z535" s="6">
        <f t="shared" si="105"/>
        <v>9.0947537601415718E-5</v>
      </c>
      <c r="AA535" s="6">
        <f t="shared" si="106"/>
        <v>-4.9202333556105309</v>
      </c>
      <c r="AB535" s="6">
        <f t="shared" si="107"/>
        <v>9.0928798688771906E-5</v>
      </c>
    </row>
    <row r="536" spans="1:28">
      <c r="A536" s="2" t="s">
        <v>951</v>
      </c>
      <c r="B536" s="2" t="s">
        <v>952</v>
      </c>
      <c r="C536" s="2">
        <v>1.26</v>
      </c>
      <c r="D536" s="2">
        <v>1.17</v>
      </c>
      <c r="E536" s="2">
        <v>1.0299999999999998</v>
      </c>
      <c r="F536" s="2">
        <v>1.31</v>
      </c>
      <c r="G536" s="2">
        <v>1.6898679999999999</v>
      </c>
      <c r="H536" s="2">
        <v>1.689865</v>
      </c>
      <c r="I536" s="2">
        <v>1.6898709999999999</v>
      </c>
      <c r="J536" s="2">
        <v>3.0599999999999999E-2</v>
      </c>
      <c r="K536" s="2">
        <v>2.98E-2</v>
      </c>
      <c r="L536" s="2">
        <v>3.1399999999999997E-2</v>
      </c>
      <c r="N536" s="6">
        <f t="shared" si="96"/>
        <v>1.150516240532462E-2</v>
      </c>
      <c r="O536" s="6">
        <f t="shared" si="97"/>
        <v>-1.5142785735184201</v>
      </c>
      <c r="P536" s="6">
        <f t="shared" si="98"/>
        <v>1.1208221591634926E-2</v>
      </c>
      <c r="R536" s="6">
        <f t="shared" si="99"/>
        <v>-4.6694578779617562</v>
      </c>
      <c r="S536" s="6">
        <f t="shared" si="100"/>
        <v>-4.6694563359660481</v>
      </c>
      <c r="T536" s="6">
        <f t="shared" si="101"/>
        <v>-4.6694547939730766</v>
      </c>
      <c r="V536" s="6">
        <f t="shared" si="102"/>
        <v>0.10070927910757886</v>
      </c>
      <c r="W536" s="6">
        <f t="shared" si="103"/>
        <v>0.10075530023163544</v>
      </c>
      <c r="X536" s="6">
        <f t="shared" si="104"/>
        <v>0.10080131647946278</v>
      </c>
      <c r="Z536" s="6">
        <f t="shared" si="105"/>
        <v>4.7563119764504336E-5</v>
      </c>
      <c r="AA536" s="6">
        <f t="shared" si="106"/>
        <v>-4.5687010357344127</v>
      </c>
      <c r="AB536" s="6">
        <f t="shared" si="107"/>
        <v>4.7558240798828422E-5</v>
      </c>
    </row>
    <row r="537" spans="1:28">
      <c r="A537" s="2" t="s">
        <v>953</v>
      </c>
      <c r="B537" s="2" t="s">
        <v>954</v>
      </c>
      <c r="C537" s="2">
        <v>1.1399999999999999</v>
      </c>
      <c r="D537" s="2">
        <v>1.06</v>
      </c>
      <c r="E537" s="2">
        <v>0.91</v>
      </c>
      <c r="F537" s="2">
        <v>1.21</v>
      </c>
      <c r="G537" s="2">
        <v>3.9790999999999999</v>
      </c>
      <c r="H537" s="2">
        <v>3.9790899999999998</v>
      </c>
      <c r="I537" s="2">
        <v>3.9791099999999999</v>
      </c>
      <c r="J537" s="2">
        <v>5.0999999999999997E-2</v>
      </c>
      <c r="K537" s="2">
        <v>4.9999999999999996E-2</v>
      </c>
      <c r="L537" s="2">
        <v>5.1999999999999998E-2</v>
      </c>
      <c r="N537" s="6">
        <f t="shared" si="96"/>
        <v>8.6001717619175189E-3</v>
      </c>
      <c r="O537" s="6">
        <f t="shared" si="97"/>
        <v>-1.2924298239020637</v>
      </c>
      <c r="P537" s="6">
        <f t="shared" si="98"/>
        <v>8.4331675368629622E-3</v>
      </c>
      <c r="R537" s="6">
        <f t="shared" si="99"/>
        <v>-3.925594375626325</v>
      </c>
      <c r="S537" s="6">
        <f t="shared" si="100"/>
        <v>-3.9255921927456354</v>
      </c>
      <c r="T537" s="6">
        <f t="shared" si="101"/>
        <v>-3.9255900098704313</v>
      </c>
      <c r="V537" s="6">
        <f t="shared" si="102"/>
        <v>5.7235626291620052E-2</v>
      </c>
      <c r="W537" s="6">
        <f t="shared" si="103"/>
        <v>5.7290125457969181E-2</v>
      </c>
      <c r="X537" s="6">
        <f t="shared" si="104"/>
        <v>5.7344617786132278E-2</v>
      </c>
      <c r="Z537" s="6">
        <f t="shared" si="105"/>
        <v>5.668204703823676E-5</v>
      </c>
      <c r="AA537" s="6">
        <f t="shared" si="106"/>
        <v>-3.8683020672876665</v>
      </c>
      <c r="AB537" s="6">
        <f t="shared" si="107"/>
        <v>5.6675203367273497E-5</v>
      </c>
    </row>
    <row r="538" spans="1:28">
      <c r="A538" s="2" t="s">
        <v>955</v>
      </c>
      <c r="B538" s="2" t="s">
        <v>956</v>
      </c>
      <c r="C538" s="2">
        <v>1.33</v>
      </c>
      <c r="D538" s="2">
        <v>0.75</v>
      </c>
      <c r="E538" s="2">
        <v>0.6</v>
      </c>
      <c r="F538" s="2">
        <v>0.9</v>
      </c>
      <c r="G538" s="2">
        <v>3.6772399999999998</v>
      </c>
      <c r="H538" s="2">
        <v>3.6772099999999996</v>
      </c>
      <c r="I538" s="2">
        <v>3.67727</v>
      </c>
      <c r="J538" s="2">
        <v>5.0999999999999997E-2</v>
      </c>
      <c r="K538" s="2">
        <v>4.9999999999999996E-2</v>
      </c>
      <c r="L538" s="2">
        <v>5.1999999999999998E-2</v>
      </c>
      <c r="N538" s="6">
        <f t="shared" si="96"/>
        <v>8.6001717619175189E-3</v>
      </c>
      <c r="O538" s="6">
        <f t="shared" si="97"/>
        <v>-1.2924298239020637</v>
      </c>
      <c r="P538" s="6">
        <f t="shared" si="98"/>
        <v>8.4331675368629622E-3</v>
      </c>
      <c r="R538" s="6">
        <f t="shared" si="99"/>
        <v>-3.9941250351127069</v>
      </c>
      <c r="S538" s="6">
        <f t="shared" si="100"/>
        <v>-3.9941179488808571</v>
      </c>
      <c r="T538" s="6">
        <f t="shared" si="101"/>
        <v>-3.9941108627068185</v>
      </c>
      <c r="V538" s="6">
        <f t="shared" si="102"/>
        <v>0.12403860910304126</v>
      </c>
      <c r="W538" s="6">
        <f t="shared" si="103"/>
        <v>0.12408533856291491</v>
      </c>
      <c r="X538" s="6">
        <f t="shared" si="104"/>
        <v>0.12413206299530702</v>
      </c>
      <c r="Z538" s="6">
        <f t="shared" si="105"/>
        <v>5.3815691723357872E-5</v>
      </c>
      <c r="AA538" s="6">
        <f t="shared" si="106"/>
        <v>-3.8700326103179421</v>
      </c>
      <c r="AB538" s="6">
        <f t="shared" si="107"/>
        <v>5.3810606430726438E-5</v>
      </c>
    </row>
    <row r="539" spans="1:28">
      <c r="A539" s="2" t="s">
        <v>957</v>
      </c>
      <c r="B539" s="2" t="s">
        <v>958</v>
      </c>
      <c r="C539" s="2">
        <v>1.17</v>
      </c>
      <c r="D539" s="2">
        <v>1.3</v>
      </c>
      <c r="E539" s="2">
        <v>1.22</v>
      </c>
      <c r="F539" s="2">
        <v>1.3800000000000001</v>
      </c>
      <c r="G539" s="2">
        <v>1.2119089999999999</v>
      </c>
      <c r="H539" s="2">
        <v>1.211908</v>
      </c>
      <c r="I539" s="2">
        <v>1.2119099999999998</v>
      </c>
      <c r="J539" s="2">
        <v>2.2499999999999999E-2</v>
      </c>
      <c r="K539" s="2">
        <v>2.2099999999999998E-2</v>
      </c>
      <c r="L539" s="2">
        <v>2.29E-2</v>
      </c>
      <c r="N539" s="6">
        <f t="shared" si="96"/>
        <v>7.7902444262518689E-3</v>
      </c>
      <c r="O539" s="6">
        <f t="shared" si="97"/>
        <v>-1.6478174818886375</v>
      </c>
      <c r="P539" s="6">
        <f t="shared" si="98"/>
        <v>7.6529642285254607E-3</v>
      </c>
      <c r="R539" s="6">
        <f t="shared" si="99"/>
        <v>-4.9582225954297598</v>
      </c>
      <c r="S539" s="6">
        <f t="shared" si="100"/>
        <v>-4.9582218787180912</v>
      </c>
      <c r="T539" s="6">
        <f t="shared" si="101"/>
        <v>-4.9582211620070131</v>
      </c>
      <c r="V539" s="6">
        <f t="shared" si="102"/>
        <v>6.8617897221882662E-2</v>
      </c>
      <c r="W539" s="6">
        <f t="shared" si="103"/>
        <v>6.8646212407197843E-2</v>
      </c>
      <c r="X539" s="6">
        <f t="shared" si="104"/>
        <v>6.867452574653643E-2</v>
      </c>
      <c r="Z539" s="6">
        <f t="shared" si="105"/>
        <v>2.9031896984221817E-5</v>
      </c>
      <c r="AA539" s="6">
        <f t="shared" si="106"/>
        <v>-4.8895756663108934</v>
      </c>
      <c r="AB539" s="6">
        <f t="shared" si="107"/>
        <v>2.9030050416878339E-5</v>
      </c>
    </row>
    <row r="540" spans="1:28">
      <c r="A540" s="2" t="s">
        <v>959</v>
      </c>
      <c r="B540" s="2" t="s">
        <v>960</v>
      </c>
      <c r="C540" s="2">
        <v>1.52</v>
      </c>
      <c r="D540" s="2">
        <v>4.34</v>
      </c>
      <c r="E540" s="2">
        <v>2.86</v>
      </c>
      <c r="F540" s="2">
        <v>5.82</v>
      </c>
      <c r="G540" s="2">
        <v>2.4855334999999998</v>
      </c>
      <c r="H540" s="2">
        <v>2.4855327999999997</v>
      </c>
      <c r="I540" s="2">
        <v>2.4855342</v>
      </c>
      <c r="J540" s="2">
        <v>3.0800000000000001E-2</v>
      </c>
      <c r="K540" s="2">
        <v>3.0300000000000001E-2</v>
      </c>
      <c r="L540" s="2">
        <v>3.1300000000000001E-2</v>
      </c>
      <c r="N540" s="6">
        <f t="shared" si="96"/>
        <v>7.1080879981393341E-3</v>
      </c>
      <c r="O540" s="6">
        <f t="shared" si="97"/>
        <v>-1.5114492834995557</v>
      </c>
      <c r="P540" s="6">
        <f t="shared" si="98"/>
        <v>6.9936210460042059E-3</v>
      </c>
      <c r="R540" s="6">
        <f t="shared" si="99"/>
        <v>-4.3343229028488279</v>
      </c>
      <c r="S540" s="6">
        <f t="shared" si="100"/>
        <v>-4.3343226582283627</v>
      </c>
      <c r="T540" s="6">
        <f t="shared" si="101"/>
        <v>-4.3343224136079668</v>
      </c>
      <c r="V540" s="6">
        <f t="shared" si="102"/>
        <v>0.18262286918678125</v>
      </c>
      <c r="W540" s="6">
        <f t="shared" si="103"/>
        <v>0.18302558524636783</v>
      </c>
      <c r="X540" s="6">
        <f t="shared" si="104"/>
        <v>0.18342792821811996</v>
      </c>
      <c r="Z540" s="6">
        <f t="shared" si="105"/>
        <v>4.0296068005130081E-4</v>
      </c>
      <c r="AA540" s="6">
        <f t="shared" si="106"/>
        <v>-4.1512970729819951</v>
      </c>
      <c r="AB540" s="6">
        <f t="shared" si="107"/>
        <v>4.025875921485067E-4</v>
      </c>
    </row>
    <row r="541" spans="1:28">
      <c r="A541" s="2" t="s">
        <v>961</v>
      </c>
      <c r="B541" s="2" t="s">
        <v>962</v>
      </c>
      <c r="C541" s="2">
        <v>1.6199999999999999E-2</v>
      </c>
      <c r="D541" s="2">
        <v>21</v>
      </c>
      <c r="E541" s="2">
        <v>18</v>
      </c>
      <c r="F541" s="2">
        <v>24</v>
      </c>
      <c r="G541" s="2">
        <v>730000</v>
      </c>
      <c r="H541" s="2">
        <v>365000</v>
      </c>
      <c r="I541" s="2">
        <v>1095000</v>
      </c>
      <c r="J541" s="2">
        <v>243</v>
      </c>
      <c r="K541" s="2">
        <v>188</v>
      </c>
      <c r="L541" s="2">
        <v>298</v>
      </c>
      <c r="N541" s="6">
        <f t="shared" si="96"/>
        <v>0.11144842433463209</v>
      </c>
      <c r="O541" s="6">
        <f t="shared" si="97"/>
        <v>2.3856062735983121</v>
      </c>
      <c r="P541" s="6">
        <f t="shared" si="98"/>
        <v>8.8609990477943157E-2</v>
      </c>
      <c r="R541" s="6">
        <f t="shared" si="99"/>
        <v>5.9994238288207722</v>
      </c>
      <c r="S541" s="6">
        <f t="shared" si="100"/>
        <v>6.6014838201487347</v>
      </c>
      <c r="T541" s="6">
        <f t="shared" si="101"/>
        <v>6.9536663382600965</v>
      </c>
      <c r="V541" s="6">
        <f t="shared" si="102"/>
        <v>-1.476500023035594</v>
      </c>
      <c r="W541" s="6">
        <f t="shared" si="103"/>
        <v>-1.4407572056078395</v>
      </c>
      <c r="X541" s="6">
        <f t="shared" si="104"/>
        <v>-1.4077336717215134</v>
      </c>
      <c r="Z541" s="6">
        <f t="shared" si="105"/>
        <v>0.63780280875571727</v>
      </c>
      <c r="AA541" s="6">
        <f t="shared" si="106"/>
        <v>5.160726614540895</v>
      </c>
      <c r="AB541" s="6">
        <f t="shared" si="107"/>
        <v>0.38520605199768809</v>
      </c>
    </row>
    <row r="542" spans="1:28">
      <c r="A542" s="2" t="s">
        <v>963</v>
      </c>
      <c r="B542" s="2" t="s">
        <v>964</v>
      </c>
      <c r="C542" s="2">
        <v>1.93</v>
      </c>
      <c r="D542" s="2">
        <v>0.53</v>
      </c>
      <c r="E542" s="2">
        <v>0</v>
      </c>
      <c r="F542" s="2">
        <v>0.53</v>
      </c>
      <c r="G542" s="2">
        <v>138.506</v>
      </c>
      <c r="H542" s="2">
        <v>138.40600000000001</v>
      </c>
      <c r="I542" s="2">
        <v>138.60599999999999</v>
      </c>
      <c r="J542" s="2">
        <v>0.63400000000000001</v>
      </c>
      <c r="K542" s="2">
        <v>0.623</v>
      </c>
      <c r="L542" s="2">
        <v>0.64500000000000002</v>
      </c>
      <c r="N542" s="6">
        <f t="shared" si="96"/>
        <v>7.6012112225630757E-3</v>
      </c>
      <c r="O542" s="6">
        <f t="shared" si="97"/>
        <v>-0.19791074211826731</v>
      </c>
      <c r="P542" s="6">
        <f t="shared" si="98"/>
        <v>7.4704567535350819E-3</v>
      </c>
      <c r="R542" s="6">
        <f t="shared" si="99"/>
        <v>-0.8428520650759932</v>
      </c>
      <c r="S542" s="6">
        <f t="shared" si="100"/>
        <v>-0.84222472570351048</v>
      </c>
      <c r="T542" s="6">
        <f t="shared" si="101"/>
        <v>-0.84159783910061348</v>
      </c>
      <c r="V542" s="6">
        <f t="shared" si="102"/>
        <v>0.28555730900777376</v>
      </c>
      <c r="W542" s="6">
        <f t="shared" si="103"/>
        <v>0.28567113019859219</v>
      </c>
      <c r="X542" s="6">
        <f t="shared" si="104"/>
        <v>0.28567113019859219</v>
      </c>
      <c r="Z542" s="6">
        <f t="shared" si="105"/>
        <v>7.4116056330109092E-4</v>
      </c>
      <c r="AA542" s="6">
        <f t="shared" si="106"/>
        <v>-0.55655359550491834</v>
      </c>
      <c r="AB542" s="6">
        <f t="shared" si="107"/>
        <v>6.2688660289711429E-4</v>
      </c>
    </row>
    <row r="543" spans="1:28">
      <c r="A543" s="2" t="s">
        <v>965</v>
      </c>
      <c r="B543" s="2" t="s">
        <v>966</v>
      </c>
      <c r="C543" s="2">
        <v>0.69499999999999995</v>
      </c>
      <c r="D543" s="2">
        <v>2.31</v>
      </c>
      <c r="E543" s="2">
        <v>1.54</v>
      </c>
      <c r="F543" s="2">
        <v>3.08</v>
      </c>
      <c r="G543" s="2">
        <v>3.1606296</v>
      </c>
      <c r="H543" s="2">
        <v>3.1606280300000003</v>
      </c>
      <c r="I543" s="2">
        <v>3.1606311699999998</v>
      </c>
      <c r="J543" s="2">
        <v>3.7339999999999998E-2</v>
      </c>
      <c r="K543" s="2">
        <v>3.644E-2</v>
      </c>
      <c r="L543" s="2">
        <v>3.8239999999999996E-2</v>
      </c>
      <c r="N543" s="6">
        <f t="shared" si="96"/>
        <v>1.0595945312098731E-2</v>
      </c>
      <c r="O543" s="6">
        <f t="shared" si="97"/>
        <v>-1.4278256863869405</v>
      </c>
      <c r="P543" s="6">
        <f t="shared" si="98"/>
        <v>1.0343569991002832E-2</v>
      </c>
      <c r="R543" s="6">
        <f t="shared" si="99"/>
        <v>-4.1256151254481574</v>
      </c>
      <c r="S543" s="6">
        <f t="shared" si="100"/>
        <v>-4.1256146939882319</v>
      </c>
      <c r="T543" s="6">
        <f t="shared" si="101"/>
        <v>-4.1256142625285204</v>
      </c>
      <c r="V543" s="6">
        <f t="shared" si="102"/>
        <v>-0.15709762684329401</v>
      </c>
      <c r="W543" s="6">
        <f t="shared" si="103"/>
        <v>-0.15663956852010508</v>
      </c>
      <c r="X543" s="6">
        <f t="shared" si="104"/>
        <v>-0.15618199281042025</v>
      </c>
      <c r="Z543" s="6">
        <f t="shared" si="105"/>
        <v>4.5848978311457955E-4</v>
      </c>
      <c r="AA543" s="6">
        <f t="shared" si="106"/>
        <v>-4.2822542625083369</v>
      </c>
      <c r="AB543" s="6">
        <f t="shared" si="107"/>
        <v>4.5800716939581321E-4</v>
      </c>
    </row>
    <row r="544" spans="1:28">
      <c r="A544" s="2" t="s">
        <v>967</v>
      </c>
      <c r="B544" s="2" t="s">
        <v>968</v>
      </c>
      <c r="C544" s="2">
        <v>0.85</v>
      </c>
      <c r="D544" s="2">
        <v>1.0900000000000001</v>
      </c>
      <c r="E544" s="2">
        <v>1.006</v>
      </c>
      <c r="F544" s="2">
        <v>1.1740000000000002</v>
      </c>
      <c r="G544" s="2">
        <v>1.4200246000000001</v>
      </c>
      <c r="H544" s="2">
        <v>1.4200239000000001</v>
      </c>
      <c r="I544" s="2">
        <v>1.4200253</v>
      </c>
      <c r="J544" s="2">
        <v>2.3429999999999999E-2</v>
      </c>
      <c r="K544" s="2">
        <v>2.317E-2</v>
      </c>
      <c r="L544" s="2">
        <v>2.3689999999999999E-2</v>
      </c>
      <c r="N544" s="6">
        <f t="shared" si="96"/>
        <v>4.8462548069871936E-3</v>
      </c>
      <c r="O544" s="6">
        <f t="shared" si="97"/>
        <v>-1.6302277114030372</v>
      </c>
      <c r="P544" s="6">
        <f t="shared" si="98"/>
        <v>4.7927721258023137E-3</v>
      </c>
      <c r="R544" s="6">
        <f t="shared" si="99"/>
        <v>-4.8205705922404745</v>
      </c>
      <c r="S544" s="6">
        <f t="shared" si="100"/>
        <v>-4.8205701640701282</v>
      </c>
      <c r="T544" s="6">
        <f t="shared" si="101"/>
        <v>-4.8205697358999933</v>
      </c>
      <c r="V544" s="6">
        <f t="shared" si="102"/>
        <v>-7.0090736525115827E-2</v>
      </c>
      <c r="W544" s="6">
        <f t="shared" si="103"/>
        <v>-7.0049818841515829E-2</v>
      </c>
      <c r="X544" s="6">
        <f t="shared" si="104"/>
        <v>-7.0008905012671471E-2</v>
      </c>
      <c r="Z544" s="6">
        <f t="shared" si="105"/>
        <v>4.1345853946772593E-5</v>
      </c>
      <c r="AA544" s="6">
        <f t="shared" si="106"/>
        <v>-4.8906199829116437</v>
      </c>
      <c r="AB544" s="6">
        <f t="shared" si="107"/>
        <v>4.1341998978872141E-5</v>
      </c>
    </row>
    <row r="545" spans="1:28">
      <c r="A545" s="2" t="s">
        <v>969</v>
      </c>
      <c r="B545" s="2" t="s">
        <v>970</v>
      </c>
      <c r="C545" s="2">
        <v>0.74</v>
      </c>
      <c r="D545" s="2">
        <v>2.4870000000000001</v>
      </c>
      <c r="E545" s="2">
        <v>2.4010000000000002</v>
      </c>
      <c r="F545" s="2">
        <v>2.573</v>
      </c>
      <c r="G545" s="2">
        <v>1.3371181999999999</v>
      </c>
      <c r="H545" s="2">
        <v>1.3371145</v>
      </c>
      <c r="I545" s="2">
        <v>1.3371218999999999</v>
      </c>
      <c r="J545" s="2">
        <v>2.1489999999999999E-2</v>
      </c>
      <c r="K545" s="2">
        <v>2.1129999999999999E-2</v>
      </c>
      <c r="L545" s="2">
        <v>2.1849999999999998E-2</v>
      </c>
      <c r="N545" s="6">
        <f t="shared" si="96"/>
        <v>7.3369184391298692E-3</v>
      </c>
      <c r="O545" s="6">
        <f t="shared" si="97"/>
        <v>-1.6677635845085568</v>
      </c>
      <c r="P545" s="6">
        <f t="shared" si="98"/>
        <v>7.2150258149974444E-3</v>
      </c>
      <c r="R545" s="6">
        <f t="shared" si="99"/>
        <v>-4.872824703236101</v>
      </c>
      <c r="S545" s="6">
        <f t="shared" si="100"/>
        <v>-4.872822299721129</v>
      </c>
      <c r="T545" s="6">
        <f t="shared" si="101"/>
        <v>-4.8728198962128086</v>
      </c>
      <c r="V545" s="6">
        <f t="shared" si="102"/>
        <v>-0.12942535983145678</v>
      </c>
      <c r="W545" s="6">
        <f t="shared" si="103"/>
        <v>-0.12937733550584879</v>
      </c>
      <c r="X545" s="6">
        <f t="shared" si="104"/>
        <v>-0.12932931649018822</v>
      </c>
      <c r="Z545" s="6">
        <f t="shared" si="105"/>
        <v>5.0427840579736483E-5</v>
      </c>
      <c r="AA545" s="6">
        <f t="shared" si="106"/>
        <v>-5.0021996352269777</v>
      </c>
      <c r="AB545" s="6">
        <f t="shared" si="107"/>
        <v>5.0422523981019651E-5</v>
      </c>
    </row>
    <row r="546" spans="1:28">
      <c r="A546" s="2" t="s">
        <v>971</v>
      </c>
      <c r="B546" s="2" t="s">
        <v>972</v>
      </c>
      <c r="C546" s="2">
        <v>0.622</v>
      </c>
      <c r="D546" s="2">
        <v>4.2</v>
      </c>
      <c r="E546" s="2">
        <v>3.8000000000000003</v>
      </c>
      <c r="F546" s="2">
        <v>4.6000000000000005</v>
      </c>
      <c r="G546" s="2">
        <v>4350</v>
      </c>
      <c r="H546" s="2">
        <v>4313</v>
      </c>
      <c r="I546" s="2">
        <v>4387</v>
      </c>
      <c r="J546" s="2">
        <v>5.3</v>
      </c>
      <c r="K546" s="2">
        <v>4.7</v>
      </c>
      <c r="L546" s="2">
        <v>5.8999999999999995</v>
      </c>
      <c r="N546" s="6">
        <f t="shared" si="96"/>
        <v>5.2178011665071522E-2</v>
      </c>
      <c r="O546" s="6">
        <f t="shared" si="97"/>
        <v>0.72427586960078905</v>
      </c>
      <c r="P546" s="6">
        <f t="shared" si="98"/>
        <v>4.6576142041355073E-2</v>
      </c>
      <c r="R546" s="6">
        <f t="shared" si="99"/>
        <v>2.1443970161997261</v>
      </c>
      <c r="S546" s="6">
        <f t="shared" si="100"/>
        <v>2.1518166138170973</v>
      </c>
      <c r="T546" s="6">
        <f t="shared" si="101"/>
        <v>2.1591733687177128</v>
      </c>
      <c r="V546" s="6">
        <f t="shared" si="102"/>
        <v>-0.20368444026373417</v>
      </c>
      <c r="W546" s="6">
        <f t="shared" si="103"/>
        <v>-0.2034194844684217</v>
      </c>
      <c r="X546" s="6">
        <f t="shared" si="104"/>
        <v>-0.20315469021965399</v>
      </c>
      <c r="Z546" s="6">
        <f t="shared" si="105"/>
        <v>7.6845534126837034E-3</v>
      </c>
      <c r="AA546" s="6">
        <f t="shared" si="106"/>
        <v>1.9483971293486757</v>
      </c>
      <c r="AB546" s="6">
        <f t="shared" si="107"/>
        <v>7.6215491493831777E-3</v>
      </c>
    </row>
    <row r="547" spans="1:28">
      <c r="A547" s="2" t="s">
        <v>973</v>
      </c>
      <c r="B547" s="2" t="s">
        <v>974</v>
      </c>
      <c r="C547" s="2">
        <v>1.1499999999999999</v>
      </c>
      <c r="D547" s="2">
        <v>2.5099999999999998</v>
      </c>
      <c r="E547" s="2">
        <v>2.3899999999999997</v>
      </c>
      <c r="F547" s="2">
        <v>2.63</v>
      </c>
      <c r="G547" s="2">
        <v>198.44</v>
      </c>
      <c r="H547" s="2">
        <v>197.8</v>
      </c>
      <c r="I547" s="2">
        <v>199.07999999999998</v>
      </c>
      <c r="J547" s="2">
        <v>0.68789999999999996</v>
      </c>
      <c r="K547" s="2">
        <v>0.68640000000000001</v>
      </c>
      <c r="L547" s="2">
        <v>0.6893999999999999</v>
      </c>
      <c r="N547" s="6">
        <f t="shared" si="96"/>
        <v>9.4803460895223624E-4</v>
      </c>
      <c r="O547" s="6">
        <f t="shared" si="97"/>
        <v>-0.16247469055039873</v>
      </c>
      <c r="P547" s="6">
        <f t="shared" si="98"/>
        <v>9.4596962232748605E-4</v>
      </c>
      <c r="R547" s="6">
        <f t="shared" si="99"/>
        <v>-0.53270932556985606</v>
      </c>
      <c r="S547" s="6">
        <f t="shared" si="100"/>
        <v>-0.52990346336388128</v>
      </c>
      <c r="T547" s="6">
        <f t="shared" si="101"/>
        <v>-0.52710663594820639</v>
      </c>
      <c r="V547" s="6">
        <f t="shared" si="102"/>
        <v>6.155849939650114E-2</v>
      </c>
      <c r="W547" s="6">
        <f t="shared" si="103"/>
        <v>6.1601667467138965E-2</v>
      </c>
      <c r="X547" s="6">
        <f t="shared" si="104"/>
        <v>6.1644831247376707E-2</v>
      </c>
      <c r="Z547" s="6">
        <f t="shared" si="105"/>
        <v>2.8490302766125963E-3</v>
      </c>
      <c r="AA547" s="6">
        <f t="shared" si="106"/>
        <v>-0.46830179589674231</v>
      </c>
      <c r="AB547" s="6">
        <f t="shared" si="107"/>
        <v>2.8399911959126056E-3</v>
      </c>
    </row>
    <row r="548" spans="1:28">
      <c r="A548" s="2" t="s">
        <v>975</v>
      </c>
      <c r="B548" s="2" t="s">
        <v>974</v>
      </c>
      <c r="C548" s="2">
        <v>1.1499999999999999</v>
      </c>
      <c r="D548" s="2">
        <v>10.1</v>
      </c>
      <c r="E548" s="2">
        <v>9.9599999999999991</v>
      </c>
      <c r="F548" s="2">
        <v>10.24</v>
      </c>
      <c r="G548" s="2">
        <v>569.20000000000005</v>
      </c>
      <c r="H548" s="2">
        <v>567.1</v>
      </c>
      <c r="I548" s="2">
        <v>571.30000000000007</v>
      </c>
      <c r="J548" s="2">
        <v>1.3915999999999999</v>
      </c>
      <c r="K548" s="2">
        <v>1.3882999999999999</v>
      </c>
      <c r="L548" s="2">
        <v>1.3949</v>
      </c>
      <c r="N548" s="6">
        <f t="shared" si="96"/>
        <v>1.0310964160474001E-3</v>
      </c>
      <c r="O548" s="6">
        <f t="shared" si="97"/>
        <v>0.14351442007555132</v>
      </c>
      <c r="P548" s="6">
        <f t="shared" si="98"/>
        <v>1.0286541972365504E-3</v>
      </c>
      <c r="R548" s="6">
        <f t="shared" si="99"/>
        <v>0.38215739447982006</v>
      </c>
      <c r="S548" s="6">
        <f t="shared" si="100"/>
        <v>0.38536788273231615</v>
      </c>
      <c r="T548" s="6">
        <f t="shared" si="101"/>
        <v>0.38856654802892088</v>
      </c>
      <c r="V548" s="6">
        <f t="shared" si="102"/>
        <v>6.4273317522280618E-2</v>
      </c>
      <c r="W548" s="6">
        <f t="shared" si="103"/>
        <v>6.4323366034273632E-2</v>
      </c>
      <c r="X548" s="6">
        <f t="shared" si="104"/>
        <v>6.4373408779292776E-2</v>
      </c>
      <c r="Z548" s="6">
        <f t="shared" si="105"/>
        <v>3.2605367644891192E-3</v>
      </c>
      <c r="AA548" s="6">
        <f t="shared" si="106"/>
        <v>0.44969124876658978</v>
      </c>
      <c r="AB548" s="6">
        <f t="shared" si="107"/>
        <v>3.2487080416238601E-3</v>
      </c>
    </row>
    <row r="549" spans="1:28">
      <c r="A549" s="2" t="s">
        <v>976</v>
      </c>
      <c r="B549" s="2" t="s">
        <v>977</v>
      </c>
      <c r="C549" s="2">
        <v>0.88</v>
      </c>
      <c r="D549" s="2">
        <v>0.76100000000000001</v>
      </c>
      <c r="E549" s="2">
        <v>0.71099999999999997</v>
      </c>
      <c r="F549" s="2">
        <v>0.81100000000000005</v>
      </c>
      <c r="G549" s="2">
        <v>3.0300722000000002</v>
      </c>
      <c r="H549" s="2">
        <v>3.0300720000000001</v>
      </c>
      <c r="I549" s="2">
        <v>3.0300724000000003</v>
      </c>
      <c r="J549" s="2">
        <v>3.9300000000000002E-2</v>
      </c>
      <c r="K549" s="2">
        <v>3.8600000000000002E-2</v>
      </c>
      <c r="L549" s="2">
        <v>0.04</v>
      </c>
      <c r="N549" s="6">
        <f t="shared" si="96"/>
        <v>7.8052457036719147E-3</v>
      </c>
      <c r="O549" s="6">
        <f t="shared" si="97"/>
        <v>-1.4056074496245732</v>
      </c>
      <c r="P549" s="6">
        <f t="shared" si="98"/>
        <v>7.6674409525356868E-3</v>
      </c>
      <c r="R549" s="6">
        <f t="shared" si="99"/>
        <v>-4.1622560035950338</v>
      </c>
      <c r="S549" s="6">
        <f t="shared" si="100"/>
        <v>-4.1622559462637936</v>
      </c>
      <c r="T549" s="6">
        <f t="shared" si="101"/>
        <v>-4.1622558889325569</v>
      </c>
      <c r="V549" s="6">
        <f t="shared" si="102"/>
        <v>-5.5182531283093701E-2</v>
      </c>
      <c r="W549" s="6">
        <f t="shared" si="103"/>
        <v>-5.5158996931107075E-2</v>
      </c>
      <c r="X549" s="6">
        <f t="shared" si="104"/>
        <v>-5.5135463854374352E-2</v>
      </c>
      <c r="Z549" s="6">
        <f t="shared" si="105"/>
        <v>2.3591683226520388E-5</v>
      </c>
      <c r="AA549" s="6">
        <f t="shared" si="106"/>
        <v>-4.2174149431949006</v>
      </c>
      <c r="AB549" s="6">
        <f t="shared" si="107"/>
        <v>2.3590407969287241E-5</v>
      </c>
    </row>
    <row r="550" spans="1:28">
      <c r="A550" s="2" t="s">
        <v>978</v>
      </c>
      <c r="B550" s="2" t="s">
        <v>979</v>
      </c>
      <c r="C550" s="2">
        <v>0.98</v>
      </c>
      <c r="D550" s="2">
        <v>1.2529999999999999</v>
      </c>
      <c r="E550" s="2">
        <v>1.2009999999999998</v>
      </c>
      <c r="F550" s="2">
        <v>1.3049999999999999</v>
      </c>
      <c r="G550" s="2">
        <v>2.4706133738</v>
      </c>
      <c r="H550" s="2">
        <v>2.4706133550999998</v>
      </c>
      <c r="I550" s="2">
        <v>2.4706133925000002</v>
      </c>
      <c r="J550" s="2">
        <v>3.5549999999999998E-2</v>
      </c>
      <c r="K550" s="2">
        <v>3.4799999999999998E-2</v>
      </c>
      <c r="L550" s="2">
        <v>3.6299999999999999E-2</v>
      </c>
      <c r="N550" s="6">
        <f t="shared" si="96"/>
        <v>9.2603611192041413E-3</v>
      </c>
      <c r="O550" s="6">
        <f t="shared" si="97"/>
        <v>-1.4491603949342149</v>
      </c>
      <c r="P550" s="6">
        <f t="shared" si="98"/>
        <v>9.067019970327328E-3</v>
      </c>
      <c r="R550" s="6">
        <f t="shared" si="99"/>
        <v>-4.3395523306843744</v>
      </c>
      <c r="S550" s="6">
        <f t="shared" si="100"/>
        <v>-4.3395523241100502</v>
      </c>
      <c r="T550" s="6">
        <f t="shared" si="101"/>
        <v>-4.3395523175357251</v>
      </c>
      <c r="V550" s="6">
        <f t="shared" si="102"/>
        <v>-8.2662040132929354E-3</v>
      </c>
      <c r="W550" s="6">
        <f t="shared" si="103"/>
        <v>-8.2442345200682571E-3</v>
      </c>
      <c r="X550" s="6">
        <f t="shared" si="104"/>
        <v>-8.2222661381499314E-3</v>
      </c>
      <c r="Z550" s="6">
        <f t="shared" si="105"/>
        <v>2.1976067548834521E-5</v>
      </c>
      <c r="AA550" s="6">
        <f t="shared" si="106"/>
        <v>-4.3477965586301188</v>
      </c>
      <c r="AB550" s="6">
        <f t="shared" si="107"/>
        <v>2.1974956244008581E-5</v>
      </c>
    </row>
    <row r="551" spans="1:28">
      <c r="A551" s="2" t="s">
        <v>980</v>
      </c>
      <c r="B551" s="2" t="s">
        <v>981</v>
      </c>
      <c r="C551" s="2">
        <v>0.92400000000000004</v>
      </c>
      <c r="D551" s="2">
        <v>1.91</v>
      </c>
      <c r="E551" s="2">
        <v>1.8399999999999999</v>
      </c>
      <c r="F551" s="2">
        <v>1.97</v>
      </c>
      <c r="G551" s="2">
        <v>1.30618608</v>
      </c>
      <c r="H551" s="2">
        <v>1.3061857000000001</v>
      </c>
      <c r="I551" s="2">
        <v>1.3061864599999999</v>
      </c>
      <c r="J551" s="2">
        <v>2.2599999999999999E-2</v>
      </c>
      <c r="K551" s="2">
        <v>2.1299999999999999E-2</v>
      </c>
      <c r="L551" s="2">
        <v>2.3899999999999998E-2</v>
      </c>
      <c r="N551" s="6">
        <f t="shared" si="96"/>
        <v>2.5728835708663356E-2</v>
      </c>
      <c r="O551" s="6">
        <f t="shared" si="97"/>
        <v>-1.645891560852599</v>
      </c>
      <c r="P551" s="6">
        <f t="shared" si="98"/>
        <v>2.4289461800736767E-2</v>
      </c>
      <c r="R551" s="6">
        <f t="shared" si="99"/>
        <v>-4.8931520504221329</v>
      </c>
      <c r="S551" s="6">
        <f t="shared" si="100"/>
        <v>-4.8931517977293044</v>
      </c>
      <c r="T551" s="6">
        <f t="shared" si="101"/>
        <v>-4.8931515450365506</v>
      </c>
      <c r="V551" s="6">
        <f t="shared" si="102"/>
        <v>-3.3503330832245506E-2</v>
      </c>
      <c r="W551" s="6">
        <f t="shared" si="103"/>
        <v>-3.3471987355015338E-2</v>
      </c>
      <c r="X551" s="6">
        <f t="shared" si="104"/>
        <v>-3.3445123317711579E-2</v>
      </c>
      <c r="Z551" s="6">
        <f t="shared" si="105"/>
        <v>3.1596170058989514E-5</v>
      </c>
      <c r="AA551" s="6">
        <f t="shared" si="106"/>
        <v>-4.9266237850843195</v>
      </c>
      <c r="AB551" s="6">
        <f t="shared" si="107"/>
        <v>2.7116730056953031E-5</v>
      </c>
    </row>
    <row r="552" spans="1:28">
      <c r="A552" s="2" t="s">
        <v>982</v>
      </c>
      <c r="B552" s="2" t="s">
        <v>983</v>
      </c>
      <c r="C552" s="2">
        <v>1.3879999999999999</v>
      </c>
      <c r="D552" s="2">
        <v>0.91700000000000004</v>
      </c>
      <c r="E552" s="2">
        <v>0.84699999999999998</v>
      </c>
      <c r="F552" s="2">
        <v>0.9870000000000001</v>
      </c>
      <c r="G552" s="2">
        <v>3.5539268000000002</v>
      </c>
      <c r="H552" s="2">
        <v>3.5539236000000001</v>
      </c>
      <c r="I552" s="2">
        <v>3.5539300000000003</v>
      </c>
      <c r="J552" s="2">
        <v>5.0840000000000003E-2</v>
      </c>
      <c r="K552" s="2">
        <v>5.0340000000000003E-2</v>
      </c>
      <c r="L552" s="2">
        <v>5.1340000000000004E-2</v>
      </c>
      <c r="N552" s="6">
        <f t="shared" si="96"/>
        <v>4.2923306696267538E-3</v>
      </c>
      <c r="O552" s="6">
        <f t="shared" si="97"/>
        <v>-1.2937944581180294</v>
      </c>
      <c r="P552" s="6">
        <f t="shared" si="98"/>
        <v>4.2503224534540252E-3</v>
      </c>
      <c r="R552" s="6">
        <f t="shared" si="99"/>
        <v>-4.0237457253286584</v>
      </c>
      <c r="S552" s="6">
        <f t="shared" si="100"/>
        <v>-4.0237449432399739</v>
      </c>
      <c r="T552" s="6">
        <f t="shared" si="101"/>
        <v>-4.0237441611519937</v>
      </c>
      <c r="V552" s="6">
        <f t="shared" si="102"/>
        <v>0.14264235455457255</v>
      </c>
      <c r="W552" s="6">
        <f t="shared" si="103"/>
        <v>0.142663247838927</v>
      </c>
      <c r="X552" s="6">
        <f t="shared" si="104"/>
        <v>0.14268414011818378</v>
      </c>
      <c r="Z552" s="6">
        <f t="shared" si="105"/>
        <v>2.16753730386543E-5</v>
      </c>
      <c r="AA552" s="6">
        <f t="shared" si="106"/>
        <v>-3.881081695401047</v>
      </c>
      <c r="AB552" s="6">
        <f t="shared" si="107"/>
        <v>2.1674367236990122E-5</v>
      </c>
    </row>
    <row r="553" spans="1:28">
      <c r="A553" s="2" t="s">
        <v>984</v>
      </c>
      <c r="B553" s="2" t="s">
        <v>985</v>
      </c>
      <c r="C553" s="2">
        <v>0.89300000000000002</v>
      </c>
      <c r="D553" s="2">
        <v>1.778</v>
      </c>
      <c r="E553" s="2">
        <v>1.7150000000000001</v>
      </c>
      <c r="F553" s="2">
        <v>1.841</v>
      </c>
      <c r="G553" s="2">
        <v>1.4822446</v>
      </c>
      <c r="H553" s="2">
        <v>1.4822439000000001</v>
      </c>
      <c r="I553" s="2">
        <v>1.4822453</v>
      </c>
      <c r="J553" s="2">
        <v>2.4459999999999999E-2</v>
      </c>
      <c r="K553" s="2">
        <v>2.4353099999999999E-2</v>
      </c>
      <c r="L553" s="2">
        <v>2.4566899999999999E-2</v>
      </c>
      <c r="N553" s="6">
        <f t="shared" si="96"/>
        <v>1.9022006115609891E-3</v>
      </c>
      <c r="O553" s="6">
        <f t="shared" si="97"/>
        <v>-1.6115435472997333</v>
      </c>
      <c r="P553" s="6">
        <f t="shared" si="98"/>
        <v>1.8939053332012179E-3</v>
      </c>
      <c r="R553" s="6">
        <f t="shared" si="99"/>
        <v>-4.7833225566262847</v>
      </c>
      <c r="S553" s="6">
        <f t="shared" si="100"/>
        <v>-4.7833221464291977</v>
      </c>
      <c r="T553" s="6">
        <f t="shared" si="101"/>
        <v>-4.7833217362323035</v>
      </c>
      <c r="V553" s="6">
        <f t="shared" si="102"/>
        <v>-4.8353157955768576E-2</v>
      </c>
      <c r="W553" s="6">
        <f t="shared" si="103"/>
        <v>-4.8323967519332475E-2</v>
      </c>
      <c r="X553" s="6">
        <f t="shared" si="104"/>
        <v>-4.8294779044754856E-2</v>
      </c>
      <c r="Z553" s="6">
        <f t="shared" si="105"/>
        <v>2.9600633523862996E-5</v>
      </c>
      <c r="AA553" s="6">
        <f t="shared" si="106"/>
        <v>-4.8316461139485298</v>
      </c>
      <c r="AB553" s="6">
        <f t="shared" si="107"/>
        <v>2.9598671471120497E-5</v>
      </c>
    </row>
    <row r="554" spans="1:28">
      <c r="A554" s="2" t="s">
        <v>986</v>
      </c>
      <c r="B554" s="2" t="s">
        <v>987</v>
      </c>
      <c r="C554" s="2">
        <v>0.84</v>
      </c>
      <c r="D554" s="2">
        <v>7.7</v>
      </c>
      <c r="E554" s="2">
        <v>6.5</v>
      </c>
      <c r="F554" s="2">
        <v>8.9</v>
      </c>
      <c r="G554" s="2">
        <v>1900</v>
      </c>
      <c r="H554" s="2">
        <v>1810</v>
      </c>
      <c r="I554" s="2">
        <v>1990</v>
      </c>
      <c r="J554" s="2">
        <v>2.8</v>
      </c>
      <c r="K554" s="2">
        <v>2.2999999999999998</v>
      </c>
      <c r="L554" s="2">
        <v>3.3</v>
      </c>
      <c r="N554" s="6">
        <f t="shared" si="96"/>
        <v>8.5430195324626368E-2</v>
      </c>
      <c r="O554" s="6">
        <f t="shared" si="97"/>
        <v>0.44715803134221921</v>
      </c>
      <c r="P554" s="6">
        <f t="shared" si="98"/>
        <v>7.13559085356682E-2</v>
      </c>
      <c r="R554" s="6">
        <f t="shared" si="99"/>
        <v>1.3901952496461918</v>
      </c>
      <c r="S554" s="6">
        <f t="shared" si="100"/>
        <v>1.4323453018134806</v>
      </c>
      <c r="T554" s="6">
        <f t="shared" si="101"/>
        <v>1.4725442527272361</v>
      </c>
      <c r="V554" s="6">
        <f t="shared" si="102"/>
        <v>-7.2524788752250852E-2</v>
      </c>
      <c r="W554" s="6">
        <f t="shared" si="103"/>
        <v>-7.1937334906859995E-2</v>
      </c>
      <c r="X554" s="6">
        <f t="shared" si="104"/>
        <v>-7.1350674614947818E-2</v>
      </c>
      <c r="Z554" s="6">
        <f t="shared" si="105"/>
        <v>4.2737506012679782E-2</v>
      </c>
      <c r="AA554" s="6">
        <f t="shared" si="106"/>
        <v>1.3604079669066207</v>
      </c>
      <c r="AB554" s="6">
        <f t="shared" si="107"/>
        <v>4.0785611205667704E-2</v>
      </c>
    </row>
    <row r="555" spans="1:28">
      <c r="A555" s="2" t="s">
        <v>988</v>
      </c>
      <c r="B555" s="2" t="s">
        <v>989</v>
      </c>
      <c r="C555" s="2">
        <v>0.5</v>
      </c>
      <c r="D555" s="2">
        <v>3.2</v>
      </c>
      <c r="E555" s="2">
        <v>2.5</v>
      </c>
      <c r="F555" s="2">
        <v>3.9000000000000004</v>
      </c>
      <c r="G555" s="2">
        <v>1170</v>
      </c>
      <c r="H555" s="2">
        <v>1126</v>
      </c>
      <c r="I555" s="2">
        <v>1214</v>
      </c>
      <c r="J555" s="2">
        <v>1.7</v>
      </c>
      <c r="K555" s="2">
        <v>1.5999999999999999</v>
      </c>
      <c r="L555" s="2">
        <v>1.8</v>
      </c>
      <c r="N555" s="6">
        <f t="shared" si="96"/>
        <v>2.6328938722349177E-2</v>
      </c>
      <c r="O555" s="6">
        <f t="shared" si="97"/>
        <v>0.23044892137827391</v>
      </c>
      <c r="P555" s="6">
        <f t="shared" si="98"/>
        <v>2.4823583725032156E-2</v>
      </c>
      <c r="R555" s="6">
        <f t="shared" si="99"/>
        <v>0.97791488093847756</v>
      </c>
      <c r="S555" s="6">
        <f t="shared" si="100"/>
        <v>1.0112098234001459</v>
      </c>
      <c r="T555" s="6">
        <f t="shared" si="101"/>
        <v>1.0432754733863001</v>
      </c>
      <c r="V555" s="6">
        <f t="shared" si="102"/>
        <v>-0.29896224962609164</v>
      </c>
      <c r="W555" s="6">
        <f t="shared" si="103"/>
        <v>-0.29838504057924037</v>
      </c>
      <c r="X555" s="6">
        <f t="shared" si="104"/>
        <v>-0.29780859766718154</v>
      </c>
      <c r="Z555" s="6">
        <f t="shared" si="105"/>
        <v>3.3872151508519632E-2</v>
      </c>
      <c r="AA555" s="6">
        <f t="shared" si="106"/>
        <v>0.71282478282090556</v>
      </c>
      <c r="AB555" s="6">
        <f t="shared" si="107"/>
        <v>3.264209289821296E-2</v>
      </c>
    </row>
    <row r="556" spans="1:28">
      <c r="A556" s="2" t="s">
        <v>990</v>
      </c>
      <c r="B556" s="2" t="s">
        <v>991</v>
      </c>
      <c r="C556" s="2">
        <v>1.24</v>
      </c>
      <c r="D556" s="2">
        <v>0.86</v>
      </c>
      <c r="E556" s="2">
        <v>0.79</v>
      </c>
      <c r="F556" s="2">
        <v>0.92999999999999994</v>
      </c>
      <c r="G556" s="2">
        <v>2.5199463999999998</v>
      </c>
      <c r="H556" s="2">
        <v>2.5199455999999998</v>
      </c>
      <c r="I556" s="2">
        <v>2.5199471999999998</v>
      </c>
      <c r="J556" s="2">
        <v>3.8199999999999998E-2</v>
      </c>
      <c r="K556" s="2">
        <v>3.6899999999999995E-2</v>
      </c>
      <c r="L556" s="2">
        <v>3.95E-2</v>
      </c>
      <c r="N556" s="6">
        <f t="shared" si="96"/>
        <v>1.5036996752648468E-2</v>
      </c>
      <c r="O556" s="6">
        <f t="shared" si="97"/>
        <v>-1.4179366370882913</v>
      </c>
      <c r="P556" s="6">
        <f t="shared" si="98"/>
        <v>1.4533732714751446E-2</v>
      </c>
      <c r="R556" s="6">
        <f t="shared" si="99"/>
        <v>-4.3223795692233953</v>
      </c>
      <c r="S556" s="6">
        <f t="shared" si="100"/>
        <v>-4.3223792934749588</v>
      </c>
      <c r="T556" s="6">
        <f t="shared" si="101"/>
        <v>-4.3223790177266093</v>
      </c>
      <c r="V556" s="6">
        <f t="shared" si="102"/>
        <v>9.3685703970410122E-2</v>
      </c>
      <c r="W556" s="6">
        <f t="shared" si="103"/>
        <v>9.3709090302855E-2</v>
      </c>
      <c r="X556" s="6">
        <f t="shared" si="104"/>
        <v>9.3732475376036503E-2</v>
      </c>
      <c r="Z556" s="6">
        <f t="shared" si="105"/>
        <v>2.3662080881337033E-5</v>
      </c>
      <c r="AA556" s="6">
        <f t="shared" si="106"/>
        <v>-4.2286702031721042</v>
      </c>
      <c r="AB556" s="6">
        <f t="shared" si="107"/>
        <v>2.3660821531379383E-5</v>
      </c>
    </row>
    <row r="557" spans="1:28">
      <c r="A557" s="2" t="s">
        <v>992</v>
      </c>
      <c r="B557" s="2" t="s">
        <v>993</v>
      </c>
      <c r="C557" s="2">
        <v>0.71</v>
      </c>
      <c r="D557" s="2">
        <v>3.16</v>
      </c>
      <c r="E557" s="2">
        <v>2.93</v>
      </c>
      <c r="F557" s="2">
        <v>3.39</v>
      </c>
      <c r="G557" s="2">
        <v>3.0927616000000002</v>
      </c>
      <c r="H557" s="2">
        <v>3.0927434000000003</v>
      </c>
      <c r="I557" s="2">
        <v>3.0927798000000002</v>
      </c>
      <c r="J557" s="2">
        <v>3.7100000000000001E-2</v>
      </c>
      <c r="K557" s="2">
        <v>3.5799999999999998E-2</v>
      </c>
      <c r="L557" s="2">
        <v>3.8400000000000004E-2</v>
      </c>
      <c r="N557" s="6">
        <f t="shared" si="96"/>
        <v>1.5490882971171516E-2</v>
      </c>
      <c r="O557" s="6">
        <f t="shared" si="97"/>
        <v>-1.4306260903849541</v>
      </c>
      <c r="P557" s="6">
        <f t="shared" si="98"/>
        <v>1.4957314752485074E-2</v>
      </c>
      <c r="R557" s="6">
        <f t="shared" si="99"/>
        <v>-4.1444741225409931</v>
      </c>
      <c r="S557" s="6">
        <f t="shared" si="100"/>
        <v>-4.1444690111332294</v>
      </c>
      <c r="T557" s="6">
        <f t="shared" si="101"/>
        <v>-4.1444638997555439</v>
      </c>
      <c r="V557" s="6">
        <f t="shared" si="102"/>
        <v>-0.14703432390315824</v>
      </c>
      <c r="W557" s="6">
        <f t="shared" si="103"/>
        <v>-0.14690058530546693</v>
      </c>
      <c r="X557" s="6">
        <f t="shared" si="104"/>
        <v>-0.14676688787916325</v>
      </c>
      <c r="Z557" s="6">
        <f t="shared" si="105"/>
        <v>1.3885000545510451E-4</v>
      </c>
      <c r="AA557" s="6">
        <f t="shared" si="106"/>
        <v>-4.2913695964386962</v>
      </c>
      <c r="AB557" s="6">
        <f t="shared" si="107"/>
        <v>1.3880880398886575E-4</v>
      </c>
    </row>
    <row r="558" spans="1:28">
      <c r="A558" s="2" t="s">
        <v>994</v>
      </c>
      <c r="B558" s="2" t="s">
        <v>995</v>
      </c>
      <c r="C558" s="2">
        <v>1.57</v>
      </c>
      <c r="D558" s="2">
        <v>2.0299999999999998</v>
      </c>
      <c r="E558" s="2">
        <v>1.9099999999999997</v>
      </c>
      <c r="F558" s="2">
        <v>2.15</v>
      </c>
      <c r="G558" s="2">
        <v>2.8493750000000002</v>
      </c>
      <c r="H558" s="2">
        <v>2.8493670000000004</v>
      </c>
      <c r="I558" s="2">
        <v>2.849383</v>
      </c>
      <c r="J558" s="2">
        <v>4.5699999999999998E-2</v>
      </c>
      <c r="K558" s="2">
        <v>4.4699999999999997E-2</v>
      </c>
      <c r="L558" s="2">
        <v>4.6699999999999998E-2</v>
      </c>
      <c r="N558" s="6">
        <f t="shared" si="96"/>
        <v>9.6086769379137849E-3</v>
      </c>
      <c r="O558" s="6">
        <f t="shared" si="97"/>
        <v>-1.3400837999301498</v>
      </c>
      <c r="P558" s="6">
        <f t="shared" si="98"/>
        <v>9.4006804962618595E-3</v>
      </c>
      <c r="R558" s="6">
        <f t="shared" si="99"/>
        <v>-4.2156651196827832</v>
      </c>
      <c r="S558" s="6">
        <f t="shared" si="100"/>
        <v>-4.2156626810001026</v>
      </c>
      <c r="T558" s="6">
        <f t="shared" si="101"/>
        <v>-4.2156602423242679</v>
      </c>
      <c r="V558" s="6">
        <f t="shared" si="102"/>
        <v>0.19640366705836715</v>
      </c>
      <c r="W558" s="6">
        <f t="shared" si="103"/>
        <v>0.19643531337958353</v>
      </c>
      <c r="X558" s="6">
        <f t="shared" si="104"/>
        <v>0.19646695739495287</v>
      </c>
      <c r="Z558" s="6">
        <f t="shared" si="105"/>
        <v>3.4085003897565969E-5</v>
      </c>
      <c r="AA558" s="6">
        <f t="shared" si="106"/>
        <v>-4.0192273676205188</v>
      </c>
      <c r="AB558" s="6">
        <f t="shared" si="107"/>
        <v>3.4082691203529691E-5</v>
      </c>
    </row>
    <row r="559" spans="1:28">
      <c r="A559" s="2" t="s">
        <v>996</v>
      </c>
      <c r="B559" s="2" t="s">
        <v>997</v>
      </c>
      <c r="C559" s="2">
        <v>1.34</v>
      </c>
      <c r="D559" s="2">
        <v>0.5</v>
      </c>
      <c r="E559" s="2">
        <v>0.496</v>
      </c>
      <c r="F559" s="2">
        <v>0.504</v>
      </c>
      <c r="G559" s="2">
        <v>3.5857220000000001</v>
      </c>
      <c r="H559" s="2">
        <v>3.585718</v>
      </c>
      <c r="I559" s="2">
        <v>3.5857260000000002</v>
      </c>
      <c r="J559" s="2">
        <v>5.0599999999999999E-2</v>
      </c>
      <c r="K559" s="2">
        <v>4.9700000000000001E-2</v>
      </c>
      <c r="L559" s="2">
        <v>5.1499999999999997E-2</v>
      </c>
      <c r="N559" s="6">
        <f t="shared" si="96"/>
        <v>7.7941281064668466E-3</v>
      </c>
      <c r="O559" s="6">
        <f t="shared" si="97"/>
        <v>-1.295849483160201</v>
      </c>
      <c r="P559" s="6">
        <f t="shared" si="98"/>
        <v>7.6567122013919686E-3</v>
      </c>
      <c r="R559" s="6">
        <f t="shared" si="99"/>
        <v>-4.0160096374254923</v>
      </c>
      <c r="S559" s="6">
        <f t="shared" si="100"/>
        <v>-4.0160086684831731</v>
      </c>
      <c r="T559" s="6">
        <f t="shared" si="101"/>
        <v>-4.0160076995419338</v>
      </c>
      <c r="V559" s="6">
        <f t="shared" si="102"/>
        <v>0.127258211182179</v>
      </c>
      <c r="W559" s="6">
        <f t="shared" si="103"/>
        <v>0.12725944816206514</v>
      </c>
      <c r="X559" s="6">
        <f t="shared" si="104"/>
        <v>0.12726068513842811</v>
      </c>
      <c r="Z559" s="6">
        <f t="shared" si="105"/>
        <v>2.2059222053449901E-6</v>
      </c>
      <c r="AA559" s="6">
        <f t="shared" si="106"/>
        <v>-3.8887492203211078</v>
      </c>
      <c r="AB559" s="6">
        <f t="shared" si="107"/>
        <v>2.2059176019162408E-6</v>
      </c>
    </row>
    <row r="560" spans="1:28">
      <c r="A560" s="2" t="s">
        <v>998</v>
      </c>
      <c r="B560" s="2" t="s">
        <v>999</v>
      </c>
      <c r="C560" s="2">
        <v>1.22</v>
      </c>
      <c r="D560" s="2">
        <v>1.49</v>
      </c>
      <c r="E560" s="2">
        <v>1.4019999999999999</v>
      </c>
      <c r="F560" s="2">
        <v>1.5780000000000001</v>
      </c>
      <c r="G560" s="2">
        <v>0.92554199999999998</v>
      </c>
      <c r="H560" s="2">
        <v>0.92552299999999998</v>
      </c>
      <c r="I560" s="2">
        <v>0.92556099999999997</v>
      </c>
      <c r="J560" s="2">
        <v>1.985E-2</v>
      </c>
      <c r="K560" s="2">
        <v>1.9640000000000001E-2</v>
      </c>
      <c r="L560" s="2">
        <v>2.0059999999999998E-2</v>
      </c>
      <c r="N560" s="6">
        <f t="shared" si="96"/>
        <v>4.6190276482029891E-3</v>
      </c>
      <c r="O560" s="6">
        <f t="shared" si="97"/>
        <v>-1.7022394889008661</v>
      </c>
      <c r="P560" s="6">
        <f t="shared" si="98"/>
        <v>4.5704175852654405E-3</v>
      </c>
      <c r="R560" s="6">
        <f t="shared" si="99"/>
        <v>-5.1923874685032709</v>
      </c>
      <c r="S560" s="6">
        <f t="shared" si="100"/>
        <v>-5.192369637481332</v>
      </c>
      <c r="T560" s="6">
        <f t="shared" si="101"/>
        <v>-5.1923518068254335</v>
      </c>
      <c r="V560" s="6">
        <f t="shared" si="102"/>
        <v>8.6835945363333888E-2</v>
      </c>
      <c r="W560" s="6">
        <f t="shared" si="103"/>
        <v>8.6865812478003582E-2</v>
      </c>
      <c r="X560" s="6">
        <f t="shared" si="104"/>
        <v>8.6895677538806088E-2</v>
      </c>
      <c r="Z560" s="6">
        <f t="shared" si="105"/>
        <v>4.7698136608431696E-5</v>
      </c>
      <c r="AA560" s="6">
        <f t="shared" si="106"/>
        <v>-5.1055038250033284</v>
      </c>
      <c r="AB560" s="6">
        <f t="shared" si="107"/>
        <v>4.769571670060202E-5</v>
      </c>
    </row>
    <row r="561" spans="1:28">
      <c r="A561" s="2" t="s">
        <v>1000</v>
      </c>
      <c r="B561" s="2" t="s">
        <v>1001</v>
      </c>
      <c r="C561" s="2">
        <v>1.02</v>
      </c>
      <c r="D561" s="2">
        <v>1.272</v>
      </c>
      <c r="E561" s="2">
        <v>1.2250000000000001</v>
      </c>
      <c r="F561" s="2">
        <v>1.319</v>
      </c>
      <c r="G561" s="2">
        <v>1.7554137000000001</v>
      </c>
      <c r="H561" s="2">
        <v>1.7554101</v>
      </c>
      <c r="I561" s="2">
        <v>1.7554155</v>
      </c>
      <c r="J561" s="2">
        <v>2.9180000000000001E-2</v>
      </c>
      <c r="K561" s="2">
        <v>2.8730000000000002E-2</v>
      </c>
      <c r="L561" s="2">
        <v>2.963E-2</v>
      </c>
      <c r="N561" s="6">
        <f t="shared" si="96"/>
        <v>6.7496615654851766E-3</v>
      </c>
      <c r="O561" s="6">
        <f t="shared" si="97"/>
        <v>-1.5349147124425673</v>
      </c>
      <c r="P561" s="6">
        <f t="shared" si="98"/>
        <v>6.6463639226184146E-3</v>
      </c>
      <c r="R561" s="6">
        <f t="shared" si="99"/>
        <v>-4.6364047144873464</v>
      </c>
      <c r="S561" s="6">
        <f t="shared" si="100"/>
        <v>-4.6364029331844678</v>
      </c>
      <c r="T561" s="6">
        <f t="shared" si="101"/>
        <v>-4.6364020425343986</v>
      </c>
      <c r="V561" s="6">
        <f t="shared" si="102"/>
        <v>9.0977353461241563E-3</v>
      </c>
      <c r="W561" s="6">
        <f t="shared" si="103"/>
        <v>9.1168141902284016E-3</v>
      </c>
      <c r="X561" s="6">
        <f t="shared" si="104"/>
        <v>9.1358921962232126E-3</v>
      </c>
      <c r="Z561" s="6">
        <f t="shared" si="105"/>
        <v>2.0860146983103789E-5</v>
      </c>
      <c r="AA561" s="6">
        <f t="shared" si="106"/>
        <v>-4.6272861189942391</v>
      </c>
      <c r="AB561" s="6">
        <f t="shared" si="107"/>
        <v>1.996865606379572E-5</v>
      </c>
    </row>
    <row r="562" spans="1:28">
      <c r="A562" s="2" t="s">
        <v>1002</v>
      </c>
      <c r="B562" s="2" t="s">
        <v>1003</v>
      </c>
      <c r="C562" s="2">
        <v>1.27</v>
      </c>
      <c r="D562" s="2">
        <v>1.925</v>
      </c>
      <c r="E562" s="2">
        <v>1.849</v>
      </c>
      <c r="F562" s="2">
        <v>2.0009999999999999</v>
      </c>
      <c r="G562" s="2">
        <v>9.2897149999999993</v>
      </c>
      <c r="H562" s="2">
        <v>9.2897049999999997</v>
      </c>
      <c r="I562" s="2">
        <v>9.2897249999999989</v>
      </c>
      <c r="J562" s="2">
        <v>9.1700000000000004E-2</v>
      </c>
      <c r="K562" s="2">
        <v>9.0300000000000005E-2</v>
      </c>
      <c r="L562" s="2">
        <v>9.3100000000000002E-2</v>
      </c>
      <c r="N562" s="6">
        <f t="shared" si="96"/>
        <v>6.6815853565154182E-3</v>
      </c>
      <c r="O562" s="6">
        <f t="shared" si="97"/>
        <v>-1.0376306643299789</v>
      </c>
      <c r="P562" s="6">
        <f t="shared" si="98"/>
        <v>6.5803453113215671E-3</v>
      </c>
      <c r="R562" s="6">
        <f t="shared" si="99"/>
        <v>-3.1891580542160569</v>
      </c>
      <c r="S562" s="6">
        <f t="shared" si="100"/>
        <v>-3.1891571192148955</v>
      </c>
      <c r="T562" s="6">
        <f t="shared" si="101"/>
        <v>-3.1891561842147409</v>
      </c>
      <c r="V562" s="6">
        <f t="shared" si="102"/>
        <v>0.10440682616417711</v>
      </c>
      <c r="W562" s="6">
        <f t="shared" si="103"/>
        <v>0.10443159786672175</v>
      </c>
      <c r="X562" s="6">
        <f t="shared" si="104"/>
        <v>0.104456368156395</v>
      </c>
      <c r="Z562" s="6">
        <f t="shared" si="105"/>
        <v>2.5706703706163125E-5</v>
      </c>
      <c r="AA562" s="6">
        <f t="shared" si="106"/>
        <v>-3.0847255213481737</v>
      </c>
      <c r="AB562" s="6">
        <f t="shared" si="107"/>
        <v>2.5705289827815392E-5</v>
      </c>
    </row>
    <row r="563" spans="1:28">
      <c r="A563" s="2" t="s">
        <v>1004</v>
      </c>
      <c r="B563" s="2" t="s">
        <v>1005</v>
      </c>
      <c r="C563" s="2">
        <v>1.167</v>
      </c>
      <c r="D563" s="2">
        <v>1.167</v>
      </c>
      <c r="E563" s="2">
        <v>1.0760000000000001</v>
      </c>
      <c r="F563" s="2">
        <v>1.258</v>
      </c>
      <c r="G563" s="2">
        <v>2.6755463000000002</v>
      </c>
      <c r="H563" s="2">
        <v>2.6755442</v>
      </c>
      <c r="I563" s="2">
        <v>2.6755484000000003</v>
      </c>
      <c r="J563" s="2">
        <v>3.9699999999999999E-2</v>
      </c>
      <c r="K563" s="2">
        <v>3.8699999999999998E-2</v>
      </c>
      <c r="L563" s="2">
        <v>4.07E-2</v>
      </c>
      <c r="N563" s="6">
        <f t="shared" si="96"/>
        <v>1.1079541744203558E-2</v>
      </c>
      <c r="O563" s="6">
        <f t="shared" si="97"/>
        <v>-1.401209493236885</v>
      </c>
      <c r="P563" s="6">
        <f t="shared" si="98"/>
        <v>1.0803902462105164E-2</v>
      </c>
      <c r="R563" s="6">
        <f t="shared" si="99"/>
        <v>-4.2703376402602364</v>
      </c>
      <c r="S563" s="6">
        <f t="shared" si="100"/>
        <v>-4.2703369585162729</v>
      </c>
      <c r="T563" s="6">
        <f t="shared" si="101"/>
        <v>-4.2703362767728441</v>
      </c>
      <c r="V563" s="6">
        <f t="shared" si="102"/>
        <v>6.7452898701810982E-2</v>
      </c>
      <c r="W563" s="6">
        <f t="shared" si="103"/>
        <v>6.7485193592752249E-2</v>
      </c>
      <c r="X563" s="6">
        <f t="shared" si="104"/>
        <v>6.7517486082368044E-2</v>
      </c>
      <c r="Z563" s="6">
        <f t="shared" si="105"/>
        <v>3.2976634904535729E-5</v>
      </c>
      <c r="AA563" s="6">
        <f t="shared" si="106"/>
        <v>-4.2028517649235209</v>
      </c>
      <c r="AB563" s="6">
        <f t="shared" si="107"/>
        <v>3.2974233044491541E-5</v>
      </c>
    </row>
    <row r="564" spans="1:28">
      <c r="A564" s="2" t="s">
        <v>1006</v>
      </c>
      <c r="B564" s="2" t="s">
        <v>1007</v>
      </c>
      <c r="C564" s="2">
        <v>1.2030000000000001</v>
      </c>
      <c r="D564" s="2">
        <v>0.91</v>
      </c>
      <c r="E564" s="2">
        <v>0.78</v>
      </c>
      <c r="F564" s="2">
        <v>1.04</v>
      </c>
      <c r="G564" s="2">
        <v>3.3190233</v>
      </c>
      <c r="H564" s="2">
        <v>3.3190191000000002</v>
      </c>
      <c r="I564" s="2">
        <v>3.3190274999999998</v>
      </c>
      <c r="J564" s="2">
        <v>4.6300000000000001E-2</v>
      </c>
      <c r="K564" s="2">
        <v>4.5200000000000004E-2</v>
      </c>
      <c r="L564" s="2">
        <v>4.7399999999999998E-2</v>
      </c>
      <c r="N564" s="6">
        <f t="shared" si="96"/>
        <v>1.0442556206570863E-2</v>
      </c>
      <c r="O564" s="6">
        <f t="shared" si="97"/>
        <v>-1.3344190089820469</v>
      </c>
      <c r="P564" s="6">
        <f t="shared" si="98"/>
        <v>1.019735065613192E-2</v>
      </c>
      <c r="R564" s="6">
        <f t="shared" si="99"/>
        <v>-4.0831423967810032</v>
      </c>
      <c r="S564" s="6">
        <f t="shared" si="100"/>
        <v>-4.0831412976395915</v>
      </c>
      <c r="T564" s="6">
        <f t="shared" si="101"/>
        <v>-4.0831401984995708</v>
      </c>
      <c r="V564" s="6">
        <f t="shared" si="102"/>
        <v>8.0534320182629293E-2</v>
      </c>
      <c r="W564" s="6">
        <f t="shared" si="103"/>
        <v>8.0579086165598626E-2</v>
      </c>
      <c r="X564" s="6">
        <f t="shared" si="104"/>
        <v>8.0623847534678689E-2</v>
      </c>
      <c r="Z564" s="6">
        <f t="shared" si="105"/>
        <v>4.5865124381094802E-5</v>
      </c>
      <c r="AA564" s="6">
        <f t="shared" si="106"/>
        <v>-4.0025622114739932</v>
      </c>
      <c r="AB564" s="6">
        <f t="shared" si="107"/>
        <v>4.5860509101380842E-5</v>
      </c>
    </row>
    <row r="565" spans="1:28">
      <c r="A565" s="2" t="s">
        <v>1008</v>
      </c>
      <c r="B565" s="2" t="s">
        <v>1009</v>
      </c>
      <c r="C565" s="2">
        <v>0.82</v>
      </c>
      <c r="D565" s="2">
        <v>0.46</v>
      </c>
      <c r="E565" s="2">
        <v>0.432</v>
      </c>
      <c r="F565" s="2">
        <v>0.48800000000000004</v>
      </c>
      <c r="G565" s="2">
        <v>3.7224689999999998</v>
      </c>
      <c r="H565" s="2">
        <v>3.7224622999999997</v>
      </c>
      <c r="I565" s="2">
        <v>3.7224756999999999</v>
      </c>
      <c r="J565" s="2">
        <v>4.3900000000000002E-2</v>
      </c>
      <c r="K565" s="2">
        <v>4.3000000000000003E-2</v>
      </c>
      <c r="L565" s="2">
        <v>4.48E-2</v>
      </c>
      <c r="N565" s="6">
        <f t="shared" si="96"/>
        <v>8.9960646625346641E-3</v>
      </c>
      <c r="O565" s="6">
        <f t="shared" si="97"/>
        <v>-1.3575354797578787</v>
      </c>
      <c r="P565" s="6">
        <f t="shared" si="98"/>
        <v>8.8134937560226945E-3</v>
      </c>
      <c r="R565" s="6">
        <f t="shared" si="99"/>
        <v>-3.983501284011985</v>
      </c>
      <c r="S565" s="6">
        <f t="shared" si="100"/>
        <v>-3.9834997206540912</v>
      </c>
      <c r="T565" s="6">
        <f t="shared" si="101"/>
        <v>-3.9834981572990116</v>
      </c>
      <c r="V565" s="6">
        <f t="shared" si="102"/>
        <v>-8.5967813200271415E-2</v>
      </c>
      <c r="W565" s="6">
        <f t="shared" si="103"/>
        <v>-8.5953665682538191E-2</v>
      </c>
      <c r="X565" s="6">
        <f t="shared" si="104"/>
        <v>-8.5939518625657491E-2</v>
      </c>
      <c r="Z565" s="6">
        <f t="shared" si="105"/>
        <v>1.5710875627128473E-5</v>
      </c>
      <c r="AA565" s="6">
        <f t="shared" si="106"/>
        <v>-4.0694533863366296</v>
      </c>
      <c r="AB565" s="6">
        <f t="shared" si="107"/>
        <v>1.5710411960689896E-5</v>
      </c>
    </row>
    <row r="566" spans="1:28">
      <c r="A566" s="2" t="s">
        <v>1010</v>
      </c>
      <c r="B566" s="2" t="s">
        <v>1011</v>
      </c>
      <c r="C566" s="2">
        <v>0.89200000000000002</v>
      </c>
      <c r="D566" s="2">
        <v>0.51500000000000001</v>
      </c>
      <c r="E566" s="2">
        <v>0.45100000000000001</v>
      </c>
      <c r="F566" s="2">
        <v>0.57899999999999996</v>
      </c>
      <c r="G566" s="2">
        <v>3.7783977000000002</v>
      </c>
      <c r="H566" s="2">
        <v>3.7783946000000004</v>
      </c>
      <c r="I566" s="2">
        <v>3.7784008</v>
      </c>
      <c r="J566" s="2">
        <v>4.5699999999999998E-2</v>
      </c>
      <c r="K566" s="2">
        <v>4.4499999999999998E-2</v>
      </c>
      <c r="L566" s="2">
        <v>4.6899999999999997E-2</v>
      </c>
      <c r="N566" s="6">
        <f t="shared" si="96"/>
        <v>1.1556189088918645E-2</v>
      </c>
      <c r="O566" s="6">
        <f t="shared" si="97"/>
        <v>-1.3400837999301498</v>
      </c>
      <c r="P566" s="6">
        <f t="shared" si="98"/>
        <v>1.1256642645232962E-2</v>
      </c>
      <c r="R566" s="6">
        <f t="shared" si="99"/>
        <v>-3.9705472763226002</v>
      </c>
      <c r="S566" s="6">
        <f t="shared" si="100"/>
        <v>-3.9705465636853647</v>
      </c>
      <c r="T566" s="6">
        <f t="shared" si="101"/>
        <v>-3.9705458510487137</v>
      </c>
      <c r="V566" s="6">
        <f t="shared" si="102"/>
        <v>-4.9425604924479075E-2</v>
      </c>
      <c r="W566" s="6">
        <f t="shared" si="103"/>
        <v>-4.9395877848612497E-2</v>
      </c>
      <c r="X566" s="6">
        <f t="shared" si="104"/>
        <v>-4.9366152807398894E-2</v>
      </c>
      <c r="Z566" s="6">
        <f t="shared" si="105"/>
        <v>3.043971310212612E-5</v>
      </c>
      <c r="AA566" s="6">
        <f t="shared" si="106"/>
        <v>-4.0199424415339768</v>
      </c>
      <c r="AB566" s="6">
        <f t="shared" si="107"/>
        <v>3.0437677864370016E-5</v>
      </c>
    </row>
    <row r="567" spans="1:28">
      <c r="A567" s="2" t="s">
        <v>1012</v>
      </c>
      <c r="B567" s="2" t="s">
        <v>1013</v>
      </c>
      <c r="C567" s="2">
        <v>1.5</v>
      </c>
      <c r="D567" s="2">
        <v>1.83</v>
      </c>
      <c r="E567" s="2">
        <v>1.6800000000000002</v>
      </c>
      <c r="F567" s="2">
        <v>1.98</v>
      </c>
      <c r="G567" s="2">
        <v>2.3109649999999999</v>
      </c>
      <c r="H567" s="2">
        <v>2.3109615999999997</v>
      </c>
      <c r="I567" s="2">
        <v>2.3109684000000001</v>
      </c>
      <c r="J567" s="2">
        <v>3.9140000000000001E-2</v>
      </c>
      <c r="K567" s="2">
        <v>3.8159999999999999E-2</v>
      </c>
      <c r="L567" s="2">
        <v>4.0120000000000003E-2</v>
      </c>
      <c r="N567" s="6">
        <f t="shared" si="96"/>
        <v>1.1012455289924894E-2</v>
      </c>
      <c r="O567" s="6">
        <f t="shared" si="97"/>
        <v>-1.4073791786780177</v>
      </c>
      <c r="P567" s="6">
        <f t="shared" si="98"/>
        <v>1.0740103026398273E-2</v>
      </c>
      <c r="R567" s="6">
        <f t="shared" si="99"/>
        <v>-4.397576441887451</v>
      </c>
      <c r="S567" s="6">
        <f t="shared" si="100"/>
        <v>-4.3975751639777245</v>
      </c>
      <c r="T567" s="6">
        <f t="shared" si="101"/>
        <v>-4.3975738860698792</v>
      </c>
      <c r="V567" s="6">
        <f t="shared" si="102"/>
        <v>0.17655529055521635</v>
      </c>
      <c r="W567" s="6">
        <f t="shared" si="103"/>
        <v>0.17659669783882098</v>
      </c>
      <c r="X567" s="6">
        <f t="shared" si="104"/>
        <v>0.17663810117487447</v>
      </c>
      <c r="Z567" s="6">
        <f t="shared" si="105"/>
        <v>4.2685193331060134E-5</v>
      </c>
      <c r="AA567" s="6">
        <f t="shared" si="106"/>
        <v>-4.2209784661389032</v>
      </c>
      <c r="AB567" s="6">
        <f t="shared" si="107"/>
        <v>4.268124389827932E-5</v>
      </c>
    </row>
    <row r="568" spans="1:28">
      <c r="A568" s="2" t="s">
        <v>1014</v>
      </c>
      <c r="B568" s="2" t="s">
        <v>1015</v>
      </c>
      <c r="C568" s="2">
        <v>0.80700000000000005</v>
      </c>
      <c r="D568" s="2">
        <v>0.88</v>
      </c>
      <c r="E568" s="2">
        <v>0.76</v>
      </c>
      <c r="F568" s="2">
        <v>1</v>
      </c>
      <c r="G568" s="2">
        <v>3.0353992000000001</v>
      </c>
      <c r="H568" s="2">
        <v>3.0353954000000001</v>
      </c>
      <c r="I568" s="2">
        <v>3.0354030000000001</v>
      </c>
      <c r="J568" s="2">
        <v>3.8199999999999998E-2</v>
      </c>
      <c r="K568" s="2">
        <v>3.7100000000000001E-2</v>
      </c>
      <c r="L568" s="2">
        <v>3.9299999999999995E-2</v>
      </c>
      <c r="N568" s="6">
        <f t="shared" si="96"/>
        <v>1.2689453296662823E-2</v>
      </c>
      <c r="O568" s="6">
        <f t="shared" si="97"/>
        <v>-1.4179366370882913</v>
      </c>
      <c r="P568" s="6">
        <f t="shared" si="98"/>
        <v>1.2329187463717917E-2</v>
      </c>
      <c r="R568" s="6">
        <f t="shared" si="99"/>
        <v>-4.1607313568127759</v>
      </c>
      <c r="S568" s="6">
        <f t="shared" si="100"/>
        <v>-4.1607302694302248</v>
      </c>
      <c r="T568" s="6">
        <f t="shared" si="101"/>
        <v>-4.1607291820490335</v>
      </c>
      <c r="V568" s="6">
        <f t="shared" si="102"/>
        <v>-9.2736248075916669E-2</v>
      </c>
      <c r="W568" s="6">
        <f t="shared" si="103"/>
        <v>-9.2674666871399913E-2</v>
      </c>
      <c r="X568" s="6">
        <f t="shared" si="104"/>
        <v>-9.2613094397611409E-2</v>
      </c>
      <c r="Z568" s="6">
        <f t="shared" si="105"/>
        <v>6.2668587068159809E-5</v>
      </c>
      <c r="AA568" s="6">
        <f t="shared" si="106"/>
        <v>-4.2534049363016244</v>
      </c>
      <c r="AB568" s="6">
        <f t="shared" si="107"/>
        <v>6.2659854979330021E-5</v>
      </c>
    </row>
    <row r="569" spans="1:28">
      <c r="A569" s="2" t="s">
        <v>1016</v>
      </c>
      <c r="B569" s="2" t="s">
        <v>1017</v>
      </c>
      <c r="C569" s="2">
        <v>1.1259999999999999</v>
      </c>
      <c r="D569" s="2">
        <v>0.27550000000000002</v>
      </c>
      <c r="E569" s="2">
        <v>0.26650000000000001</v>
      </c>
      <c r="F569" s="2">
        <v>0.28450000000000003</v>
      </c>
      <c r="G569" s="2">
        <v>10.021649999999999</v>
      </c>
      <c r="H569" s="2">
        <v>10.021099999999999</v>
      </c>
      <c r="I569" s="2">
        <v>10.0222</v>
      </c>
      <c r="J569" s="2">
        <v>9.4589999999999994E-2</v>
      </c>
      <c r="K569" s="2">
        <v>9.375E-2</v>
      </c>
      <c r="L569" s="2">
        <v>9.5379999999999993E-2</v>
      </c>
      <c r="N569" s="6">
        <f t="shared" si="96"/>
        <v>3.8739490678105781E-3</v>
      </c>
      <c r="O569" s="6">
        <f t="shared" si="97"/>
        <v>-1.0241547745324329</v>
      </c>
      <c r="P569" s="6">
        <f t="shared" si="98"/>
        <v>3.6120926302811718E-3</v>
      </c>
      <c r="R569" s="6">
        <f t="shared" si="99"/>
        <v>-3.123331108185484</v>
      </c>
      <c r="S569" s="6">
        <f t="shared" si="100"/>
        <v>-3.1232834376881504</v>
      </c>
      <c r="T569" s="6">
        <f t="shared" si="101"/>
        <v>-3.1232357698069588</v>
      </c>
      <c r="V569" s="6">
        <f t="shared" si="102"/>
        <v>5.1636491021421316E-2</v>
      </c>
      <c r="W569" s="6">
        <f t="shared" si="103"/>
        <v>5.163980359732457E-2</v>
      </c>
      <c r="X569" s="6">
        <f t="shared" si="104"/>
        <v>5.1643116147961472E-2</v>
      </c>
      <c r="Z569" s="6">
        <f t="shared" si="105"/>
        <v>5.0983073236920973E-5</v>
      </c>
      <c r="AA569" s="6">
        <f t="shared" si="106"/>
        <v>-3.071643634090826</v>
      </c>
      <c r="AB569" s="6">
        <f t="shared" si="107"/>
        <v>5.0980431828495654E-5</v>
      </c>
    </row>
    <row r="570" spans="1:28">
      <c r="A570" s="2" t="s">
        <v>1018</v>
      </c>
      <c r="B570" s="2" t="s">
        <v>1019</v>
      </c>
      <c r="C570" s="2">
        <v>1.35</v>
      </c>
      <c r="D570" s="2">
        <v>1.4039999999999999</v>
      </c>
      <c r="E570" s="2">
        <v>1.3049999999999999</v>
      </c>
      <c r="F570" s="2">
        <v>1.5029999999999999</v>
      </c>
      <c r="G570" s="2">
        <v>1.0914222</v>
      </c>
      <c r="H570" s="2">
        <v>1.0914211</v>
      </c>
      <c r="I570" s="2">
        <v>1.0914233</v>
      </c>
      <c r="J570" s="2">
        <v>2.2929999999999999E-2</v>
      </c>
      <c r="K570" s="2">
        <v>2.215E-2</v>
      </c>
      <c r="L570" s="2">
        <v>2.3709999999999998E-2</v>
      </c>
      <c r="N570" s="6">
        <f t="shared" si="96"/>
        <v>1.5030324170850484E-2</v>
      </c>
      <c r="O570" s="6">
        <f t="shared" si="97"/>
        <v>-1.6395959452700613</v>
      </c>
      <c r="P570" s="6">
        <f t="shared" si="98"/>
        <v>1.4527499248249365E-2</v>
      </c>
      <c r="R570" s="6">
        <f t="shared" si="99"/>
        <v>-5.0491772089586169</v>
      </c>
      <c r="S570" s="6">
        <f t="shared" si="100"/>
        <v>-5.0491763335427224</v>
      </c>
      <c r="T570" s="6">
        <f t="shared" si="101"/>
        <v>-5.04917545812771</v>
      </c>
      <c r="V570" s="6">
        <f t="shared" si="102"/>
        <v>0.13073430115760382</v>
      </c>
      <c r="W570" s="6">
        <f t="shared" si="103"/>
        <v>0.13076467132491482</v>
      </c>
      <c r="X570" s="6">
        <f t="shared" si="104"/>
        <v>0.13079503936859183</v>
      </c>
      <c r="Z570" s="6">
        <f t="shared" si="105"/>
        <v>3.1245583205219418E-5</v>
      </c>
      <c r="AA570" s="6">
        <f t="shared" si="106"/>
        <v>-4.9184116622178076</v>
      </c>
      <c r="AB570" s="6">
        <f t="shared" si="107"/>
        <v>3.1243458689544923E-5</v>
      </c>
    </row>
    <row r="571" spans="1:28">
      <c r="A571" s="2" t="s">
        <v>1020</v>
      </c>
      <c r="B571" s="2" t="s">
        <v>1021</v>
      </c>
      <c r="C571" s="2">
        <v>1.2110000000000001</v>
      </c>
      <c r="D571" s="2">
        <v>7.3410000000000002</v>
      </c>
      <c r="E571" s="2">
        <v>6.8450000000000006</v>
      </c>
      <c r="F571" s="2">
        <v>7.8490000000000002</v>
      </c>
      <c r="G571" s="2">
        <v>2.2437661000000002</v>
      </c>
      <c r="H571" s="2">
        <v>2.2437650000000002</v>
      </c>
      <c r="I571" s="2">
        <v>2.2437672000000002</v>
      </c>
      <c r="J571" s="2">
        <v>3.5999999999999997E-2</v>
      </c>
      <c r="K571" s="2">
        <v>3.4999999999999996E-2</v>
      </c>
      <c r="L571" s="2">
        <v>3.6999999999999998E-2</v>
      </c>
      <c r="N571" s="6">
        <f t="shared" si="96"/>
        <v>1.2234456417011597E-2</v>
      </c>
      <c r="O571" s="6">
        <f t="shared" si="97"/>
        <v>-1.4436974992327127</v>
      </c>
      <c r="P571" s="6">
        <f t="shared" si="98"/>
        <v>1.1899223299707717E-2</v>
      </c>
      <c r="R571" s="6">
        <f t="shared" si="99"/>
        <v>-4.4232071615439201</v>
      </c>
      <c r="S571" s="6">
        <f t="shared" si="100"/>
        <v>-4.4232067357205267</v>
      </c>
      <c r="T571" s="6">
        <f t="shared" si="101"/>
        <v>-4.4232063098973429</v>
      </c>
      <c r="V571" s="6">
        <f t="shared" si="102"/>
        <v>8.5480944847762905E-2</v>
      </c>
      <c r="W571" s="6">
        <f t="shared" si="103"/>
        <v>8.5649785796812206E-2</v>
      </c>
      <c r="X571" s="6">
        <f t="shared" si="104"/>
        <v>8.5822643592671818E-2</v>
      </c>
      <c r="Z571" s="6">
        <f t="shared" si="105"/>
        <v>1.6926677244288868E-4</v>
      </c>
      <c r="AA571" s="6">
        <f t="shared" si="106"/>
        <v>-4.3375569499237141</v>
      </c>
      <c r="AB571" s="6">
        <f t="shared" si="107"/>
        <v>1.7328361904311862E-4</v>
      </c>
    </row>
    <row r="572" spans="1:28">
      <c r="A572" s="2" t="s">
        <v>1022</v>
      </c>
      <c r="B572" s="2" t="s">
        <v>1023</v>
      </c>
      <c r="C572" s="2">
        <v>1.18</v>
      </c>
      <c r="D572" s="2">
        <v>0.54200000000000004</v>
      </c>
      <c r="E572" s="2">
        <v>0.49200000000000005</v>
      </c>
      <c r="F572" s="2">
        <v>0.59200000000000008</v>
      </c>
      <c r="G572" s="2">
        <v>3.7520655999999999</v>
      </c>
      <c r="H572" s="2">
        <v>3.7520628</v>
      </c>
      <c r="I572" s="2">
        <v>3.7520683999999997</v>
      </c>
      <c r="J572" s="2">
        <v>4.99E-2</v>
      </c>
      <c r="K572" s="2">
        <v>4.8099999999999997E-2</v>
      </c>
      <c r="L572" s="2">
        <v>5.1700000000000003E-2</v>
      </c>
      <c r="N572" s="6">
        <f t="shared" si="96"/>
        <v>1.5955469249558263E-2</v>
      </c>
      <c r="O572" s="6">
        <f t="shared" si="97"/>
        <v>-1.30189945437661</v>
      </c>
      <c r="P572" s="6">
        <f t="shared" si="98"/>
        <v>1.5389997470552474E-2</v>
      </c>
      <c r="R572" s="6">
        <f t="shared" si="99"/>
        <v>-3.9766217025836585</v>
      </c>
      <c r="S572" s="6">
        <f t="shared" si="100"/>
        <v>-3.9766210543940304</v>
      </c>
      <c r="T572" s="6">
        <f t="shared" si="101"/>
        <v>-3.9766204062048862</v>
      </c>
      <c r="V572" s="6">
        <f t="shared" si="102"/>
        <v>7.205481304684816E-2</v>
      </c>
      <c r="W572" s="6">
        <f t="shared" si="103"/>
        <v>7.2072370757539153E-2</v>
      </c>
      <c r="X572" s="6">
        <f t="shared" si="104"/>
        <v>7.2089927758433467E-2</v>
      </c>
      <c r="Z572" s="6">
        <f t="shared" si="105"/>
        <v>1.8205900319312462E-5</v>
      </c>
      <c r="AA572" s="6">
        <f t="shared" si="106"/>
        <v>-3.9045486836364911</v>
      </c>
      <c r="AB572" s="6">
        <f t="shared" si="107"/>
        <v>1.8205190038145247E-5</v>
      </c>
    </row>
    <row r="573" spans="1:28">
      <c r="A573" s="2" t="s">
        <v>1024</v>
      </c>
      <c r="B573" s="2" t="s">
        <v>1025</v>
      </c>
      <c r="C573" s="2">
        <v>1.022</v>
      </c>
      <c r="D573" s="2">
        <v>0.85499999999999998</v>
      </c>
      <c r="E573" s="2">
        <v>0.79600000000000004</v>
      </c>
      <c r="F573" s="2">
        <v>0.91399999999999992</v>
      </c>
      <c r="G573" s="2">
        <v>3.1186009000000001</v>
      </c>
      <c r="H573" s="2">
        <v>3.1185878000000002</v>
      </c>
      <c r="I573" s="2">
        <v>3.118614</v>
      </c>
      <c r="J573" s="2">
        <v>4.2099999999999999E-2</v>
      </c>
      <c r="K573" s="2">
        <v>4.0299999999999996E-2</v>
      </c>
      <c r="L573" s="2">
        <v>4.3900000000000002E-2</v>
      </c>
      <c r="N573" s="6">
        <f t="shared" si="96"/>
        <v>1.8977049694558934E-2</v>
      </c>
      <c r="O573" s="6">
        <f t="shared" si="97"/>
        <v>-1.3757179041643317</v>
      </c>
      <c r="P573" s="6">
        <f t="shared" si="98"/>
        <v>1.8182424406453013E-2</v>
      </c>
      <c r="R573" s="6">
        <f t="shared" si="99"/>
        <v>-4.1372459489207367</v>
      </c>
      <c r="S573" s="6">
        <f t="shared" si="100"/>
        <v>-4.1372423003168635</v>
      </c>
      <c r="T573" s="6">
        <f t="shared" si="101"/>
        <v>-4.1372386517283157</v>
      </c>
      <c r="V573" s="6">
        <f t="shared" si="102"/>
        <v>9.7736428362507396E-3</v>
      </c>
      <c r="W573" s="6">
        <f t="shared" si="103"/>
        <v>9.7975554962350594E-3</v>
      </c>
      <c r="X573" s="6">
        <f t="shared" si="104"/>
        <v>9.821466839638469E-3</v>
      </c>
      <c r="Z573" s="6">
        <f t="shared" si="105"/>
        <v>2.7561263856945573E-5</v>
      </c>
      <c r="AA573" s="6">
        <f t="shared" si="106"/>
        <v>-4.1274447448206288</v>
      </c>
      <c r="AB573" s="6">
        <f t="shared" si="107"/>
        <v>2.7559931951692818E-5</v>
      </c>
    </row>
    <row r="574" spans="1:28">
      <c r="A574" s="2" t="s">
        <v>1026</v>
      </c>
      <c r="B574" s="2" t="s">
        <v>1027</v>
      </c>
      <c r="C574" s="2">
        <v>1.2</v>
      </c>
      <c r="D574" s="2">
        <v>0.48599999999999999</v>
      </c>
      <c r="E574" s="2">
        <v>0.45399999999999996</v>
      </c>
      <c r="F574" s="2">
        <v>0.51800000000000002</v>
      </c>
      <c r="G574" s="2">
        <v>3.7354379999999998</v>
      </c>
      <c r="H574" s="2">
        <v>3.7354311999999998</v>
      </c>
      <c r="I574" s="2">
        <v>3.7354447999999998</v>
      </c>
      <c r="J574" s="2">
        <v>5.1499999999999997E-2</v>
      </c>
      <c r="K574" s="2">
        <v>5.1159999999999997E-2</v>
      </c>
      <c r="L574" s="2">
        <v>5.1839999999999997E-2</v>
      </c>
      <c r="N574" s="6">
        <f t="shared" si="96"/>
        <v>2.8766932345747342E-3</v>
      </c>
      <c r="O574" s="6">
        <f t="shared" si="97"/>
        <v>-1.288192770958809</v>
      </c>
      <c r="P574" s="6">
        <f t="shared" si="98"/>
        <v>2.8577638213458378E-3</v>
      </c>
      <c r="R574" s="6">
        <f t="shared" si="99"/>
        <v>-3.9804804163186378</v>
      </c>
      <c r="S574" s="6">
        <f t="shared" si="100"/>
        <v>-3.9804788351358344</v>
      </c>
      <c r="T574" s="6">
        <f t="shared" si="101"/>
        <v>-3.9804772539559092</v>
      </c>
      <c r="V574" s="6">
        <f t="shared" si="102"/>
        <v>7.9338050243105598E-2</v>
      </c>
      <c r="W574" s="6">
        <f t="shared" si="103"/>
        <v>7.9349100385620569E-2</v>
      </c>
      <c r="X574" s="6">
        <f t="shared" si="104"/>
        <v>7.9360150246984104E-2</v>
      </c>
      <c r="Z574" s="6">
        <f t="shared" si="105"/>
        <v>1.263132531814648E-5</v>
      </c>
      <c r="AA574" s="6">
        <f t="shared" si="106"/>
        <v>-3.9011297347502141</v>
      </c>
      <c r="AB574" s="6">
        <f t="shared" si="107"/>
        <v>1.2631041288901912E-5</v>
      </c>
    </row>
    <row r="575" spans="1:28">
      <c r="A575" s="2" t="s">
        <v>1028</v>
      </c>
      <c r="B575" s="2" t="s">
        <v>1029</v>
      </c>
      <c r="C575" s="2">
        <v>1.24</v>
      </c>
      <c r="D575" s="2">
        <v>10.43</v>
      </c>
      <c r="E575" s="2">
        <v>10.029999999999999</v>
      </c>
      <c r="F575" s="2">
        <v>10.83</v>
      </c>
      <c r="G575" s="2">
        <v>0.94145179999999995</v>
      </c>
      <c r="H575" s="2">
        <v>0.94145139999999994</v>
      </c>
      <c r="I575" s="2">
        <v>0.94145219999999996</v>
      </c>
      <c r="J575" s="2">
        <v>2.0469999999999999E-2</v>
      </c>
      <c r="K575" s="2">
        <v>2.009E-2</v>
      </c>
      <c r="L575" s="2">
        <v>2.0849999999999997E-2</v>
      </c>
      <c r="N575" s="6">
        <f t="shared" si="96"/>
        <v>8.1379059142565602E-3</v>
      </c>
      <c r="O575" s="6">
        <f t="shared" si="97"/>
        <v>-1.6888821573374944</v>
      </c>
      <c r="P575" s="6">
        <f t="shared" si="98"/>
        <v>7.9882166472706739E-3</v>
      </c>
      <c r="R575" s="6">
        <f t="shared" si="99"/>
        <v>-5.1775660888941939</v>
      </c>
      <c r="S575" s="6">
        <f t="shared" si="100"/>
        <v>-5.1775657198517644</v>
      </c>
      <c r="T575" s="6">
        <f t="shared" si="101"/>
        <v>-5.1775653508094921</v>
      </c>
      <c r="V575" s="6">
        <f t="shared" si="102"/>
        <v>9.6761862805556417E-2</v>
      </c>
      <c r="W575" s="6">
        <f t="shared" si="103"/>
        <v>9.6894539079052891E-2</v>
      </c>
      <c r="X575" s="6">
        <f t="shared" si="104"/>
        <v>9.7027174832537394E-2</v>
      </c>
      <c r="Z575" s="6">
        <f t="shared" si="105"/>
        <v>1.3304531592606139E-4</v>
      </c>
      <c r="AA575" s="6">
        <f t="shared" si="106"/>
        <v>-5.0806711807727112</v>
      </c>
      <c r="AB575" s="6">
        <f t="shared" si="107"/>
        <v>1.3300479575661939E-4</v>
      </c>
    </row>
    <row r="576" spans="1:28">
      <c r="A576" s="2" t="s">
        <v>1030</v>
      </c>
      <c r="B576" s="2" t="s">
        <v>1031</v>
      </c>
      <c r="C576" s="2">
        <v>0.90400000000000003</v>
      </c>
      <c r="D576" s="2">
        <v>1.1140000000000001</v>
      </c>
      <c r="E576" s="2">
        <v>1.0740000000000001</v>
      </c>
      <c r="F576" s="2">
        <v>1.1540000000000001</v>
      </c>
      <c r="G576" s="2">
        <v>0.78883999999999999</v>
      </c>
      <c r="H576" s="2">
        <v>0.78883970000000003</v>
      </c>
      <c r="I576" s="2">
        <v>0.78884029999999994</v>
      </c>
      <c r="J576" s="2">
        <v>1.6160000000000001E-2</v>
      </c>
      <c r="K576" s="2">
        <v>1.5900000000000001E-2</v>
      </c>
      <c r="L576" s="2">
        <v>1.6420000000000001E-2</v>
      </c>
      <c r="N576" s="6">
        <f t="shared" si="96"/>
        <v>7.0442321181158896E-3</v>
      </c>
      <c r="O576" s="6">
        <f t="shared" si="97"/>
        <v>-1.7915586435614326</v>
      </c>
      <c r="P576" s="6">
        <f t="shared" si="98"/>
        <v>6.9317963448545239E-3</v>
      </c>
      <c r="R576" s="6">
        <f t="shared" si="99"/>
        <v>-5.3311843815781312</v>
      </c>
      <c r="S576" s="6">
        <f t="shared" si="100"/>
        <v>-5.3311840512491182</v>
      </c>
      <c r="T576" s="6">
        <f t="shared" si="101"/>
        <v>-5.3311837209202304</v>
      </c>
      <c r="V576" s="6">
        <f t="shared" si="102"/>
        <v>-4.3339358656930421E-2</v>
      </c>
      <c r="W576" s="6">
        <f t="shared" si="103"/>
        <v>-4.3321037551850058E-2</v>
      </c>
      <c r="X576" s="6">
        <f t="shared" si="104"/>
        <v>-4.3302717219629458E-2</v>
      </c>
      <c r="Z576" s="6">
        <f t="shared" si="105"/>
        <v>1.8651434093186481E-5</v>
      </c>
      <c r="AA576" s="6">
        <f t="shared" si="106"/>
        <v>-5.3745050888009684</v>
      </c>
      <c r="AB576" s="6">
        <f t="shared" si="107"/>
        <v>1.8650661108843281E-5</v>
      </c>
    </row>
    <row r="577" spans="1:28">
      <c r="A577" s="2" t="s">
        <v>1032</v>
      </c>
      <c r="B577" s="2" t="s">
        <v>1033</v>
      </c>
      <c r="C577" s="2">
        <v>0.84</v>
      </c>
      <c r="D577" s="2">
        <v>0.84699999999999998</v>
      </c>
      <c r="E577" s="2">
        <v>0.80199999999999994</v>
      </c>
      <c r="F577" s="2">
        <v>0.89200000000000002</v>
      </c>
      <c r="G577" s="2">
        <v>2.1522214399999999</v>
      </c>
      <c r="H577" s="2">
        <v>2.1522210400000001</v>
      </c>
      <c r="I577" s="2">
        <v>2.1522218399999997</v>
      </c>
      <c r="J577" s="2">
        <v>3.1379999999999998E-2</v>
      </c>
      <c r="K577" s="2">
        <v>2.0379999999999999E-2</v>
      </c>
      <c r="L577" s="2">
        <v>4.2380000000000001E-2</v>
      </c>
      <c r="N577" s="6">
        <f t="shared" si="96"/>
        <v>0.18744875958051033</v>
      </c>
      <c r="O577" s="6">
        <f t="shared" si="97"/>
        <v>-1.5033470607490822</v>
      </c>
      <c r="P577" s="6">
        <f t="shared" si="98"/>
        <v>0.13050801312385807</v>
      </c>
      <c r="R577" s="6">
        <f t="shared" si="99"/>
        <v>-4.4593881546513003</v>
      </c>
      <c r="S577" s="6">
        <f t="shared" si="100"/>
        <v>-4.4593879932201332</v>
      </c>
      <c r="T577" s="6">
        <f t="shared" si="101"/>
        <v>-4.4593878317889972</v>
      </c>
      <c r="V577" s="6">
        <f t="shared" si="102"/>
        <v>-7.532511169786249E-2</v>
      </c>
      <c r="W577" s="6">
        <f t="shared" si="103"/>
        <v>-7.5302925238103904E-2</v>
      </c>
      <c r="X577" s="6">
        <f t="shared" si="104"/>
        <v>-7.528073991170961E-2</v>
      </c>
      <c r="Z577" s="6">
        <f t="shared" si="105"/>
        <v>2.2347890926255332E-5</v>
      </c>
      <c r="AA577" s="6">
        <f t="shared" si="106"/>
        <v>-4.5346909184582369</v>
      </c>
      <c r="AB577" s="6">
        <f t="shared" si="107"/>
        <v>2.2346757529767558E-5</v>
      </c>
    </row>
    <row r="578" spans="1:28">
      <c r="A578" s="2" t="s">
        <v>1034</v>
      </c>
      <c r="B578" s="2" t="s">
        <v>1035</v>
      </c>
      <c r="C578" s="2">
        <v>1.202</v>
      </c>
      <c r="D578" s="2">
        <v>0.313</v>
      </c>
      <c r="E578" s="2">
        <v>0.29499999999999998</v>
      </c>
      <c r="F578" s="2">
        <v>0.33100000000000002</v>
      </c>
      <c r="G578" s="2">
        <v>4.8996285000000004</v>
      </c>
      <c r="H578" s="2">
        <v>4.8996251000000006</v>
      </c>
      <c r="I578" s="2">
        <v>4.8996319000000002</v>
      </c>
      <c r="J578" s="2">
        <v>6.003E-2</v>
      </c>
      <c r="K578" s="2">
        <v>5.9360000000000003E-2</v>
      </c>
      <c r="L578" s="2">
        <v>6.0699999999999997E-2</v>
      </c>
      <c r="N578" s="6">
        <f t="shared" si="96"/>
        <v>4.874451084903253E-3</v>
      </c>
      <c r="O578" s="6">
        <f t="shared" si="97"/>
        <v>-1.2216316566441261</v>
      </c>
      <c r="P578" s="6">
        <f t="shared" si="98"/>
        <v>4.8203477193835553E-3</v>
      </c>
      <c r="R578" s="6">
        <f t="shared" si="99"/>
        <v>-3.7448361984964413</v>
      </c>
      <c r="S578" s="6">
        <f t="shared" si="100"/>
        <v>-3.7448355957561517</v>
      </c>
      <c r="T578" s="6">
        <f t="shared" si="101"/>
        <v>-3.7448349930162803</v>
      </c>
      <c r="V578" s="6">
        <f t="shared" si="102"/>
        <v>8.0006192775040702E-2</v>
      </c>
      <c r="W578" s="6">
        <f t="shared" si="103"/>
        <v>8.0012398959585229E-2</v>
      </c>
      <c r="X578" s="6">
        <f t="shared" si="104"/>
        <v>8.001860505544299E-2</v>
      </c>
      <c r="Z578" s="6">
        <f t="shared" si="105"/>
        <v>6.808924834178498E-6</v>
      </c>
      <c r="AA578" s="6">
        <f t="shared" si="106"/>
        <v>-3.6648231967965663</v>
      </c>
      <c r="AB578" s="6">
        <f t="shared" si="107"/>
        <v>6.8088357290108092E-6</v>
      </c>
    </row>
    <row r="579" spans="1:28">
      <c r="A579" s="2" t="s">
        <v>1036</v>
      </c>
      <c r="B579" s="2" t="s">
        <v>1037</v>
      </c>
      <c r="C579" s="2">
        <v>1.01</v>
      </c>
      <c r="D579" s="2">
        <v>0.3</v>
      </c>
      <c r="E579" s="2">
        <v>0.28999999999999998</v>
      </c>
      <c r="F579" s="2">
        <v>0.31</v>
      </c>
      <c r="G579" s="2">
        <v>4.3225059999999997</v>
      </c>
      <c r="H579" s="2">
        <v>4.3225028999999999</v>
      </c>
      <c r="I579" s="2">
        <v>4.3225090999999995</v>
      </c>
      <c r="J579" s="2">
        <v>5.1999999999999998E-2</v>
      </c>
      <c r="K579" s="2">
        <v>5.1559999999999995E-2</v>
      </c>
      <c r="L579" s="2">
        <v>5.2440000000000001E-2</v>
      </c>
      <c r="N579" s="6">
        <f t="shared" si="96"/>
        <v>3.6904349534339076E-3</v>
      </c>
      <c r="O579" s="6">
        <f t="shared" si="97"/>
        <v>-1.2839966563652008</v>
      </c>
      <c r="P579" s="6">
        <f t="shared" si="98"/>
        <v>3.659339383247362E-3</v>
      </c>
      <c r="R579" s="6">
        <f t="shared" si="99"/>
        <v>-3.853691313457134</v>
      </c>
      <c r="S579" s="6">
        <f t="shared" si="100"/>
        <v>-3.8536906905252621</v>
      </c>
      <c r="T579" s="6">
        <f t="shared" si="101"/>
        <v>-3.853690067593837</v>
      </c>
      <c r="V579" s="6">
        <f t="shared" si="102"/>
        <v>4.4403824507078032E-3</v>
      </c>
      <c r="W579" s="6">
        <f t="shared" si="103"/>
        <v>4.4444856162806929E-3</v>
      </c>
      <c r="X579" s="6">
        <f t="shared" si="104"/>
        <v>4.4485887430876043E-3</v>
      </c>
      <c r="Z579" s="6">
        <f t="shared" si="105"/>
        <v>4.7260974449514492E-6</v>
      </c>
      <c r="AA579" s="6">
        <f t="shared" si="106"/>
        <v>-3.8492462049089813</v>
      </c>
      <c r="AB579" s="6">
        <f t="shared" si="107"/>
        <v>4.7260582318742195E-6</v>
      </c>
    </row>
    <row r="580" spans="1:28">
      <c r="A580" s="2" t="s">
        <v>1038</v>
      </c>
      <c r="B580" s="2" t="s">
        <v>1039</v>
      </c>
      <c r="C580" s="2">
        <v>1.1000000000000001</v>
      </c>
      <c r="D580" s="2">
        <v>0.58799999999999997</v>
      </c>
      <c r="E580" s="2">
        <v>0.57099999999999995</v>
      </c>
      <c r="F580" s="2">
        <v>0.60499999999999998</v>
      </c>
      <c r="G580" s="2">
        <v>3.5327313</v>
      </c>
      <c r="H580" s="2">
        <v>3.5327255000000002</v>
      </c>
      <c r="I580" s="2">
        <v>3.5327370999999999</v>
      </c>
      <c r="J580" s="2">
        <v>4.6980000000000001E-2</v>
      </c>
      <c r="K580" s="2">
        <v>4.6609999999999999E-2</v>
      </c>
      <c r="L580" s="2">
        <v>4.7350000000000003E-2</v>
      </c>
      <c r="N580" s="6">
        <f t="shared" si="96"/>
        <v>3.4339095090014649E-3</v>
      </c>
      <c r="O580" s="6">
        <f t="shared" si="97"/>
        <v>-1.3280869875584129</v>
      </c>
      <c r="P580" s="6">
        <f t="shared" si="98"/>
        <v>3.4069708977051416E-3</v>
      </c>
      <c r="R580" s="6">
        <f t="shared" si="99"/>
        <v>-4.0289421137403139</v>
      </c>
      <c r="S580" s="6">
        <f t="shared" si="100"/>
        <v>-4.028940687699186</v>
      </c>
      <c r="T580" s="6">
        <f t="shared" si="101"/>
        <v>-4.0289392616604003</v>
      </c>
      <c r="V580" s="6">
        <f t="shared" si="102"/>
        <v>4.1607813351940061E-2</v>
      </c>
      <c r="W580" s="6">
        <f t="shared" si="103"/>
        <v>4.161421658608206E-2</v>
      </c>
      <c r="X580" s="6">
        <f t="shared" si="104"/>
        <v>4.1620619725816224E-2</v>
      </c>
      <c r="Z580" s="6">
        <f t="shared" si="105"/>
        <v>7.8292752698772006E-6</v>
      </c>
      <c r="AA580" s="6">
        <f t="shared" si="106"/>
        <v>-3.987326471113104</v>
      </c>
      <c r="AB580" s="6">
        <f t="shared" si="107"/>
        <v>7.8291785201578534E-6</v>
      </c>
    </row>
    <row r="581" spans="1:28">
      <c r="A581" s="2" t="s">
        <v>1040</v>
      </c>
      <c r="B581" s="2" t="s">
        <v>1041</v>
      </c>
      <c r="C581" s="2">
        <v>0.78</v>
      </c>
      <c r="D581" s="2">
        <v>0.88400000000000001</v>
      </c>
      <c r="E581" s="2">
        <v>0.78500000000000003</v>
      </c>
      <c r="F581" s="2">
        <v>0.97199999999999998</v>
      </c>
      <c r="G581" s="2">
        <v>2.9444256000000002</v>
      </c>
      <c r="H581" s="2">
        <v>2.9444243000000001</v>
      </c>
      <c r="I581" s="2">
        <v>2.9444267000000002</v>
      </c>
      <c r="J581" s="2">
        <v>3.7600000000000001E-2</v>
      </c>
      <c r="K581" s="2">
        <v>3.5200000000000002E-2</v>
      </c>
      <c r="L581" s="2">
        <v>3.9199999999999999E-2</v>
      </c>
      <c r="N581" s="6">
        <f t="shared" si="96"/>
        <v>2.8645181449530099E-2</v>
      </c>
      <c r="O581" s="6">
        <f t="shared" si="97"/>
        <v>-1.4248121550723389</v>
      </c>
      <c r="P581" s="6">
        <f t="shared" si="98"/>
        <v>1.8098222092796101E-2</v>
      </c>
      <c r="R581" s="6">
        <f t="shared" si="99"/>
        <v>-4.1871611135771296</v>
      </c>
      <c r="S581" s="6">
        <f t="shared" si="100"/>
        <v>-4.1871607300843685</v>
      </c>
      <c r="T581" s="6">
        <f t="shared" si="101"/>
        <v>-4.1871604055906264</v>
      </c>
      <c r="V581" s="6">
        <f t="shared" si="102"/>
        <v>-0.10748840502690923</v>
      </c>
      <c r="W581" s="6">
        <f t="shared" si="103"/>
        <v>-0.10743584461072939</v>
      </c>
      <c r="X581" s="6">
        <f t="shared" si="104"/>
        <v>-0.10738912958038911</v>
      </c>
      <c r="Z581" s="6">
        <f t="shared" si="105"/>
        <v>5.2943908940505935E-5</v>
      </c>
      <c r="AA581" s="6">
        <f t="shared" si="106"/>
        <v>-4.294596574695098</v>
      </c>
      <c r="AB581" s="6">
        <f t="shared" si="107"/>
        <v>4.7039524082137518E-5</v>
      </c>
    </row>
    <row r="582" spans="1:28">
      <c r="A582" s="2" t="s">
        <v>1042</v>
      </c>
      <c r="B582" s="2" t="s">
        <v>1043</v>
      </c>
      <c r="C582" s="2">
        <v>1.129</v>
      </c>
      <c r="D582" s="2">
        <v>1.071</v>
      </c>
      <c r="E582" s="2">
        <v>1.0329999999999999</v>
      </c>
      <c r="F582" s="2">
        <v>1.107</v>
      </c>
      <c r="G582" s="2">
        <v>2.3412126999999998</v>
      </c>
      <c r="H582" s="2">
        <v>2.3412107</v>
      </c>
      <c r="I582" s="2">
        <v>2.3412146999999996</v>
      </c>
      <c r="J582" s="2">
        <v>3.6510000000000001E-2</v>
      </c>
      <c r="K582" s="2">
        <v>3.6229999999999998E-2</v>
      </c>
      <c r="L582" s="2">
        <v>3.6790000000000003E-2</v>
      </c>
      <c r="N582" s="6">
        <f t="shared" ref="N582:N645" si="108">O582 - LOG(K582)</f>
        <v>3.3434989151905903E-3</v>
      </c>
      <c r="O582" s="6">
        <f t="shared" ref="O582:O645" si="109">LOG(J582)</f>
        <v>-1.4375881670502726</v>
      </c>
      <c r="P582" s="6">
        <f t="shared" ref="P582:P645" si="110">LOG(L582) - O582</f>
        <v>3.3179548813997428E-3</v>
      </c>
      <c r="R582" s="6">
        <f t="shared" ref="R582:R645" si="111">2*LOG(H582/$G$2)</f>
        <v>-4.3862808994997611</v>
      </c>
      <c r="S582" s="6">
        <f t="shared" ref="S582:S645" si="112">2*LOG(G582/$G$2)</f>
        <v>-4.3862801575002539</v>
      </c>
      <c r="T582" s="6">
        <f t="shared" ref="T582:T645" si="113">2*LOG(I582/$G$2)</f>
        <v>-4.3862794155013809</v>
      </c>
      <c r="V582" s="6">
        <f t="shared" ref="V582:V645" si="114">LOG( C582 + E582*$E$2/$C$2 )</f>
        <v>5.3073063309157759E-2</v>
      </c>
      <c r="W582" s="6">
        <f t="shared" ref="W582:W645" si="115">LOG( C582 + D582*$E$2/$C$2 )</f>
        <v>5.3087003381882519E-2</v>
      </c>
      <c r="X582" s="6">
        <f t="shared" ref="X582:X645" si="116">LOG( C582 + F582*$E$2/$C$2 )</f>
        <v>5.3100209353835921E-2</v>
      </c>
      <c r="Z582" s="6">
        <f t="shared" ref="Z582:Z645" si="117">AA582-(R582+V582)</f>
        <v>1.4682072232652388E-5</v>
      </c>
      <c r="AA582" s="6">
        <f t="shared" ref="AA582:AA645" si="118">S582+W582</f>
        <v>-4.333193154118371</v>
      </c>
      <c r="AB582" s="6">
        <f t="shared" ref="AB582:AB645" si="119">T582+X582-AA582</f>
        <v>1.3947970826322376E-5</v>
      </c>
    </row>
    <row r="583" spans="1:28">
      <c r="A583" s="2" t="s">
        <v>1044</v>
      </c>
      <c r="B583" s="2" t="s">
        <v>1045</v>
      </c>
      <c r="C583" s="2">
        <v>1</v>
      </c>
      <c r="D583" s="2">
        <v>0.57999999999999996</v>
      </c>
      <c r="E583" s="2">
        <v>0.53999999999999992</v>
      </c>
      <c r="F583" s="2">
        <v>0.62</v>
      </c>
      <c r="G583" s="2">
        <v>3.7648299999999999</v>
      </c>
      <c r="H583" s="2">
        <v>3.76478</v>
      </c>
      <c r="I583" s="2">
        <v>3.7648799999999998</v>
      </c>
      <c r="J583" s="2">
        <v>4.7399999999999998E-2</v>
      </c>
      <c r="K583" s="2">
        <v>4.7E-2</v>
      </c>
      <c r="L583" s="2">
        <v>4.7799999999999995E-2</v>
      </c>
      <c r="N583" s="6">
        <f t="shared" si="108"/>
        <v>3.6804837383674904E-3</v>
      </c>
      <c r="O583" s="6">
        <f t="shared" si="109"/>
        <v>-1.324221658325915</v>
      </c>
      <c r="P583" s="6">
        <f t="shared" si="110"/>
        <v>3.6495549380337611E-3</v>
      </c>
      <c r="R583" s="6">
        <f t="shared" si="111"/>
        <v>-3.9736826947040553</v>
      </c>
      <c r="S583" s="6">
        <f t="shared" si="112"/>
        <v>-3.9736711590605913</v>
      </c>
      <c r="T583" s="6">
        <f t="shared" si="113"/>
        <v>-3.9736596235703292</v>
      </c>
      <c r="V583" s="6">
        <f t="shared" si="114"/>
        <v>2.2379137030782662E-4</v>
      </c>
      <c r="W583" s="6">
        <f t="shared" si="115"/>
        <v>2.4036392228809876E-4</v>
      </c>
      <c r="X583" s="6">
        <f t="shared" si="116"/>
        <v>2.5693584188860941E-4</v>
      </c>
      <c r="Z583" s="6">
        <f t="shared" si="117"/>
        <v>2.81081954440765E-5</v>
      </c>
      <c r="AA583" s="6">
        <f t="shared" si="118"/>
        <v>-3.9734307951383032</v>
      </c>
      <c r="AB583" s="6">
        <f t="shared" si="119"/>
        <v>2.8107409862698773E-5</v>
      </c>
    </row>
    <row r="584" spans="1:28">
      <c r="A584" s="2" t="s">
        <v>1046</v>
      </c>
      <c r="B584" s="2" t="s">
        <v>1047</v>
      </c>
      <c r="C584" s="2">
        <v>1.1200000000000001</v>
      </c>
      <c r="D584" s="2">
        <v>1.028</v>
      </c>
      <c r="E584" s="2">
        <v>1.0070000000000001</v>
      </c>
      <c r="F584" s="2">
        <v>1.0489999999999999</v>
      </c>
      <c r="G584" s="2">
        <v>2.7566004</v>
      </c>
      <c r="H584" s="2">
        <v>2.7565936999999998</v>
      </c>
      <c r="I584" s="2">
        <v>2.7566071000000001</v>
      </c>
      <c r="J584" s="2">
        <v>3.9849999999999997E-2</v>
      </c>
      <c r="K584" s="2">
        <v>3.952E-2</v>
      </c>
      <c r="L584" s="2">
        <v>4.0179999999999993E-2</v>
      </c>
      <c r="N584" s="6">
        <f t="shared" si="108"/>
        <v>3.6113898165404112E-3</v>
      </c>
      <c r="O584" s="6">
        <f t="shared" si="109"/>
        <v>-1.399571674267869</v>
      </c>
      <c r="P584" s="6">
        <f t="shared" si="110"/>
        <v>3.5816066800993251E-3</v>
      </c>
      <c r="R584" s="6">
        <f t="shared" si="111"/>
        <v>-4.2444163815558609</v>
      </c>
      <c r="S584" s="6">
        <f t="shared" si="112"/>
        <v>-4.2444142704217516</v>
      </c>
      <c r="T584" s="6">
        <f t="shared" si="113"/>
        <v>-4.2444121592927733</v>
      </c>
      <c r="V584" s="6">
        <f t="shared" si="114"/>
        <v>4.9590574443452141E-2</v>
      </c>
      <c r="W584" s="6">
        <f t="shared" si="115"/>
        <v>4.9598340245455515E-2</v>
      </c>
      <c r="X584" s="6">
        <f t="shared" si="116"/>
        <v>4.9606105908597813E-2</v>
      </c>
      <c r="Z584" s="6">
        <f t="shared" si="117"/>
        <v>9.8769361125405908E-6</v>
      </c>
      <c r="AA584" s="6">
        <f t="shared" si="118"/>
        <v>-4.1948159301762962</v>
      </c>
      <c r="AB584" s="6">
        <f t="shared" si="119"/>
        <v>9.876792121055189E-6</v>
      </c>
    </row>
    <row r="585" spans="1:28">
      <c r="A585" s="2" t="s">
        <v>1048</v>
      </c>
      <c r="B585" s="2" t="s">
        <v>1049</v>
      </c>
      <c r="C585" s="2">
        <v>1.0209999999999999</v>
      </c>
      <c r="D585" s="2">
        <v>0.90700000000000003</v>
      </c>
      <c r="E585" s="2">
        <v>0.86399999999999999</v>
      </c>
      <c r="F585" s="2">
        <v>0.95000000000000007</v>
      </c>
      <c r="G585" s="2">
        <v>3.40883</v>
      </c>
      <c r="H585" s="2">
        <v>3.4088240000000001</v>
      </c>
      <c r="I585" s="2">
        <v>3.408836</v>
      </c>
      <c r="J585" s="2">
        <v>4.4690000000000001E-2</v>
      </c>
      <c r="K585" s="2">
        <v>4.3930000000000004E-2</v>
      </c>
      <c r="L585" s="2">
        <v>4.5449999999999997E-2</v>
      </c>
      <c r="N585" s="6">
        <f t="shared" si="108"/>
        <v>7.4491513950385446E-3</v>
      </c>
      <c r="O585" s="6">
        <f t="shared" si="109"/>
        <v>-1.349789645339641</v>
      </c>
      <c r="P585" s="6">
        <f t="shared" si="110"/>
        <v>7.3235328976271052E-3</v>
      </c>
      <c r="R585" s="6">
        <f t="shared" si="111"/>
        <v>-4.0599527423407595</v>
      </c>
      <c r="S585" s="6">
        <f t="shared" si="112"/>
        <v>-4.0599512135058315</v>
      </c>
      <c r="T585" s="6">
        <f t="shared" si="113"/>
        <v>-4.0599496846735939</v>
      </c>
      <c r="V585" s="6">
        <f t="shared" si="114"/>
        <v>9.3763923262660896E-3</v>
      </c>
      <c r="W585" s="6">
        <f t="shared" si="115"/>
        <v>9.3938362756349151E-3</v>
      </c>
      <c r="X585" s="6">
        <f t="shared" si="116"/>
        <v>9.4112795243751109E-3</v>
      </c>
      <c r="Z585" s="6">
        <f t="shared" si="117"/>
        <v>1.8972784296522605E-5</v>
      </c>
      <c r="AA585" s="6">
        <f t="shared" si="118"/>
        <v>-4.0505573772301968</v>
      </c>
      <c r="AB585" s="6">
        <f t="shared" si="119"/>
        <v>1.897208097823011E-5</v>
      </c>
    </row>
    <row r="586" spans="1:28">
      <c r="A586" s="2" t="s">
        <v>1050</v>
      </c>
      <c r="B586" s="2" t="s">
        <v>1051</v>
      </c>
      <c r="C586" s="2">
        <v>0.82499999999999996</v>
      </c>
      <c r="D586" s="2">
        <v>0.24289714627299999</v>
      </c>
      <c r="E586" s="2">
        <v>0.22279205864753979</v>
      </c>
      <c r="F586" s="2">
        <v>0.26300223389846017</v>
      </c>
      <c r="G586" s="2">
        <v>3.9227270000000001</v>
      </c>
      <c r="H586" s="2">
        <v>3.922723</v>
      </c>
      <c r="I586" s="2">
        <v>3.9227310000000002</v>
      </c>
      <c r="J586" s="2">
        <v>4.5699999999999998E-2</v>
      </c>
      <c r="K586" s="2">
        <v>4.5099999999999994E-2</v>
      </c>
      <c r="L586" s="2">
        <v>4.6300000000000001E-2</v>
      </c>
      <c r="N586" s="6">
        <f t="shared" si="108"/>
        <v>5.7396581918898182E-3</v>
      </c>
      <c r="O586" s="6">
        <f t="shared" si="109"/>
        <v>-1.3400837999301498</v>
      </c>
      <c r="P586" s="6">
        <f t="shared" si="110"/>
        <v>5.6647909481029046E-3</v>
      </c>
      <c r="R586" s="6">
        <f t="shared" si="111"/>
        <v>-3.9379866163943174</v>
      </c>
      <c r="S586" s="6">
        <f t="shared" si="112"/>
        <v>-3.937985730694745</v>
      </c>
      <c r="T586" s="6">
        <f t="shared" si="113"/>
        <v>-3.9379848449960755</v>
      </c>
      <c r="V586" s="6">
        <f t="shared" si="114"/>
        <v>-8.343412022236045E-2</v>
      </c>
      <c r="W586" s="6">
        <f t="shared" si="115"/>
        <v>-8.3424020800416568E-2</v>
      </c>
      <c r="X586" s="6">
        <f t="shared" si="116"/>
        <v>-8.3413921613327099E-2</v>
      </c>
      <c r="Z586" s="6">
        <f t="shared" si="117"/>
        <v>1.0985121516426943E-5</v>
      </c>
      <c r="AA586" s="6">
        <f t="shared" si="118"/>
        <v>-4.0214097514951614</v>
      </c>
      <c r="AB586" s="6">
        <f t="shared" si="119"/>
        <v>1.0984885759235397E-5</v>
      </c>
    </row>
    <row r="587" spans="1:28">
      <c r="A587" s="2" t="s">
        <v>1052</v>
      </c>
      <c r="B587" s="2" t="s">
        <v>1053</v>
      </c>
      <c r="C587" s="2">
        <v>1.24</v>
      </c>
      <c r="D587" s="2">
        <v>2.06</v>
      </c>
      <c r="E587" s="2">
        <v>1.9300000000000002</v>
      </c>
      <c r="F587" s="2">
        <v>2.19</v>
      </c>
      <c r="G587" s="2">
        <v>1.8468372</v>
      </c>
      <c r="H587" s="2">
        <v>1.8468366000000001</v>
      </c>
      <c r="I587" s="2">
        <v>1.8468377999999999</v>
      </c>
      <c r="J587" s="2">
        <v>3.1300000000000001E-2</v>
      </c>
      <c r="K587" s="2">
        <v>3.1200000000000002E-2</v>
      </c>
      <c r="L587" s="2">
        <v>3.1400000000000004E-2</v>
      </c>
      <c r="N587" s="6">
        <f t="shared" si="108"/>
        <v>1.3897435280056936E-3</v>
      </c>
      <c r="O587" s="6">
        <f t="shared" si="109"/>
        <v>-1.5044556624535514</v>
      </c>
      <c r="P587" s="6">
        <f t="shared" si="110"/>
        <v>1.3853105267664922E-3</v>
      </c>
      <c r="R587" s="6">
        <f t="shared" si="111"/>
        <v>-4.5923049547531454</v>
      </c>
      <c r="S587" s="6">
        <f t="shared" si="112"/>
        <v>-4.5923046725661374</v>
      </c>
      <c r="T587" s="6">
        <f t="shared" si="113"/>
        <v>-4.5923043903792218</v>
      </c>
      <c r="V587" s="6">
        <f t="shared" si="114"/>
        <v>9.4066410439399215E-2</v>
      </c>
      <c r="W587" s="6">
        <f t="shared" si="115"/>
        <v>9.4109803144166143E-2</v>
      </c>
      <c r="X587" s="6">
        <f t="shared" si="116"/>
        <v>9.4153191513766971E-2</v>
      </c>
      <c r="Z587" s="6">
        <f t="shared" si="117"/>
        <v>4.3674891774259095E-5</v>
      </c>
      <c r="AA587" s="6">
        <f t="shared" si="118"/>
        <v>-4.4981948694219716</v>
      </c>
      <c r="AB587" s="6">
        <f t="shared" si="119"/>
        <v>4.3670556516772763E-5</v>
      </c>
    </row>
    <row r="588" spans="1:28">
      <c r="A588" s="2" t="s">
        <v>1054</v>
      </c>
      <c r="B588" s="2" t="s">
        <v>1055</v>
      </c>
      <c r="C588" s="2">
        <v>1.1599999999999999</v>
      </c>
      <c r="D588" s="2">
        <v>0.47799999999999998</v>
      </c>
      <c r="E588" s="2">
        <v>0.44799999999999995</v>
      </c>
      <c r="F588" s="2">
        <v>0.50800000000000001</v>
      </c>
      <c r="G588" s="2">
        <v>3.4059089999999999</v>
      </c>
      <c r="H588" s="2">
        <v>3.405904</v>
      </c>
      <c r="I588" s="2">
        <v>3.4059139999999997</v>
      </c>
      <c r="J588" s="2">
        <v>4.657E-2</v>
      </c>
      <c r="K588" s="2">
        <v>4.623E-2</v>
      </c>
      <c r="L588" s="2">
        <v>4.691E-2</v>
      </c>
      <c r="N588" s="6">
        <f t="shared" si="108"/>
        <v>3.1823444946497137E-3</v>
      </c>
      <c r="O588" s="6">
        <f t="shared" si="109"/>
        <v>-1.3318937620672686</v>
      </c>
      <c r="P588" s="6">
        <f t="shared" si="110"/>
        <v>3.1591950144269632E-3</v>
      </c>
      <c r="R588" s="6">
        <f t="shared" si="111"/>
        <v>-4.0606970948459615</v>
      </c>
      <c r="S588" s="6">
        <f t="shared" si="112"/>
        <v>-4.0606958197243985</v>
      </c>
      <c r="T588" s="6">
        <f t="shared" si="113"/>
        <v>-4.0606945446047078</v>
      </c>
      <c r="V588" s="6">
        <f t="shared" si="114"/>
        <v>6.4618056101488588E-2</v>
      </c>
      <c r="W588" s="6">
        <f t="shared" si="115"/>
        <v>6.4628772758135583E-2</v>
      </c>
      <c r="X588" s="6">
        <f t="shared" si="116"/>
        <v>6.4639489150344662E-2</v>
      </c>
      <c r="Z588" s="6">
        <f t="shared" si="117"/>
        <v>1.1991778209985426E-5</v>
      </c>
      <c r="AA588" s="6">
        <f t="shared" si="118"/>
        <v>-3.9960670469662629</v>
      </c>
      <c r="AB588" s="6">
        <f t="shared" si="119"/>
        <v>1.1991511899900331E-5</v>
      </c>
    </row>
    <row r="589" spans="1:28">
      <c r="A589" s="2" t="s">
        <v>1056</v>
      </c>
      <c r="B589" s="2" t="s">
        <v>1057</v>
      </c>
      <c r="C589" s="2">
        <v>1.1000000000000001</v>
      </c>
      <c r="D589" s="2">
        <v>3.6</v>
      </c>
      <c r="E589" s="2">
        <v>3.5300000000000002</v>
      </c>
      <c r="F589" s="2">
        <v>3.67</v>
      </c>
      <c r="G589" s="2">
        <v>2.7186499999999998</v>
      </c>
      <c r="H589" s="2">
        <v>2.7185699999999997</v>
      </c>
      <c r="I589" s="2">
        <v>2.7187299999999999</v>
      </c>
      <c r="J589" s="2">
        <v>3.9399999999999998E-2</v>
      </c>
      <c r="K589" s="2">
        <v>3.9099999999999996E-2</v>
      </c>
      <c r="L589" s="2">
        <v>3.9699999999999999E-2</v>
      </c>
      <c r="N589" s="6">
        <f t="shared" si="108"/>
        <v>3.3194644297074305E-3</v>
      </c>
      <c r="O589" s="6">
        <f t="shared" si="109"/>
        <v>-1.4045037781744258</v>
      </c>
      <c r="P589" s="6">
        <f t="shared" si="110"/>
        <v>3.2942849375408034E-3</v>
      </c>
      <c r="R589" s="6">
        <f t="shared" si="111"/>
        <v>-4.2564808599781756</v>
      </c>
      <c r="S589" s="6">
        <f t="shared" si="112"/>
        <v>-4.2564553001821359</v>
      </c>
      <c r="T589" s="6">
        <f t="shared" si="113"/>
        <v>-4.2564297411382181</v>
      </c>
      <c r="V589" s="6">
        <f t="shared" si="114"/>
        <v>4.2720933257565638E-2</v>
      </c>
      <c r="W589" s="6">
        <f t="shared" si="115"/>
        <v>4.2747231421834293E-2</v>
      </c>
      <c r="X589" s="6">
        <f t="shared" si="116"/>
        <v>4.2773527993746535E-2</v>
      </c>
      <c r="Z589" s="6">
        <f t="shared" si="117"/>
        <v>5.1857960308154816E-5</v>
      </c>
      <c r="AA589" s="6">
        <f t="shared" si="118"/>
        <v>-4.2137080687603019</v>
      </c>
      <c r="AB589" s="6">
        <f t="shared" si="119"/>
        <v>5.185561583065379E-5</v>
      </c>
    </row>
    <row r="590" spans="1:28">
      <c r="A590" s="2" t="s">
        <v>1058</v>
      </c>
      <c r="B590" s="2" t="s">
        <v>1059</v>
      </c>
      <c r="C590" s="2">
        <v>1.4950000000000001</v>
      </c>
      <c r="D590" s="2">
        <v>2.1</v>
      </c>
      <c r="E590" s="2">
        <v>2</v>
      </c>
      <c r="F590" s="2">
        <v>2.2000000000000002</v>
      </c>
      <c r="G590" s="2">
        <v>1.21986967</v>
      </c>
      <c r="H590" s="2">
        <v>1.2198692200000001</v>
      </c>
      <c r="I590" s="2">
        <v>1.2198701199999999</v>
      </c>
      <c r="J590" s="2">
        <v>2.5579999999999999E-2</v>
      </c>
      <c r="K590" s="2">
        <v>2.5349999999999998E-2</v>
      </c>
      <c r="L590" s="2">
        <v>2.581E-2</v>
      </c>
      <c r="N590" s="6">
        <f t="shared" si="108"/>
        <v>3.9225764732802038E-3</v>
      </c>
      <c r="O590" s="6">
        <f t="shared" si="109"/>
        <v>-1.592099459857365</v>
      </c>
      <c r="P590" s="6">
        <f t="shared" si="110"/>
        <v>3.8874644012338866E-3</v>
      </c>
      <c r="R590" s="6">
        <f t="shared" si="111"/>
        <v>-4.952535353622662</v>
      </c>
      <c r="S590" s="6">
        <f t="shared" si="112"/>
        <v>-4.9525350332071989</v>
      </c>
      <c r="T590" s="6">
        <f t="shared" si="113"/>
        <v>-4.9525347127918531</v>
      </c>
      <c r="V590" s="6">
        <f t="shared" si="114"/>
        <v>0.17519540111344489</v>
      </c>
      <c r="W590" s="6">
        <f t="shared" si="115"/>
        <v>0.17522309297993477</v>
      </c>
      <c r="X590" s="6">
        <f t="shared" si="116"/>
        <v>0.17525078308082409</v>
      </c>
      <c r="Z590" s="6">
        <f t="shared" si="117"/>
        <v>2.8012281952705109E-5</v>
      </c>
      <c r="AA590" s="6">
        <f t="shared" si="118"/>
        <v>-4.7773119402272641</v>
      </c>
      <c r="AB590" s="6">
        <f t="shared" si="119"/>
        <v>2.8010516235354999E-5</v>
      </c>
    </row>
    <row r="591" spans="1:28">
      <c r="A591" s="2" t="s">
        <v>1060</v>
      </c>
      <c r="B591" s="2" t="s">
        <v>1061</v>
      </c>
      <c r="C591" s="2">
        <v>1.01</v>
      </c>
      <c r="D591" s="2">
        <v>0.59</v>
      </c>
      <c r="E591" s="2">
        <v>0.57999999999999996</v>
      </c>
      <c r="F591" s="2">
        <v>0.6</v>
      </c>
      <c r="G591" s="2">
        <v>4.3176781999999996</v>
      </c>
      <c r="H591" s="2">
        <v>4.3176736999999994</v>
      </c>
      <c r="I591" s="2">
        <v>4.3176826999999998</v>
      </c>
      <c r="J591" s="2">
        <v>5.2400000000000002E-2</v>
      </c>
      <c r="K591" s="2">
        <v>5.2000000000000005E-2</v>
      </c>
      <c r="L591" s="2">
        <v>5.28E-2</v>
      </c>
      <c r="N591" s="6">
        <f t="shared" si="108"/>
        <v>3.3279433489274979E-3</v>
      </c>
      <c r="O591" s="6">
        <f t="shared" si="109"/>
        <v>-1.2806687130162733</v>
      </c>
      <c r="P591" s="6">
        <f t="shared" si="110"/>
        <v>3.3026355500855864E-3</v>
      </c>
      <c r="R591" s="6">
        <f t="shared" si="111"/>
        <v>-3.8546622635788723</v>
      </c>
      <c r="S591" s="6">
        <f t="shared" si="112"/>
        <v>-3.8546613583116907</v>
      </c>
      <c r="T591" s="6">
        <f t="shared" si="113"/>
        <v>-3.8546604530454531</v>
      </c>
      <c r="V591" s="6">
        <f t="shared" si="114"/>
        <v>4.5593585160489634E-3</v>
      </c>
      <c r="W591" s="6">
        <f t="shared" si="115"/>
        <v>4.5634605577084967E-3</v>
      </c>
      <c r="X591" s="6">
        <f t="shared" si="116"/>
        <v>4.5675625606234763E-3</v>
      </c>
      <c r="Z591" s="6">
        <f t="shared" si="117"/>
        <v>5.0073088413427058E-6</v>
      </c>
      <c r="AA591" s="6">
        <f t="shared" si="118"/>
        <v>-3.8500978977539821</v>
      </c>
      <c r="AB591" s="6">
        <f t="shared" si="119"/>
        <v>5.0072691526459323E-6</v>
      </c>
    </row>
    <row r="592" spans="1:28">
      <c r="A592" s="2" t="s">
        <v>1062</v>
      </c>
      <c r="B592" s="2" t="s">
        <v>1063</v>
      </c>
      <c r="C592" s="2">
        <v>1.02</v>
      </c>
      <c r="D592" s="2">
        <v>2.2789999999999999</v>
      </c>
      <c r="E592" s="2">
        <v>2.2109999999999999</v>
      </c>
      <c r="F592" s="2">
        <v>2.347</v>
      </c>
      <c r="G592" s="2">
        <v>1.5373653</v>
      </c>
      <c r="H592" s="2">
        <v>1.5373626</v>
      </c>
      <c r="I592" s="2">
        <v>1.5373680000000001</v>
      </c>
      <c r="J592" s="2">
        <v>2.6239999999999999E-2</v>
      </c>
      <c r="K592" s="2">
        <v>2.597E-2</v>
      </c>
      <c r="L592" s="2">
        <v>2.6509999999999999E-2</v>
      </c>
      <c r="N592" s="6">
        <f t="shared" si="108"/>
        <v>4.49188107431997E-3</v>
      </c>
      <c r="O592" s="6">
        <f t="shared" si="109"/>
        <v>-1.5810361692963772</v>
      </c>
      <c r="P592" s="6">
        <f t="shared" si="110"/>
        <v>4.4458970294707356E-3</v>
      </c>
      <c r="R592" s="6">
        <f t="shared" si="111"/>
        <v>-4.7516092768600915</v>
      </c>
      <c r="S592" s="6">
        <f t="shared" si="112"/>
        <v>-4.7516077513981454</v>
      </c>
      <c r="T592" s="6">
        <f t="shared" si="113"/>
        <v>-4.7516062259388789</v>
      </c>
      <c r="V592" s="6">
        <f t="shared" si="114"/>
        <v>9.497809599406595E-3</v>
      </c>
      <c r="W592" s="6">
        <f t="shared" si="115"/>
        <v>9.5253873468724021E-3</v>
      </c>
      <c r="X592" s="6">
        <f t="shared" si="116"/>
        <v>9.5529633432594949E-3</v>
      </c>
      <c r="Z592" s="6">
        <f t="shared" si="117"/>
        <v>2.9103209412184583E-5</v>
      </c>
      <c r="AA592" s="6">
        <f t="shared" si="118"/>
        <v>-4.7420823640512726</v>
      </c>
      <c r="AB592" s="6">
        <f t="shared" si="119"/>
        <v>2.9101455653268715E-5</v>
      </c>
    </row>
    <row r="593" spans="1:28">
      <c r="A593" s="2" t="s">
        <v>1064</v>
      </c>
      <c r="B593" s="2" t="s">
        <v>1065</v>
      </c>
      <c r="C593" s="2">
        <v>0.84899999999999998</v>
      </c>
      <c r="D593" s="2">
        <v>1.8</v>
      </c>
      <c r="E593" s="2">
        <v>1.6300000000000001</v>
      </c>
      <c r="F593" s="2">
        <v>1.97</v>
      </c>
      <c r="G593" s="2">
        <v>3.5774710000000001</v>
      </c>
      <c r="H593" s="2">
        <v>3.5774599999999999</v>
      </c>
      <c r="I593" s="2">
        <v>3.5774820000000003</v>
      </c>
      <c r="J593" s="2">
        <v>4.3389999999999998E-2</v>
      </c>
      <c r="K593" s="2">
        <v>4.1869999999999997E-2</v>
      </c>
      <c r="L593" s="2">
        <v>4.4909999999999999E-2</v>
      </c>
      <c r="N593" s="6">
        <f t="shared" si="108"/>
        <v>1.5486689237981244E-2</v>
      </c>
      <c r="O593" s="6">
        <f t="shared" si="109"/>
        <v>-1.3626103498707882</v>
      </c>
      <c r="P593" s="6">
        <f t="shared" si="110"/>
        <v>1.4953404933502945E-2</v>
      </c>
      <c r="R593" s="6">
        <f t="shared" si="111"/>
        <v>-4.0180123269693704</v>
      </c>
      <c r="S593" s="6">
        <f t="shared" si="112"/>
        <v>-4.01800965622982</v>
      </c>
      <c r="T593" s="6">
        <f t="shared" si="113"/>
        <v>-4.0180069854984808</v>
      </c>
      <c r="V593" s="6">
        <f t="shared" si="114"/>
        <v>-7.0297169466561574E-2</v>
      </c>
      <c r="W593" s="6">
        <f t="shared" si="115"/>
        <v>-7.0214324496771258E-2</v>
      </c>
      <c r="X593" s="6">
        <f t="shared" si="116"/>
        <v>-7.0131495327273988E-2</v>
      </c>
      <c r="Z593" s="6">
        <f t="shared" si="117"/>
        <v>8.5515709340455714E-5</v>
      </c>
      <c r="AA593" s="6">
        <f t="shared" si="118"/>
        <v>-4.0882239807265917</v>
      </c>
      <c r="AB593" s="6">
        <f t="shared" si="119"/>
        <v>8.5499900836616405E-5</v>
      </c>
    </row>
    <row r="594" spans="1:28">
      <c r="A594" s="2" t="s">
        <v>1066</v>
      </c>
      <c r="B594" s="2" t="s">
        <v>1067</v>
      </c>
      <c r="C594" s="2">
        <v>1.216</v>
      </c>
      <c r="D594" s="2">
        <v>2.7120000000000002</v>
      </c>
      <c r="E594" s="2">
        <v>2.6470000000000002</v>
      </c>
      <c r="F594" s="2">
        <v>2.7770000000000001</v>
      </c>
      <c r="G594" s="2">
        <v>6.8718149999999998</v>
      </c>
      <c r="H594" s="2">
        <v>6.8717730000000001</v>
      </c>
      <c r="I594" s="2">
        <v>6.8718569999999994</v>
      </c>
      <c r="J594" s="2">
        <v>7.5509999999999994E-2</v>
      </c>
      <c r="K594" s="2">
        <v>7.465999999999999E-2</v>
      </c>
      <c r="L594" s="2">
        <v>7.6359999999999997E-2</v>
      </c>
      <c r="N594" s="6">
        <f t="shared" si="108"/>
        <v>4.9164846777394189E-3</v>
      </c>
      <c r="O594" s="6">
        <f t="shared" si="109"/>
        <v>-1.1219955297319748</v>
      </c>
      <c r="P594" s="6">
        <f t="shared" si="110"/>
        <v>4.8614494536038944E-3</v>
      </c>
      <c r="R594" s="6">
        <f t="shared" si="111"/>
        <v>-3.4510242906680655</v>
      </c>
      <c r="S594" s="6">
        <f t="shared" si="112"/>
        <v>-3.4510189819035011</v>
      </c>
      <c r="T594" s="6">
        <f t="shared" si="113"/>
        <v>-3.4510136731713836</v>
      </c>
      <c r="V594" s="6">
        <f t="shared" si="114"/>
        <v>8.5835002950592376E-2</v>
      </c>
      <c r="W594" s="6">
        <f t="shared" si="115"/>
        <v>8.5857114988683966E-2</v>
      </c>
      <c r="X594" s="6">
        <f t="shared" si="116"/>
        <v>8.5879225901001791E-2</v>
      </c>
      <c r="Z594" s="6">
        <f t="shared" si="117"/>
        <v>2.7420802655608867E-5</v>
      </c>
      <c r="AA594" s="6">
        <f t="shared" si="118"/>
        <v>-3.3651618669148173</v>
      </c>
      <c r="AB594" s="6">
        <f t="shared" si="119"/>
        <v>2.7419644435422441E-5</v>
      </c>
    </row>
    <row r="595" spans="1:28">
      <c r="A595" s="2" t="s">
        <v>1068</v>
      </c>
      <c r="B595" s="2" t="s">
        <v>1069</v>
      </c>
      <c r="C595" s="2">
        <v>0.93</v>
      </c>
      <c r="D595" s="2">
        <v>0.28000000000000003</v>
      </c>
      <c r="E595" s="2">
        <v>0.25</v>
      </c>
      <c r="F595" s="2">
        <v>0.31000000000000005</v>
      </c>
      <c r="G595" s="2">
        <v>4.0552590000000004</v>
      </c>
      <c r="H595" s="2">
        <v>4.05525</v>
      </c>
      <c r="I595" s="2">
        <v>4.0552680000000008</v>
      </c>
      <c r="J595" s="2">
        <v>4.8599999999999997E-2</v>
      </c>
      <c r="K595" s="2">
        <v>4.8099999999999997E-2</v>
      </c>
      <c r="L595" s="2">
        <v>4.9099999999999998E-2</v>
      </c>
      <c r="N595" s="6">
        <f t="shared" si="108"/>
        <v>4.4911928884616703E-3</v>
      </c>
      <c r="O595" s="6">
        <f t="shared" si="109"/>
        <v>-1.3133637307377066</v>
      </c>
      <c r="P595" s="6">
        <f t="shared" si="110"/>
        <v>4.4452228606750577E-3</v>
      </c>
      <c r="R595" s="6">
        <f t="shared" si="111"/>
        <v>-3.9091266341575279</v>
      </c>
      <c r="S595" s="6">
        <f t="shared" si="112"/>
        <v>-3.9091247064608385</v>
      </c>
      <c r="T595" s="6">
        <f t="shared" si="113"/>
        <v>-3.9091227787684271</v>
      </c>
      <c r="V595" s="6">
        <f t="shared" si="114"/>
        <v>-3.1405631530456543E-2</v>
      </c>
      <c r="W595" s="6">
        <f t="shared" si="115"/>
        <v>-3.1392263061305749E-2</v>
      </c>
      <c r="X595" s="6">
        <f t="shared" si="116"/>
        <v>-3.1378895003651007E-2</v>
      </c>
      <c r="Z595" s="6">
        <f t="shared" si="117"/>
        <v>1.5296165840172904E-5</v>
      </c>
      <c r="AA595" s="6">
        <f t="shared" si="118"/>
        <v>-3.9405169695221445</v>
      </c>
      <c r="AB595" s="6">
        <f t="shared" si="119"/>
        <v>1.5295750066535163E-5</v>
      </c>
    </row>
    <row r="596" spans="1:28">
      <c r="A596" s="2" t="s">
        <v>1070</v>
      </c>
      <c r="B596" s="2" t="s">
        <v>1071</v>
      </c>
      <c r="C596" s="2">
        <v>0.93</v>
      </c>
      <c r="D596" s="2">
        <v>1.2370000000000001</v>
      </c>
      <c r="E596" s="2">
        <v>1.175</v>
      </c>
      <c r="F596" s="2">
        <v>1.296</v>
      </c>
      <c r="G596" s="2">
        <v>1.33823187</v>
      </c>
      <c r="H596" s="2">
        <v>1.33823162</v>
      </c>
      <c r="I596" s="2">
        <v>1.33823212</v>
      </c>
      <c r="J596" s="2">
        <v>2.3120000000000002E-2</v>
      </c>
      <c r="K596" s="2">
        <v>2.2790000000000001E-2</v>
      </c>
      <c r="L596" s="2">
        <v>2.3450000000000002E-2</v>
      </c>
      <c r="N596" s="6">
        <f t="shared" si="108"/>
        <v>6.243504568115954E-3</v>
      </c>
      <c r="O596" s="6">
        <f t="shared" si="109"/>
        <v>-1.6360121702515085</v>
      </c>
      <c r="P596" s="6">
        <f t="shared" si="110"/>
        <v>6.1550173026105881E-3</v>
      </c>
      <c r="R596" s="6">
        <f t="shared" si="111"/>
        <v>-4.8720993255719645</v>
      </c>
      <c r="S596" s="6">
        <f t="shared" si="112"/>
        <v>-4.8720991633076611</v>
      </c>
      <c r="T596" s="6">
        <f t="shared" si="113"/>
        <v>-4.8720990010433889</v>
      </c>
      <c r="V596" s="6">
        <f t="shared" si="114"/>
        <v>-3.0993626212677716E-2</v>
      </c>
      <c r="W596" s="6">
        <f t="shared" si="115"/>
        <v>-3.0966024693185219E-2</v>
      </c>
      <c r="X596" s="6">
        <f t="shared" si="116"/>
        <v>-3.0939760359929479E-2</v>
      </c>
      <c r="Z596" s="6">
        <f t="shared" si="117"/>
        <v>2.7763783795542452E-5</v>
      </c>
      <c r="AA596" s="6">
        <f t="shared" si="118"/>
        <v>-4.9030651880008467</v>
      </c>
      <c r="AB596" s="6">
        <f t="shared" si="119"/>
        <v>2.6426597528050877E-5</v>
      </c>
    </row>
    <row r="597" spans="1:28">
      <c r="A597" s="2" t="s">
        <v>1072</v>
      </c>
      <c r="B597" s="2" t="s">
        <v>1073</v>
      </c>
      <c r="C597" s="2">
        <v>0.95</v>
      </c>
      <c r="D597" s="2">
        <v>0.92</v>
      </c>
      <c r="E597" s="2">
        <v>0.85000000000000009</v>
      </c>
      <c r="F597" s="2">
        <v>0.99</v>
      </c>
      <c r="G597" s="2">
        <v>3.0523940000000001</v>
      </c>
      <c r="H597" s="2">
        <v>3.0523899999999999</v>
      </c>
      <c r="I597" s="2">
        <v>3.0523980000000002</v>
      </c>
      <c r="J597" s="2">
        <v>0.04</v>
      </c>
      <c r="K597" s="2">
        <v>3.95E-2</v>
      </c>
      <c r="L597" s="2">
        <v>4.0500000000000001E-2</v>
      </c>
      <c r="N597" s="6">
        <f t="shared" si="108"/>
        <v>5.4628957015023794E-3</v>
      </c>
      <c r="O597" s="6">
        <f t="shared" si="109"/>
        <v>-1.3979400086720375</v>
      </c>
      <c r="P597" s="6">
        <f t="shared" si="110"/>
        <v>5.395031886705981E-3</v>
      </c>
      <c r="R597" s="6">
        <f t="shared" si="111"/>
        <v>-4.1558818559255242</v>
      </c>
      <c r="S597" s="6">
        <f t="shared" si="112"/>
        <v>-4.155880717685136</v>
      </c>
      <c r="T597" s="6">
        <f t="shared" si="113"/>
        <v>-4.1558795794462391</v>
      </c>
      <c r="V597" s="6">
        <f t="shared" si="114"/>
        <v>-2.1905653031988527E-2</v>
      </c>
      <c r="W597" s="6">
        <f t="shared" si="115"/>
        <v>-2.1875135464731098E-2</v>
      </c>
      <c r="X597" s="6">
        <f t="shared" si="116"/>
        <v>-2.1844620041770943E-2</v>
      </c>
      <c r="Z597" s="6">
        <f t="shared" si="117"/>
        <v>3.1655807645414313E-5</v>
      </c>
      <c r="AA597" s="6">
        <f t="shared" si="118"/>
        <v>-4.1777558531498675</v>
      </c>
      <c r="AB597" s="6">
        <f t="shared" si="119"/>
        <v>3.1653661857866666E-5</v>
      </c>
    </row>
    <row r="598" spans="1:28">
      <c r="A598" s="2" t="s">
        <v>1074</v>
      </c>
      <c r="B598" s="2" t="s">
        <v>1075</v>
      </c>
      <c r="C598" s="2">
        <v>0.71699999999999997</v>
      </c>
      <c r="D598" s="2">
        <v>2.0339999999999998</v>
      </c>
      <c r="E598" s="2">
        <v>1.9819999999999998</v>
      </c>
      <c r="F598" s="2">
        <v>2.0859999999999999</v>
      </c>
      <c r="G598" s="2">
        <v>0.81347753</v>
      </c>
      <c r="H598" s="2">
        <v>0.81347683000000004</v>
      </c>
      <c r="I598" s="2">
        <v>0.81347822999999997</v>
      </c>
      <c r="J598" s="2">
        <v>1.5259999999999999E-2</v>
      </c>
      <c r="K598" s="2">
        <v>1.508E-2</v>
      </c>
      <c r="L598" s="2">
        <v>1.5439999999999999E-2</v>
      </c>
      <c r="N598" s="6">
        <f t="shared" si="108"/>
        <v>5.1531920851062285E-3</v>
      </c>
      <c r="O598" s="6">
        <f t="shared" si="109"/>
        <v>-1.8164454663811385</v>
      </c>
      <c r="P598" s="6">
        <f t="shared" si="110"/>
        <v>5.0927623808558753E-3</v>
      </c>
      <c r="R598" s="6">
        <f t="shared" si="111"/>
        <v>-5.3044715249353569</v>
      </c>
      <c r="S598" s="6">
        <f t="shared" si="112"/>
        <v>-5.3044707775114714</v>
      </c>
      <c r="T598" s="6">
        <f t="shared" si="113"/>
        <v>-5.304470030088229</v>
      </c>
      <c r="V598" s="6">
        <f t="shared" si="114"/>
        <v>-0.14333645539567039</v>
      </c>
      <c r="W598" s="6">
        <f t="shared" si="115"/>
        <v>-0.1433064716225331</v>
      </c>
      <c r="X598" s="6">
        <f t="shared" si="116"/>
        <v>-0.14327648991933822</v>
      </c>
      <c r="Z598" s="6">
        <f t="shared" si="117"/>
        <v>3.0731197022682011E-5</v>
      </c>
      <c r="AA598" s="6">
        <f t="shared" si="118"/>
        <v>-5.4477772491340044</v>
      </c>
      <c r="AB598" s="6">
        <f t="shared" si="119"/>
        <v>3.072912643720116E-5</v>
      </c>
    </row>
    <row r="599" spans="1:28">
      <c r="A599" s="2" t="s">
        <v>1076</v>
      </c>
      <c r="B599" s="2" t="s">
        <v>1077</v>
      </c>
      <c r="C599" s="2">
        <v>0.95099999999999996</v>
      </c>
      <c r="D599" s="2">
        <v>0.88900000000000001</v>
      </c>
      <c r="E599" s="2">
        <v>0.82699999999999996</v>
      </c>
      <c r="F599" s="2">
        <v>0.95100000000000007</v>
      </c>
      <c r="G599" s="2">
        <v>2.4238038999999998</v>
      </c>
      <c r="H599" s="2">
        <v>2.4237951999999998</v>
      </c>
      <c r="I599" s="2">
        <v>2.4238125999999998</v>
      </c>
      <c r="J599" s="2">
        <v>3.4729999999999997E-2</v>
      </c>
      <c r="K599" s="2">
        <v>3.4319999999999996E-2</v>
      </c>
      <c r="L599" s="2">
        <v>3.5139999999999998E-2</v>
      </c>
      <c r="N599" s="6">
        <f t="shared" si="108"/>
        <v>5.1575041340945482E-3</v>
      </c>
      <c r="O599" s="6">
        <f t="shared" si="109"/>
        <v>-1.4592952166892377</v>
      </c>
      <c r="P599" s="6">
        <f t="shared" si="110"/>
        <v>5.0969738485138194E-3</v>
      </c>
      <c r="R599" s="6">
        <f t="shared" si="111"/>
        <v>-4.3561700579382139</v>
      </c>
      <c r="S599" s="6">
        <f t="shared" si="112"/>
        <v>-4.3561669402200076</v>
      </c>
      <c r="T599" s="6">
        <f t="shared" si="113"/>
        <v>-4.3561638225129924</v>
      </c>
      <c r="V599" s="6">
        <f t="shared" si="114"/>
        <v>-2.1459148194555664E-2</v>
      </c>
      <c r="W599" s="6">
        <f t="shared" si="115"/>
        <v>-2.1432146015504271E-2</v>
      </c>
      <c r="X599" s="6">
        <f t="shared" si="116"/>
        <v>-2.140514551520404E-2</v>
      </c>
      <c r="Z599" s="6">
        <f t="shared" si="117"/>
        <v>3.0119897257208095E-5</v>
      </c>
      <c r="AA599" s="6">
        <f t="shared" si="118"/>
        <v>-4.3775990862355121</v>
      </c>
      <c r="AB599" s="6">
        <f t="shared" si="119"/>
        <v>3.0118207315688039E-5</v>
      </c>
    </row>
    <row r="600" spans="1:28">
      <c r="A600" s="2" t="s">
        <v>1078</v>
      </c>
      <c r="B600" s="2" t="s">
        <v>1079</v>
      </c>
      <c r="C600" s="2">
        <v>0.90900000000000003</v>
      </c>
      <c r="D600" s="2">
        <v>1.0069999999999999</v>
      </c>
      <c r="E600" s="2">
        <v>0.95399999999999985</v>
      </c>
      <c r="F600" s="2">
        <v>1.0599999999999998</v>
      </c>
      <c r="G600" s="2">
        <v>3.1260876</v>
      </c>
      <c r="H600" s="2">
        <v>3.1260840999999999</v>
      </c>
      <c r="I600" s="2">
        <v>3.1260911</v>
      </c>
      <c r="J600" s="2">
        <v>4.054E-2</v>
      </c>
      <c r="K600" s="2">
        <v>3.9640000000000002E-2</v>
      </c>
      <c r="L600" s="2">
        <v>4.1439999999999998E-2</v>
      </c>
      <c r="N600" s="6">
        <f t="shared" si="108"/>
        <v>9.7500985437521948E-3</v>
      </c>
      <c r="O600" s="6">
        <f t="shared" si="109"/>
        <v>-1.39211625564301</v>
      </c>
      <c r="P600" s="6">
        <f t="shared" si="110"/>
        <v>9.5360023801864813E-3</v>
      </c>
      <c r="R600" s="6">
        <f t="shared" si="111"/>
        <v>-4.1351605850517368</v>
      </c>
      <c r="S600" s="6">
        <f t="shared" si="112"/>
        <v>-4.1351596125700079</v>
      </c>
      <c r="T600" s="6">
        <f t="shared" si="113"/>
        <v>-4.135158640089367</v>
      </c>
      <c r="V600" s="6">
        <f t="shared" si="114"/>
        <v>-4.1001277736273163E-2</v>
      </c>
      <c r="W600" s="6">
        <f t="shared" si="115"/>
        <v>-4.0977132772895622E-2</v>
      </c>
      <c r="X600" s="6">
        <f t="shared" si="116"/>
        <v>-4.0952989151802802E-2</v>
      </c>
      <c r="Z600" s="6">
        <f t="shared" si="117"/>
        <v>2.5117445106914715E-5</v>
      </c>
      <c r="AA600" s="6">
        <f t="shared" si="118"/>
        <v>-4.1761367453429035</v>
      </c>
      <c r="AB600" s="6">
        <f t="shared" si="119"/>
        <v>2.5116101733502205E-5</v>
      </c>
    </row>
    <row r="601" spans="1:28">
      <c r="A601" s="2" t="s">
        <v>1080</v>
      </c>
      <c r="B601" s="2" t="s">
        <v>1081</v>
      </c>
      <c r="C601" s="2">
        <v>0.95599999999999996</v>
      </c>
      <c r="D601" s="2">
        <v>2.101</v>
      </c>
      <c r="E601" s="2">
        <v>2.028</v>
      </c>
      <c r="F601" s="2">
        <v>2.1739999999999999</v>
      </c>
      <c r="G601" s="2">
        <v>1.4303699999999999</v>
      </c>
      <c r="H601" s="2">
        <v>1.4303676999999999</v>
      </c>
      <c r="I601" s="2">
        <v>1.4303722999999999</v>
      </c>
      <c r="J601" s="2">
        <v>2.4479999999999998E-2</v>
      </c>
      <c r="K601" s="2">
        <v>2.4199999999999999E-2</v>
      </c>
      <c r="L601" s="2">
        <v>2.4759999999999997E-2</v>
      </c>
      <c r="N601" s="6">
        <f t="shared" si="108"/>
        <v>4.9960474930923482E-3</v>
      </c>
      <c r="O601" s="6">
        <f t="shared" si="109"/>
        <v>-1.6111885865264763</v>
      </c>
      <c r="P601" s="6">
        <f t="shared" si="110"/>
        <v>4.9392268745567236E-3</v>
      </c>
      <c r="R601" s="6">
        <f t="shared" si="111"/>
        <v>-4.8142665111008922</v>
      </c>
      <c r="S601" s="6">
        <f t="shared" si="112"/>
        <v>-4.8142651144299453</v>
      </c>
      <c r="T601" s="6">
        <f t="shared" si="113"/>
        <v>-4.8142637177612437</v>
      </c>
      <c r="V601" s="6">
        <f t="shared" si="114"/>
        <v>-1.866362703277059E-2</v>
      </c>
      <c r="W601" s="6">
        <f t="shared" si="115"/>
        <v>-1.8632038302544066E-2</v>
      </c>
      <c r="X601" s="6">
        <f t="shared" si="116"/>
        <v>-1.8600451869780078E-2</v>
      </c>
      <c r="Z601" s="6">
        <f t="shared" si="117"/>
        <v>3.2985401173135642E-5</v>
      </c>
      <c r="AA601" s="6">
        <f t="shared" si="118"/>
        <v>-4.8328971527324898</v>
      </c>
      <c r="AB601" s="6">
        <f t="shared" si="119"/>
        <v>3.2983101466044218E-5</v>
      </c>
    </row>
    <row r="602" spans="1:28">
      <c r="A602" s="2" t="s">
        <v>1082</v>
      </c>
      <c r="B602" s="2" t="s">
        <v>1083</v>
      </c>
      <c r="C602" s="2">
        <v>1.0840000000000001</v>
      </c>
      <c r="D602" s="2">
        <v>1.1399999999999999</v>
      </c>
      <c r="E602" s="2">
        <v>1.0899999999999999</v>
      </c>
      <c r="F602" s="2">
        <v>1.19</v>
      </c>
      <c r="G602" s="2">
        <v>4.1591398999999996</v>
      </c>
      <c r="H602" s="2">
        <v>4.1591326999999998</v>
      </c>
      <c r="I602" s="2">
        <v>4.1591470999999993</v>
      </c>
      <c r="J602" s="2">
        <v>5.1999999999999998E-2</v>
      </c>
      <c r="K602" s="2">
        <v>5.1399999999999994E-2</v>
      </c>
      <c r="L602" s="2">
        <v>5.2600000000000001E-2</v>
      </c>
      <c r="N602" s="6">
        <f t="shared" si="108"/>
        <v>5.0402246395235828E-3</v>
      </c>
      <c r="O602" s="6">
        <f t="shared" si="109"/>
        <v>-1.2839966563652008</v>
      </c>
      <c r="P602" s="6">
        <f t="shared" si="110"/>
        <v>4.9824005189398335E-3</v>
      </c>
      <c r="R602" s="6">
        <f t="shared" si="111"/>
        <v>-3.8871563459896907</v>
      </c>
      <c r="S602" s="6">
        <f t="shared" si="112"/>
        <v>-3.8871548423504523</v>
      </c>
      <c r="T602" s="6">
        <f t="shared" si="113"/>
        <v>-3.8871533387138166</v>
      </c>
      <c r="V602" s="6">
        <f t="shared" si="114"/>
        <v>3.5445912031309826E-2</v>
      </c>
      <c r="W602" s="6">
        <f t="shared" si="115"/>
        <v>3.5465013907135273E-2</v>
      </c>
      <c r="X602" s="6">
        <f t="shared" si="116"/>
        <v>3.5484114942826508E-2</v>
      </c>
      <c r="Z602" s="6">
        <f t="shared" si="117"/>
        <v>2.0605515063998325E-5</v>
      </c>
      <c r="AA602" s="6">
        <f t="shared" si="118"/>
        <v>-3.851689828443317</v>
      </c>
      <c r="AB602" s="6">
        <f t="shared" si="119"/>
        <v>2.0604672327007023E-5</v>
      </c>
    </row>
    <row r="603" spans="1:28">
      <c r="A603" s="2" t="s">
        <v>1084</v>
      </c>
      <c r="B603" s="2" t="s">
        <v>1085</v>
      </c>
      <c r="C603" s="2">
        <v>1.19</v>
      </c>
      <c r="D603" s="2">
        <v>0.98</v>
      </c>
      <c r="E603" s="2">
        <v>0.89</v>
      </c>
      <c r="F603" s="2">
        <v>1.07</v>
      </c>
      <c r="G603" s="2">
        <v>2.143634</v>
      </c>
      <c r="H603" s="2">
        <v>2.1436310000000001</v>
      </c>
      <c r="I603" s="2">
        <v>2.143637</v>
      </c>
      <c r="J603" s="2">
        <v>3.4439999999999998E-2</v>
      </c>
      <c r="K603" s="2">
        <v>3.4009999999999999E-2</v>
      </c>
      <c r="L603" s="2">
        <v>3.4869999999999998E-2</v>
      </c>
      <c r="N603" s="6">
        <f t="shared" si="108"/>
        <v>5.4565108488948688E-3</v>
      </c>
      <c r="O603" s="6">
        <f t="shared" si="109"/>
        <v>-1.462936857218383</v>
      </c>
      <c r="P603" s="6">
        <f t="shared" si="110"/>
        <v>5.3888045943595309E-3</v>
      </c>
      <c r="R603" s="6">
        <f t="shared" si="111"/>
        <v>-4.4628618422074071</v>
      </c>
      <c r="S603" s="6">
        <f t="shared" si="112"/>
        <v>-4.4628606266226969</v>
      </c>
      <c r="T603" s="6">
        <f t="shared" si="113"/>
        <v>-4.4628594110396875</v>
      </c>
      <c r="V603" s="6">
        <f t="shared" si="114"/>
        <v>7.5856881356058781E-2</v>
      </c>
      <c r="W603" s="6">
        <f t="shared" si="115"/>
        <v>7.5888209267341133E-2</v>
      </c>
      <c r="X603" s="6">
        <f t="shared" si="116"/>
        <v>7.5919534918941919E-2</v>
      </c>
      <c r="Z603" s="6">
        <f t="shared" si="117"/>
        <v>3.2543495992243265E-5</v>
      </c>
      <c r="AA603" s="6">
        <f t="shared" si="118"/>
        <v>-4.3869724173553557</v>
      </c>
      <c r="AB603" s="6">
        <f t="shared" si="119"/>
        <v>3.2541234610050651E-5</v>
      </c>
    </row>
    <row r="604" spans="1:28">
      <c r="A604" s="2" t="s">
        <v>1086</v>
      </c>
      <c r="B604" s="2" t="s">
        <v>1087</v>
      </c>
      <c r="C604" s="2">
        <v>1</v>
      </c>
      <c r="D604" s="2">
        <v>1.637</v>
      </c>
      <c r="E604" s="2">
        <v>1.5549999999999999</v>
      </c>
      <c r="F604" s="2">
        <v>1.7190000000000001</v>
      </c>
      <c r="G604" s="2">
        <v>1.6284246</v>
      </c>
      <c r="H604" s="2">
        <v>1.6284232999999999</v>
      </c>
      <c r="I604" s="2">
        <v>1.6284259000000001</v>
      </c>
      <c r="J604" s="2">
        <v>2.7289999999999998E-2</v>
      </c>
      <c r="K604" s="2">
        <v>2.6729999999999997E-2</v>
      </c>
      <c r="L604" s="2">
        <v>2.785E-2</v>
      </c>
      <c r="N604" s="6">
        <f t="shared" si="108"/>
        <v>9.004576913359319E-3</v>
      </c>
      <c r="O604" s="6">
        <f t="shared" si="109"/>
        <v>-1.5639964643301034</v>
      </c>
      <c r="P604" s="6">
        <f t="shared" si="110"/>
        <v>8.8216638398510572E-3</v>
      </c>
      <c r="R604" s="6">
        <f t="shared" si="111"/>
        <v>-4.7016272845405895</v>
      </c>
      <c r="S604" s="6">
        <f t="shared" si="112"/>
        <v>-4.7016265911304655</v>
      </c>
      <c r="T604" s="6">
        <f t="shared" si="113"/>
        <v>-4.7016258977208949</v>
      </c>
      <c r="V604" s="6">
        <f t="shared" si="114"/>
        <v>6.441244246658185E-4</v>
      </c>
      <c r="W604" s="6">
        <f t="shared" si="115"/>
        <v>6.7806461191183384E-4</v>
      </c>
      <c r="X604" s="6">
        <f t="shared" si="116"/>
        <v>7.1200214693383976E-4</v>
      </c>
      <c r="Z604" s="6">
        <f t="shared" si="117"/>
        <v>3.463359737043703E-5</v>
      </c>
      <c r="AA604" s="6">
        <f t="shared" si="118"/>
        <v>-4.7009485265185535</v>
      </c>
      <c r="AB604" s="6">
        <f t="shared" si="119"/>
        <v>3.463094459288385E-5</v>
      </c>
    </row>
    <row r="605" spans="1:28">
      <c r="A605" s="2" t="s">
        <v>1088</v>
      </c>
      <c r="B605" s="2" t="s">
        <v>1089</v>
      </c>
      <c r="C605" s="2">
        <v>0.86099999999999999</v>
      </c>
      <c r="D605" s="2">
        <v>1.4370000000000001</v>
      </c>
      <c r="E605" s="2">
        <v>1.369</v>
      </c>
      <c r="F605" s="2">
        <v>1.5050000000000001</v>
      </c>
      <c r="G605" s="2">
        <v>1.9550959000000001</v>
      </c>
      <c r="H605" s="2">
        <v>1.9550908</v>
      </c>
      <c r="I605" s="2">
        <v>1.9551010000000002</v>
      </c>
      <c r="J605" s="2">
        <v>2.913E-2</v>
      </c>
      <c r="K605" s="2">
        <v>2.8489999999999998E-2</v>
      </c>
      <c r="L605" s="2">
        <v>2.9770000000000001E-2</v>
      </c>
      <c r="N605" s="6">
        <f t="shared" si="108"/>
        <v>9.648035388190479E-3</v>
      </c>
      <c r="O605" s="6">
        <f t="shared" si="109"/>
        <v>-1.5356595153723327</v>
      </c>
      <c r="P605" s="6">
        <f t="shared" si="110"/>
        <v>9.4383500190575731E-3</v>
      </c>
      <c r="R605" s="6">
        <f t="shared" si="111"/>
        <v>-4.5428280359396798</v>
      </c>
      <c r="S605" s="6">
        <f t="shared" si="112"/>
        <v>-4.5428257701636152</v>
      </c>
      <c r="T605" s="6">
        <f t="shared" si="113"/>
        <v>-4.5428235043934615</v>
      </c>
      <c r="V605" s="6">
        <f t="shared" si="114"/>
        <v>-6.4338232324653619E-2</v>
      </c>
      <c r="W605" s="6">
        <f t="shared" si="115"/>
        <v>-6.4305544029026218E-2</v>
      </c>
      <c r="X605" s="6">
        <f t="shared" si="116"/>
        <v>-6.4272858193582666E-2</v>
      </c>
      <c r="Z605" s="6">
        <f t="shared" si="117"/>
        <v>3.4954071692183675E-5</v>
      </c>
      <c r="AA605" s="6">
        <f t="shared" si="118"/>
        <v>-4.6071313141926415</v>
      </c>
      <c r="AB605" s="6">
        <f t="shared" si="119"/>
        <v>3.4951605597299817E-5</v>
      </c>
    </row>
    <row r="606" spans="1:28">
      <c r="A606" s="2" t="s">
        <v>1090</v>
      </c>
      <c r="B606" s="2" t="s">
        <v>1091</v>
      </c>
      <c r="C606" s="2">
        <v>0.87</v>
      </c>
      <c r="D606" s="2">
        <v>0.46</v>
      </c>
      <c r="E606" s="2">
        <v>0.44</v>
      </c>
      <c r="F606" s="2">
        <v>0.48000000000000004</v>
      </c>
      <c r="G606" s="2">
        <v>1.7497798</v>
      </c>
      <c r="H606" s="2">
        <v>1.7497786</v>
      </c>
      <c r="I606" s="2">
        <v>1.749781</v>
      </c>
      <c r="J606" s="2">
        <v>2.7199999999999998E-2</v>
      </c>
      <c r="K606" s="2">
        <v>2.6899999999999997E-2</v>
      </c>
      <c r="L606" s="2">
        <v>2.75E-2</v>
      </c>
      <c r="N606" s="6">
        <f t="shared" si="108"/>
        <v>4.8166240317908393E-3</v>
      </c>
      <c r="O606" s="6">
        <f t="shared" si="109"/>
        <v>-1.5654310959658013</v>
      </c>
      <c r="P606" s="6">
        <f t="shared" si="110"/>
        <v>4.7637897960639553E-3</v>
      </c>
      <c r="R606" s="6">
        <f t="shared" si="111"/>
        <v>-4.6391956985837686</v>
      </c>
      <c r="S606" s="6">
        <f t="shared" si="112"/>
        <v>-4.6391951029047505</v>
      </c>
      <c r="T606" s="6">
        <f t="shared" si="113"/>
        <v>-4.63919450722614</v>
      </c>
      <c r="V606" s="6">
        <f t="shared" si="114"/>
        <v>-6.0271147951918257E-2</v>
      </c>
      <c r="W606" s="6">
        <f t="shared" si="115"/>
        <v>-6.0261623108226151E-2</v>
      </c>
      <c r="X606" s="6">
        <f t="shared" si="116"/>
        <v>-6.0252098473426087E-2</v>
      </c>
      <c r="Z606" s="6">
        <f t="shared" si="117"/>
        <v>1.0120522710543867E-5</v>
      </c>
      <c r="AA606" s="6">
        <f t="shared" si="118"/>
        <v>-4.6994567260129765</v>
      </c>
      <c r="AB606" s="6">
        <f t="shared" si="119"/>
        <v>1.0120313410411086E-5</v>
      </c>
    </row>
    <row r="607" spans="1:28">
      <c r="A607" s="2" t="s">
        <v>1092</v>
      </c>
      <c r="B607" s="2" t="s">
        <v>1093</v>
      </c>
      <c r="C607" s="2">
        <v>1.01</v>
      </c>
      <c r="D607" s="2">
        <v>0.56999999999999995</v>
      </c>
      <c r="E607" s="2">
        <v>0.52999999999999992</v>
      </c>
      <c r="F607" s="2">
        <v>0.61</v>
      </c>
      <c r="G607" s="2">
        <v>4.4656330000000004</v>
      </c>
      <c r="H607" s="2">
        <v>4.4656290000000007</v>
      </c>
      <c r="I607" s="2">
        <v>4.4656370000000001</v>
      </c>
      <c r="J607" s="2">
        <v>5.33E-2</v>
      </c>
      <c r="K607" s="2">
        <v>5.2600000000000001E-2</v>
      </c>
      <c r="L607" s="2">
        <v>5.3999999999999999E-2</v>
      </c>
      <c r="N607" s="6">
        <f t="shared" si="108"/>
        <v>5.741464872833113E-3</v>
      </c>
      <c r="O607" s="6">
        <f t="shared" si="109"/>
        <v>-1.2732727909734278</v>
      </c>
      <c r="P607" s="6">
        <f t="shared" si="110"/>
        <v>5.6665507963962192E-3</v>
      </c>
      <c r="R607" s="6">
        <f t="shared" si="111"/>
        <v>-3.8253966211280921</v>
      </c>
      <c r="S607" s="6">
        <f t="shared" si="112"/>
        <v>-3.8253958431068327</v>
      </c>
      <c r="T607" s="6">
        <f t="shared" si="113"/>
        <v>-3.82539506508627</v>
      </c>
      <c r="V607" s="6">
        <f t="shared" si="114"/>
        <v>4.5388477265555791E-3</v>
      </c>
      <c r="W607" s="6">
        <f t="shared" si="115"/>
        <v>4.5552564356439555E-3</v>
      </c>
      <c r="X607" s="6">
        <f t="shared" si="116"/>
        <v>4.5716645247945407E-3</v>
      </c>
      <c r="Z607" s="6">
        <f t="shared" si="117"/>
        <v>1.7186730347784618E-5</v>
      </c>
      <c r="AA607" s="6">
        <f t="shared" si="118"/>
        <v>-3.8208405866711885</v>
      </c>
      <c r="AB607" s="6">
        <f t="shared" si="119"/>
        <v>1.7186109713129838E-5</v>
      </c>
    </row>
    <row r="608" spans="1:28">
      <c r="A608" s="2" t="s">
        <v>1094</v>
      </c>
      <c r="B608" s="2" t="s">
        <v>1095</v>
      </c>
      <c r="C608" s="2">
        <v>0.94</v>
      </c>
      <c r="D608" s="2">
        <v>0.89</v>
      </c>
      <c r="E608" s="2">
        <v>0.82000000000000006</v>
      </c>
      <c r="F608" s="2">
        <v>0.96</v>
      </c>
      <c r="G608" s="2">
        <v>5.0171799999999998</v>
      </c>
      <c r="H608" s="2">
        <v>5.017169</v>
      </c>
      <c r="I608" s="2">
        <v>5.0171909999999995</v>
      </c>
      <c r="J608" s="2">
        <v>5.6099999999999997E-2</v>
      </c>
      <c r="K608" s="2">
        <v>5.4099999999999995E-2</v>
      </c>
      <c r="L608" s="2">
        <v>5.8099999999999999E-2</v>
      </c>
      <c r="N608" s="6">
        <f t="shared" si="108"/>
        <v>1.5765596149591943E-2</v>
      </c>
      <c r="O608" s="6">
        <f t="shared" si="109"/>
        <v>-1.2510371387438386</v>
      </c>
      <c r="P608" s="6">
        <f t="shared" si="110"/>
        <v>1.5213271134169259E-2</v>
      </c>
      <c r="R608" s="6">
        <f t="shared" si="111"/>
        <v>-3.7242444397024967</v>
      </c>
      <c r="S608" s="6">
        <f t="shared" si="112"/>
        <v>-3.7242425353480435</v>
      </c>
      <c r="T608" s="6">
        <f t="shared" si="113"/>
        <v>-3.7242406309977656</v>
      </c>
      <c r="V608" s="6">
        <f t="shared" si="114"/>
        <v>-2.65106810024258E-2</v>
      </c>
      <c r="W608" s="6">
        <f t="shared" si="115"/>
        <v>-2.6479838132969665E-2</v>
      </c>
      <c r="X608" s="6">
        <f t="shared" si="116"/>
        <v>-2.6448997453767109E-2</v>
      </c>
      <c r="Z608" s="6">
        <f t="shared" si="117"/>
        <v>3.2747223909002088E-5</v>
      </c>
      <c r="AA608" s="6">
        <f t="shared" si="118"/>
        <v>-3.7507223734810133</v>
      </c>
      <c r="AB608" s="6">
        <f t="shared" si="119"/>
        <v>3.2745029480807375E-5</v>
      </c>
    </row>
    <row r="609" spans="1:28">
      <c r="A609" s="2" t="s">
        <v>1096</v>
      </c>
      <c r="B609" s="2" t="s">
        <v>1097</v>
      </c>
      <c r="C609" s="2">
        <v>0.88800000000000001</v>
      </c>
      <c r="D609" s="2">
        <v>0.503</v>
      </c>
      <c r="E609" s="2">
        <v>0.46500000000000002</v>
      </c>
      <c r="F609" s="2">
        <v>0.52200000000000002</v>
      </c>
      <c r="G609" s="2">
        <v>3.3610060000000002</v>
      </c>
      <c r="H609" s="2">
        <v>3.3610025000000001</v>
      </c>
      <c r="I609" s="2">
        <v>3.3610095000000002</v>
      </c>
      <c r="J609" s="2">
        <v>4.2099999999999999E-2</v>
      </c>
      <c r="K609" s="2">
        <v>4.0799999999999996E-2</v>
      </c>
      <c r="L609" s="2">
        <v>4.3400000000000001E-2</v>
      </c>
      <c r="N609" s="6">
        <f t="shared" si="108"/>
        <v>1.362193274578849E-2</v>
      </c>
      <c r="O609" s="6">
        <f t="shared" si="109"/>
        <v>-1.3757179041643317</v>
      </c>
      <c r="P609" s="6">
        <f t="shared" si="110"/>
        <v>1.3207633676842523E-2</v>
      </c>
      <c r="R609" s="6">
        <f t="shared" si="111"/>
        <v>-4.0722242290741981</v>
      </c>
      <c r="S609" s="6">
        <f t="shared" si="112"/>
        <v>-4.0722233245643702</v>
      </c>
      <c r="T609" s="6">
        <f t="shared" si="113"/>
        <v>-4.0722224200554855</v>
      </c>
      <c r="V609" s="6">
        <f t="shared" si="114"/>
        <v>-5.1370017623697604E-2</v>
      </c>
      <c r="W609" s="6">
        <f t="shared" si="115"/>
        <v>-5.1352287726172875E-2</v>
      </c>
      <c r="X609" s="6">
        <f t="shared" si="116"/>
        <v>-5.1343423048834103E-2</v>
      </c>
      <c r="Z609" s="6">
        <f t="shared" si="117"/>
        <v>1.8634407352280391E-5</v>
      </c>
      <c r="AA609" s="6">
        <f t="shared" si="118"/>
        <v>-4.1235756122905434</v>
      </c>
      <c r="AB609" s="6">
        <f t="shared" si="119"/>
        <v>9.7691862235294025E-6</v>
      </c>
    </row>
    <row r="610" spans="1:28">
      <c r="A610" s="2" t="s">
        <v>1098</v>
      </c>
      <c r="B610" s="2" t="s">
        <v>1099</v>
      </c>
      <c r="C610" s="2">
        <v>1.22</v>
      </c>
      <c r="D610" s="2">
        <v>2.06</v>
      </c>
      <c r="E610" s="2">
        <v>1.8900000000000001</v>
      </c>
      <c r="F610" s="2">
        <v>2.23</v>
      </c>
      <c r="G610" s="2">
        <v>3.8559000000000001</v>
      </c>
      <c r="H610" s="2">
        <v>3.8558970000000001</v>
      </c>
      <c r="I610" s="2">
        <v>3.8559030000000001</v>
      </c>
      <c r="J610" s="2">
        <v>5.1400000000000001E-2</v>
      </c>
      <c r="K610" s="2">
        <v>5.0500000000000003E-2</v>
      </c>
      <c r="L610" s="2">
        <v>5.2299999999999999E-2</v>
      </c>
      <c r="N610" s="6">
        <f t="shared" si="108"/>
        <v>7.6717408766142636E-3</v>
      </c>
      <c r="O610" s="6">
        <f t="shared" si="109"/>
        <v>-1.2890368810047244</v>
      </c>
      <c r="P610" s="6">
        <f t="shared" si="110"/>
        <v>7.5385698719985239E-3</v>
      </c>
      <c r="R610" s="6">
        <f t="shared" si="111"/>
        <v>-3.9529110513572938</v>
      </c>
      <c r="S610" s="6">
        <f t="shared" si="112"/>
        <v>-3.9529103755700832</v>
      </c>
      <c r="T610" s="6">
        <f t="shared" si="113"/>
        <v>-3.9529096997833983</v>
      </c>
      <c r="V610" s="6">
        <f t="shared" si="114"/>
        <v>8.7001546208828634E-2</v>
      </c>
      <c r="W610" s="6">
        <f t="shared" si="115"/>
        <v>8.7059220200989204E-2</v>
      </c>
      <c r="X610" s="6">
        <f t="shared" si="116"/>
        <v>8.7116886535102342E-2</v>
      </c>
      <c r="Z610" s="6">
        <f t="shared" si="117"/>
        <v>5.8349779370914234E-5</v>
      </c>
      <c r="AA610" s="6">
        <f t="shared" si="118"/>
        <v>-3.8658511553690942</v>
      </c>
      <c r="AB610" s="6">
        <f t="shared" si="119"/>
        <v>5.8342120798027253E-5</v>
      </c>
    </row>
    <row r="611" spans="1:28">
      <c r="A611" s="2" t="s">
        <v>1100</v>
      </c>
      <c r="B611" s="2" t="s">
        <v>1101</v>
      </c>
      <c r="C611" s="2">
        <v>1.25</v>
      </c>
      <c r="D611" s="2">
        <v>0.56999999999999995</v>
      </c>
      <c r="E611" s="2">
        <v>0.52999999999999992</v>
      </c>
      <c r="F611" s="2">
        <v>0.61</v>
      </c>
      <c r="G611" s="2">
        <v>4.4119529999999996</v>
      </c>
      <c r="H611" s="2">
        <v>4.4119499999999992</v>
      </c>
      <c r="I611" s="2">
        <v>4.411956</v>
      </c>
      <c r="J611" s="2">
        <v>5.67E-2</v>
      </c>
      <c r="K611" s="2">
        <v>5.6000000000000001E-2</v>
      </c>
      <c r="L611" s="2">
        <v>5.74E-2</v>
      </c>
      <c r="N611" s="6">
        <f t="shared" si="108"/>
        <v>5.395031886706203E-3</v>
      </c>
      <c r="O611" s="6">
        <f t="shared" si="109"/>
        <v>-1.2464169411070933</v>
      </c>
      <c r="P611" s="6">
        <f t="shared" si="110"/>
        <v>5.3288335050667435E-3</v>
      </c>
      <c r="R611" s="6">
        <f t="shared" si="111"/>
        <v>-3.8359007360949193</v>
      </c>
      <c r="S611" s="6">
        <f t="shared" si="112"/>
        <v>-3.8359001454794304</v>
      </c>
      <c r="T611" s="6">
        <f t="shared" si="113"/>
        <v>-3.8358995548643433</v>
      </c>
      <c r="V611" s="6">
        <f t="shared" si="114"/>
        <v>9.7085740401068932E-2</v>
      </c>
      <c r="W611" s="6">
        <f t="shared" si="115"/>
        <v>9.7098999960595372E-2</v>
      </c>
      <c r="X611" s="6">
        <f t="shared" si="116"/>
        <v>9.7112259115303065E-2</v>
      </c>
      <c r="Z611" s="6">
        <f t="shared" si="117"/>
        <v>1.3850175015761579E-5</v>
      </c>
      <c r="AA611" s="6">
        <f t="shared" si="118"/>
        <v>-3.7388011455188348</v>
      </c>
      <c r="AB611" s="6">
        <f t="shared" si="119"/>
        <v>1.3849769794571642E-5</v>
      </c>
    </row>
    <row r="612" spans="1:28">
      <c r="A612" s="2" t="s">
        <v>1102</v>
      </c>
      <c r="B612" s="2" t="s">
        <v>1103</v>
      </c>
      <c r="C612" s="2">
        <v>1.32</v>
      </c>
      <c r="D612" s="2">
        <v>0.38</v>
      </c>
      <c r="E612" s="2">
        <v>0.35</v>
      </c>
      <c r="F612" s="2">
        <v>0.41000000000000003</v>
      </c>
      <c r="G612" s="2">
        <v>4.3780900000000003</v>
      </c>
      <c r="H612" s="2">
        <v>4.3780840000000003</v>
      </c>
      <c r="I612" s="2">
        <v>4.3780960000000002</v>
      </c>
      <c r="J612" s="2">
        <v>5.74E-2</v>
      </c>
      <c r="K612" s="2">
        <v>5.67E-2</v>
      </c>
      <c r="L612" s="2">
        <v>5.8099999999999999E-2</v>
      </c>
      <c r="N612" s="6">
        <f t="shared" si="108"/>
        <v>5.3288335050667435E-3</v>
      </c>
      <c r="O612" s="6">
        <f t="shared" si="109"/>
        <v>-1.2410881076020266</v>
      </c>
      <c r="P612" s="6">
        <f t="shared" si="110"/>
        <v>5.2642399923572558E-3</v>
      </c>
      <c r="R612" s="6">
        <f t="shared" si="111"/>
        <v>-3.8425937203078813</v>
      </c>
      <c r="S612" s="6">
        <f t="shared" si="112"/>
        <v>-3.8425925299400832</v>
      </c>
      <c r="T612" s="6">
        <f t="shared" si="113"/>
        <v>-3.8425913395739162</v>
      </c>
      <c r="V612" s="6">
        <f t="shared" si="114"/>
        <v>0.12068383195119804</v>
      </c>
      <c r="W612" s="6">
        <f t="shared" si="115"/>
        <v>0.12069325072114902</v>
      </c>
      <c r="X612" s="6">
        <f t="shared" si="116"/>
        <v>0.12070266928683458</v>
      </c>
      <c r="Z612" s="6">
        <f t="shared" si="117"/>
        <v>1.0609137748751607E-5</v>
      </c>
      <c r="AA612" s="6">
        <f t="shared" si="118"/>
        <v>-3.7218992792189343</v>
      </c>
      <c r="AB612" s="6">
        <f t="shared" si="119"/>
        <v>1.060893185256262E-5</v>
      </c>
    </row>
    <row r="613" spans="1:28">
      <c r="A613" s="2" t="s">
        <v>1104</v>
      </c>
      <c r="B613" s="2" t="s">
        <v>1105</v>
      </c>
      <c r="C613" s="2">
        <v>0.93</v>
      </c>
      <c r="D613" s="2">
        <v>1.55</v>
      </c>
      <c r="E613" s="2">
        <v>1.3900000000000001</v>
      </c>
      <c r="F613" s="2">
        <v>1.71</v>
      </c>
      <c r="G613" s="2">
        <v>2.3114243000000001</v>
      </c>
      <c r="H613" s="2">
        <v>2.3114227999999999</v>
      </c>
      <c r="I613" s="2">
        <v>2.3114258000000003</v>
      </c>
      <c r="J613" s="2">
        <v>3.3399999999999999E-2</v>
      </c>
      <c r="K613" s="2">
        <v>3.1699999999999999E-2</v>
      </c>
      <c r="L613" s="2">
        <v>3.4999999999999996E-2</v>
      </c>
      <c r="N613" s="6">
        <f t="shared" si="108"/>
        <v>2.2687204593813126E-2</v>
      </c>
      <c r="O613" s="6">
        <f t="shared" si="109"/>
        <v>-1.4762535331884354</v>
      </c>
      <c r="P613" s="6">
        <f t="shared" si="110"/>
        <v>2.0321577538711111E-2</v>
      </c>
      <c r="R613" s="6">
        <f t="shared" si="111"/>
        <v>-4.3974031143591574</v>
      </c>
      <c r="S613" s="6">
        <f t="shared" si="112"/>
        <v>-4.3974025506877155</v>
      </c>
      <c r="T613" s="6">
        <f t="shared" si="113"/>
        <v>-4.3974019870166385</v>
      </c>
      <c r="V613" s="6">
        <f t="shared" si="114"/>
        <v>-3.0897918770927464E-2</v>
      </c>
      <c r="W613" s="6">
        <f t="shared" si="115"/>
        <v>-3.0826708314088604E-2</v>
      </c>
      <c r="X613" s="6">
        <f t="shared" si="116"/>
        <v>-3.0755509531581394E-2</v>
      </c>
      <c r="Z613" s="6">
        <f t="shared" si="117"/>
        <v>7.177412828074381E-5</v>
      </c>
      <c r="AA613" s="6">
        <f t="shared" si="118"/>
        <v>-4.428229259001804</v>
      </c>
      <c r="AB613" s="6">
        <f t="shared" si="119"/>
        <v>7.1762453583978925E-5</v>
      </c>
    </row>
    <row r="614" spans="1:28">
      <c r="A614" s="2" t="s">
        <v>1106</v>
      </c>
      <c r="B614" s="2" t="s">
        <v>1107</v>
      </c>
      <c r="C614" s="2">
        <v>1.3</v>
      </c>
      <c r="D614" s="2">
        <v>2.3199999999999998</v>
      </c>
      <c r="E614" s="2">
        <v>2.19</v>
      </c>
      <c r="F614" s="2">
        <v>2.4499999999999997</v>
      </c>
      <c r="G614" s="2">
        <v>4.0860519999999996</v>
      </c>
      <c r="H614" s="2">
        <v>4.0860449999999995</v>
      </c>
      <c r="I614" s="2">
        <v>4.0860589999999997</v>
      </c>
      <c r="J614" s="2">
        <v>5.4600000000000003E-2</v>
      </c>
      <c r="K614" s="2">
        <v>5.3700000000000005E-2</v>
      </c>
      <c r="L614" s="2">
        <v>5.5500000000000001E-2</v>
      </c>
      <c r="N614" s="6">
        <f t="shared" si="108"/>
        <v>7.218357005181586E-3</v>
      </c>
      <c r="O614" s="6">
        <f t="shared" si="109"/>
        <v>-1.2628073572952627</v>
      </c>
      <c r="P614" s="6">
        <f t="shared" si="110"/>
        <v>7.100340417939055E-3</v>
      </c>
      <c r="R614" s="6">
        <f t="shared" si="111"/>
        <v>-3.9025556095942444</v>
      </c>
      <c r="S614" s="6">
        <f t="shared" si="112"/>
        <v>-3.9025541215740343</v>
      </c>
      <c r="T614" s="6">
        <f t="shared" si="113"/>
        <v>-3.9025526335563736</v>
      </c>
      <c r="V614" s="6">
        <f t="shared" si="114"/>
        <v>0.11464112393409424</v>
      </c>
      <c r="W614" s="6">
        <f t="shared" si="115"/>
        <v>0.11468250893908584</v>
      </c>
      <c r="X614" s="6">
        <f t="shared" si="116"/>
        <v>0.11472389000077281</v>
      </c>
      <c r="Z614" s="6">
        <f t="shared" si="117"/>
        <v>4.2873025201561887E-5</v>
      </c>
      <c r="AA614" s="6">
        <f t="shared" si="118"/>
        <v>-3.7878716126349485</v>
      </c>
      <c r="AB614" s="6">
        <f t="shared" si="119"/>
        <v>4.2869079347696015E-5</v>
      </c>
    </row>
    <row r="615" spans="1:28">
      <c r="A615" s="2" t="s">
        <v>1108</v>
      </c>
      <c r="B615" s="2" t="s">
        <v>1109</v>
      </c>
      <c r="C615" s="2">
        <v>0.87</v>
      </c>
      <c r="D615" s="2">
        <v>0.42</v>
      </c>
      <c r="E615" s="2">
        <v>0.38</v>
      </c>
      <c r="F615" s="2">
        <v>0.45999999999999996</v>
      </c>
      <c r="G615" s="2">
        <v>4.61442</v>
      </c>
      <c r="H615" s="2">
        <v>4.6144100000000003</v>
      </c>
      <c r="I615" s="2">
        <v>4.6144299999999996</v>
      </c>
      <c r="J615" s="2">
        <v>5.1700000000000003E-2</v>
      </c>
      <c r="K615" s="2">
        <v>5.0900000000000001E-2</v>
      </c>
      <c r="L615" s="2">
        <v>5.2500000000000005E-2</v>
      </c>
      <c r="N615" s="6">
        <f t="shared" si="108"/>
        <v>6.7727607571836934E-3</v>
      </c>
      <c r="O615" s="6">
        <f t="shared" si="109"/>
        <v>-1.2865094569060576</v>
      </c>
      <c r="P615" s="6">
        <f t="shared" si="110"/>
        <v>6.6687603120145766E-3</v>
      </c>
      <c r="R615" s="6">
        <f t="shared" si="111"/>
        <v>-3.7969295403432626</v>
      </c>
      <c r="S615" s="6">
        <f t="shared" si="112"/>
        <v>-3.7969276580050599</v>
      </c>
      <c r="T615" s="6">
        <f t="shared" si="113"/>
        <v>-3.7969257756709367</v>
      </c>
      <c r="V615" s="6">
        <f t="shared" si="114"/>
        <v>-6.0299723736438396E-2</v>
      </c>
      <c r="W615" s="6">
        <f t="shared" si="115"/>
        <v>-6.0280673004511551E-2</v>
      </c>
      <c r="X615" s="6">
        <f t="shared" si="116"/>
        <v>-6.0261623108226151E-2</v>
      </c>
      <c r="Z615" s="6">
        <f t="shared" si="117"/>
        <v>2.0933070129736109E-5</v>
      </c>
      <c r="AA615" s="6">
        <f t="shared" si="118"/>
        <v>-3.8572083310095713</v>
      </c>
      <c r="AB615" s="6">
        <f t="shared" si="119"/>
        <v>2.0932230408554631E-5</v>
      </c>
    </row>
    <row r="616" spans="1:28">
      <c r="A616" s="2" t="s">
        <v>1110</v>
      </c>
      <c r="B616" s="2" t="s">
        <v>1111</v>
      </c>
      <c r="C616" s="2">
        <v>0.82599999999999996</v>
      </c>
      <c r="D616" s="2">
        <v>0.26</v>
      </c>
      <c r="E616" s="2">
        <v>0.24299999999999999</v>
      </c>
      <c r="F616" s="2">
        <v>0.27700000000000002</v>
      </c>
      <c r="G616" s="2">
        <v>3.8681382000000002</v>
      </c>
      <c r="H616" s="2">
        <v>3.8681365000000003</v>
      </c>
      <c r="I616" s="2">
        <v>3.8681399000000001</v>
      </c>
      <c r="J616" s="2">
        <v>4.5249999999999999E-2</v>
      </c>
      <c r="K616" s="2">
        <v>4.4719999999999996E-2</v>
      </c>
      <c r="L616" s="2">
        <v>4.5780000000000001E-2</v>
      </c>
      <c r="N616" s="6">
        <f t="shared" si="108"/>
        <v>5.1167886628551429E-3</v>
      </c>
      <c r="O616" s="6">
        <f t="shared" si="109"/>
        <v>-1.344381416458778</v>
      </c>
      <c r="P616" s="6">
        <f t="shared" si="110"/>
        <v>5.057204797302095E-3</v>
      </c>
      <c r="R616" s="6">
        <f t="shared" si="111"/>
        <v>-3.9501583176927926</v>
      </c>
      <c r="S616" s="6">
        <f t="shared" si="112"/>
        <v>-3.9501579359583543</v>
      </c>
      <c r="T616" s="6">
        <f t="shared" si="113"/>
        <v>-3.9501575542240839</v>
      </c>
      <c r="V616" s="6">
        <f t="shared" si="114"/>
        <v>-8.2898018142547603E-2</v>
      </c>
      <c r="W616" s="6">
        <f t="shared" si="115"/>
        <v>-8.2889489023992444E-2</v>
      </c>
      <c r="X616" s="6">
        <f t="shared" si="116"/>
        <v>-8.2880960072937521E-2</v>
      </c>
      <c r="Z616" s="6">
        <f t="shared" si="117"/>
        <v>8.910852993260221E-6</v>
      </c>
      <c r="AA616" s="6">
        <f t="shared" si="118"/>
        <v>-4.0330474249823469</v>
      </c>
      <c r="AB616" s="6">
        <f t="shared" si="119"/>
        <v>8.9106853256026852E-6</v>
      </c>
    </row>
    <row r="617" spans="1:28">
      <c r="A617" s="2" t="s">
        <v>1112</v>
      </c>
      <c r="B617" s="2" t="s">
        <v>1113</v>
      </c>
      <c r="C617" s="2">
        <v>1.276</v>
      </c>
      <c r="D617" s="2">
        <v>0.96</v>
      </c>
      <c r="E617" s="2">
        <v>0.83</v>
      </c>
      <c r="F617" s="2">
        <v>1.0899999999999999</v>
      </c>
      <c r="G617" s="2">
        <v>4.9546416000000004</v>
      </c>
      <c r="H617" s="2">
        <v>4.9546381000000004</v>
      </c>
      <c r="I617" s="2">
        <v>4.9546451000000005</v>
      </c>
      <c r="J617" s="2">
        <v>6.1699999999999998E-2</v>
      </c>
      <c r="K617" s="2">
        <v>6.0600000000000001E-2</v>
      </c>
      <c r="L617" s="2">
        <v>6.2799999999999995E-2</v>
      </c>
      <c r="N617" s="6">
        <f t="shared" si="108"/>
        <v>7.8125398669552926E-3</v>
      </c>
      <c r="O617" s="6">
        <f t="shared" si="109"/>
        <v>-1.2097148359667584</v>
      </c>
      <c r="P617" s="6">
        <f t="shared" si="110"/>
        <v>7.6744797039545176E-3</v>
      </c>
      <c r="R617" s="6">
        <f t="shared" si="111"/>
        <v>-3.7351380241904417</v>
      </c>
      <c r="S617" s="6">
        <f t="shared" si="112"/>
        <v>-3.7351374106117627</v>
      </c>
      <c r="T617" s="6">
        <f t="shared" si="113"/>
        <v>-3.7351367970335172</v>
      </c>
      <c r="V617" s="6">
        <f t="shared" si="114"/>
        <v>0.10612023355339413</v>
      </c>
      <c r="W617" s="6">
        <f t="shared" si="115"/>
        <v>0.10616243851332732</v>
      </c>
      <c r="X617" s="6">
        <f t="shared" si="116"/>
        <v>0.10620463937215956</v>
      </c>
      <c r="Z617" s="6">
        <f t="shared" si="117"/>
        <v>4.2818538612099388E-5</v>
      </c>
      <c r="AA617" s="6">
        <f t="shared" si="118"/>
        <v>-3.6289749720984354</v>
      </c>
      <c r="AB617" s="6">
        <f t="shared" si="119"/>
        <v>4.2814437077876022E-5</v>
      </c>
    </row>
    <row r="618" spans="1:28">
      <c r="A618" s="2" t="s">
        <v>1114</v>
      </c>
      <c r="B618" s="2" t="s">
        <v>1115</v>
      </c>
      <c r="C618" s="2">
        <v>1.1060000000000001</v>
      </c>
      <c r="D618" s="2">
        <v>0.59</v>
      </c>
      <c r="E618" s="2">
        <v>0.56799999999999995</v>
      </c>
      <c r="F618" s="2">
        <v>0.61199999999999999</v>
      </c>
      <c r="G618" s="2">
        <v>3.7130203000000002</v>
      </c>
      <c r="H618" s="2">
        <v>3.7130156000000003</v>
      </c>
      <c r="I618" s="2">
        <v>3.713025</v>
      </c>
      <c r="J618" s="2">
        <v>4.8529999999999997E-2</v>
      </c>
      <c r="K618" s="2">
        <v>4.7909999999999994E-2</v>
      </c>
      <c r="L618" s="2">
        <v>4.9149999999999999E-2</v>
      </c>
      <c r="N618" s="6">
        <f t="shared" si="108"/>
        <v>5.5841204571400738E-3</v>
      </c>
      <c r="O618" s="6">
        <f t="shared" si="109"/>
        <v>-1.3139897086847145</v>
      </c>
      <c r="P618" s="6">
        <f t="shared" si="110"/>
        <v>5.5132308528689222E-3</v>
      </c>
      <c r="R618" s="6">
        <f t="shared" si="111"/>
        <v>-3.9857083523106458</v>
      </c>
      <c r="S618" s="6">
        <f t="shared" si="112"/>
        <v>-3.98570725283626</v>
      </c>
      <c r="T618" s="6">
        <f t="shared" si="113"/>
        <v>-3.9857061533632661</v>
      </c>
      <c r="V618" s="6">
        <f t="shared" si="114"/>
        <v>4.3967964523956141E-2</v>
      </c>
      <c r="W618" s="6">
        <f t="shared" si="115"/>
        <v>4.3976206134187734E-2</v>
      </c>
      <c r="X618" s="6">
        <f t="shared" si="116"/>
        <v>4.3984447588021273E-2</v>
      </c>
      <c r="Z618" s="6">
        <f t="shared" si="117"/>
        <v>9.3410846173647144E-6</v>
      </c>
      <c r="AA618" s="6">
        <f t="shared" si="118"/>
        <v>-3.9417310467020723</v>
      </c>
      <c r="AB618" s="6">
        <f t="shared" si="119"/>
        <v>9.3409268275834734E-6</v>
      </c>
    </row>
    <row r="619" spans="1:28">
      <c r="A619" s="2" t="s">
        <v>1116</v>
      </c>
      <c r="B619" s="2" t="s">
        <v>1117</v>
      </c>
      <c r="C619" s="2">
        <v>1.5720000000000001</v>
      </c>
      <c r="D619" s="2">
        <v>2.258</v>
      </c>
      <c r="E619" s="2">
        <v>2.1859999999999999</v>
      </c>
      <c r="F619" s="2">
        <v>2.33</v>
      </c>
      <c r="G619" s="2">
        <v>2.9036746999999998</v>
      </c>
      <c r="H619" s="2">
        <v>2.9036678999999999</v>
      </c>
      <c r="I619" s="2">
        <v>2.9036814999999998</v>
      </c>
      <c r="J619" s="2">
        <v>4.6309999999999997E-2</v>
      </c>
      <c r="K619" s="2">
        <v>4.5709999999999994E-2</v>
      </c>
      <c r="L619" s="2">
        <v>4.691E-2</v>
      </c>
      <c r="N619" s="6">
        <f t="shared" si="108"/>
        <v>5.6635597045624486E-3</v>
      </c>
      <c r="O619" s="6">
        <f t="shared" si="109"/>
        <v>-1.3343252190061068</v>
      </c>
      <c r="P619" s="6">
        <f t="shared" si="110"/>
        <v>5.5906519532651355E-3</v>
      </c>
      <c r="R619" s="6">
        <f t="shared" si="111"/>
        <v>-4.1992680131194389</v>
      </c>
      <c r="S619" s="6">
        <f t="shared" si="112"/>
        <v>-4.1992659790031963</v>
      </c>
      <c r="T619" s="6">
        <f t="shared" si="113"/>
        <v>-4.1992639448917179</v>
      </c>
      <c r="V619" s="6">
        <f t="shared" si="114"/>
        <v>0.19702860609124495</v>
      </c>
      <c r="W619" s="6">
        <f t="shared" si="115"/>
        <v>0.19704756685757768</v>
      </c>
      <c r="X619" s="6">
        <f t="shared" si="116"/>
        <v>0.19706652679614273</v>
      </c>
      <c r="Z619" s="6">
        <f t="shared" si="117"/>
        <v>2.099488257467641E-5</v>
      </c>
      <c r="AA619" s="6">
        <f t="shared" si="118"/>
        <v>-4.002218412145619</v>
      </c>
      <c r="AB619" s="6">
        <f t="shared" si="119"/>
        <v>2.0994050044187418E-5</v>
      </c>
    </row>
    <row r="620" spans="1:28">
      <c r="A620" s="2" t="s">
        <v>1118</v>
      </c>
      <c r="B620" s="2" t="s">
        <v>1119</v>
      </c>
      <c r="C620" s="2">
        <v>1.3859999999999999</v>
      </c>
      <c r="D620" s="2">
        <v>1.4610000000000001</v>
      </c>
      <c r="E620" s="2">
        <v>1.405</v>
      </c>
      <c r="F620" s="2">
        <v>1.52</v>
      </c>
      <c r="G620" s="2">
        <v>2.2167420999999998</v>
      </c>
      <c r="H620" s="2">
        <v>2.2167339999999998</v>
      </c>
      <c r="I620" s="2">
        <v>2.2167501999999999</v>
      </c>
      <c r="J620" s="2">
        <v>3.7080000000000002E-2</v>
      </c>
      <c r="K620" s="2">
        <v>3.6580000000000001E-2</v>
      </c>
      <c r="L620" s="2">
        <v>3.7580000000000002E-2</v>
      </c>
      <c r="N620" s="6">
        <f t="shared" si="108"/>
        <v>5.8960243320613781E-3</v>
      </c>
      <c r="O620" s="6">
        <f t="shared" si="109"/>
        <v>-1.4308602745275405</v>
      </c>
      <c r="P620" s="6">
        <f t="shared" si="110"/>
        <v>5.8170502920473766E-3</v>
      </c>
      <c r="R620" s="6">
        <f t="shared" si="111"/>
        <v>-4.4337347351198888</v>
      </c>
      <c r="S620" s="6">
        <f t="shared" si="112"/>
        <v>-4.4337315612804691</v>
      </c>
      <c r="T620" s="6">
        <f t="shared" si="113"/>
        <v>-4.4337283874526463</v>
      </c>
      <c r="V620" s="6">
        <f t="shared" si="114"/>
        <v>0.14218324502940072</v>
      </c>
      <c r="W620" s="6">
        <f t="shared" si="115"/>
        <v>0.14219997741606294</v>
      </c>
      <c r="X620" s="6">
        <f t="shared" si="116"/>
        <v>0.14221760548322063</v>
      </c>
      <c r="Z620" s="6">
        <f t="shared" si="117"/>
        <v>1.9906226081722878E-5</v>
      </c>
      <c r="AA620" s="6">
        <f t="shared" si="118"/>
        <v>-4.2915315838644066</v>
      </c>
      <c r="AB620" s="6">
        <f t="shared" si="119"/>
        <v>2.0801894980770896E-5</v>
      </c>
    </row>
    <row r="621" spans="1:28">
      <c r="A621" s="2" t="s">
        <v>1120</v>
      </c>
      <c r="B621" s="2" t="s">
        <v>1121</v>
      </c>
      <c r="C621" s="2">
        <v>1.34</v>
      </c>
      <c r="D621" s="2">
        <v>1.88</v>
      </c>
      <c r="E621" s="2">
        <v>1.8199999999999998</v>
      </c>
      <c r="F621" s="2">
        <v>1.95</v>
      </c>
      <c r="G621" s="2">
        <v>4.0872200000000003</v>
      </c>
      <c r="H621" s="2">
        <v>4.0870000000000006</v>
      </c>
      <c r="I621" s="2">
        <v>4.08744</v>
      </c>
      <c r="J621" s="2">
        <v>5.5120000000000002E-2</v>
      </c>
      <c r="K621" s="2">
        <v>5.459E-2</v>
      </c>
      <c r="L621" s="2">
        <v>5.5720000000000006E-2</v>
      </c>
      <c r="N621" s="6">
        <f t="shared" si="108"/>
        <v>4.1961145936082467E-3</v>
      </c>
      <c r="O621" s="6">
        <f t="shared" si="109"/>
        <v>-1.2586907911004306</v>
      </c>
      <c r="P621" s="6">
        <f t="shared" si="110"/>
        <v>4.7018988523563898E-3</v>
      </c>
      <c r="R621" s="6">
        <f t="shared" si="111"/>
        <v>-3.9023526246689904</v>
      </c>
      <c r="S621" s="6">
        <f t="shared" si="112"/>
        <v>-3.902305870465633</v>
      </c>
      <c r="T621" s="6">
        <f t="shared" si="113"/>
        <v>-3.9022591187788147</v>
      </c>
      <c r="V621" s="6">
        <f t="shared" si="114"/>
        <v>0.12766745922397721</v>
      </c>
      <c r="W621" s="6">
        <f t="shared" si="115"/>
        <v>0.12768599607667774</v>
      </c>
      <c r="X621" s="6">
        <f t="shared" si="116"/>
        <v>0.12770762140488356</v>
      </c>
      <c r="Z621" s="6">
        <f t="shared" si="117"/>
        <v>6.5291056057681374E-5</v>
      </c>
      <c r="AA621" s="6">
        <f t="shared" si="118"/>
        <v>-3.7746198743889554</v>
      </c>
      <c r="AB621" s="6">
        <f t="shared" si="119"/>
        <v>6.8377015024267962E-5</v>
      </c>
    </row>
    <row r="622" spans="1:28">
      <c r="A622" s="2" t="s">
        <v>1122</v>
      </c>
      <c r="B622" s="2" t="s">
        <v>1123</v>
      </c>
      <c r="C622" s="2">
        <v>1.48</v>
      </c>
      <c r="D622" s="2">
        <v>0.95</v>
      </c>
      <c r="E622" s="2">
        <v>0.8899999999999999</v>
      </c>
      <c r="F622" s="2">
        <v>1.01</v>
      </c>
      <c r="G622" s="2">
        <v>2.13775</v>
      </c>
      <c r="H622" s="2">
        <v>2.1377489999999999</v>
      </c>
      <c r="I622" s="2">
        <v>2.1377510000000002</v>
      </c>
      <c r="J622" s="2">
        <v>3.6999999999999998E-2</v>
      </c>
      <c r="K622" s="2">
        <v>3.5999999999999997E-2</v>
      </c>
      <c r="L622" s="2">
        <v>3.7999999999999999E-2</v>
      </c>
      <c r="N622" s="6">
        <f t="shared" si="108"/>
        <v>1.1899223299707717E-2</v>
      </c>
      <c r="O622" s="6">
        <f t="shared" si="109"/>
        <v>-1.431798275933005</v>
      </c>
      <c r="P622" s="6">
        <f t="shared" si="110"/>
        <v>1.1581872549815131E-2</v>
      </c>
      <c r="R622" s="6">
        <f t="shared" si="111"/>
        <v>-4.4652484761896831</v>
      </c>
      <c r="S622" s="6">
        <f t="shared" si="112"/>
        <v>-4.4652480698796992</v>
      </c>
      <c r="T622" s="6">
        <f t="shared" si="113"/>
        <v>-4.4652476635699063</v>
      </c>
      <c r="V622" s="6">
        <f t="shared" si="114"/>
        <v>0.17051092521787789</v>
      </c>
      <c r="W622" s="6">
        <f t="shared" si="115"/>
        <v>0.17052772073591219</v>
      </c>
      <c r="X622" s="6">
        <f t="shared" si="116"/>
        <v>0.17054451560443662</v>
      </c>
      <c r="Z622" s="6">
        <f t="shared" si="117"/>
        <v>1.7201828018897913E-5</v>
      </c>
      <c r="AA622" s="6">
        <f t="shared" si="118"/>
        <v>-4.2947203491437866</v>
      </c>
      <c r="AB622" s="6">
        <f t="shared" si="119"/>
        <v>1.7201178317272081E-5</v>
      </c>
    </row>
    <row r="623" spans="1:28">
      <c r="A623" s="2" t="s">
        <v>1124</v>
      </c>
      <c r="B623" s="2" t="s">
        <v>1124</v>
      </c>
      <c r="C623" s="2">
        <v>1.1399999999999999</v>
      </c>
      <c r="D623" s="2">
        <v>1.07</v>
      </c>
      <c r="E623" s="2">
        <v>1.02</v>
      </c>
      <c r="F623" s="2">
        <v>1.1200000000000001</v>
      </c>
      <c r="G623" s="2">
        <v>2.4841929999999999</v>
      </c>
      <c r="H623" s="2">
        <v>2.4841899999999999</v>
      </c>
      <c r="I623" s="2">
        <v>2.4841959999999998</v>
      </c>
      <c r="J623" s="2">
        <v>3.7499999999999999E-2</v>
      </c>
      <c r="K623" s="2">
        <v>3.6699999999999997E-2</v>
      </c>
      <c r="L623" s="2">
        <v>3.8199999999999998E-2</v>
      </c>
      <c r="N623" s="6">
        <f t="shared" si="108"/>
        <v>9.3652034756295244E-3</v>
      </c>
      <c r="O623" s="6">
        <f t="shared" si="109"/>
        <v>-1.4259687322722812</v>
      </c>
      <c r="P623" s="6">
        <f t="shared" si="110"/>
        <v>8.0320951839898402E-3</v>
      </c>
      <c r="R623" s="6">
        <f t="shared" si="111"/>
        <v>-4.3347922816596469</v>
      </c>
      <c r="S623" s="6">
        <f t="shared" si="112"/>
        <v>-4.3347912327200255</v>
      </c>
      <c r="T623" s="6">
        <f t="shared" si="113"/>
        <v>-4.3347901837816707</v>
      </c>
      <c r="V623" s="6">
        <f t="shared" si="114"/>
        <v>5.7275593015636249E-2</v>
      </c>
      <c r="W623" s="6">
        <f t="shared" si="115"/>
        <v>5.7293758492571324E-2</v>
      </c>
      <c r="X623" s="6">
        <f t="shared" si="116"/>
        <v>5.7311923209720665E-2</v>
      </c>
      <c r="Z623" s="6">
        <f t="shared" si="117"/>
        <v>1.9214416556501135E-5</v>
      </c>
      <c r="AA623" s="6">
        <f t="shared" si="118"/>
        <v>-4.2774974742274541</v>
      </c>
      <c r="AB623" s="6">
        <f t="shared" si="119"/>
        <v>1.9213655503946825E-5</v>
      </c>
    </row>
    <row r="624" spans="1:28">
      <c r="A624" s="2" t="s">
        <v>1125</v>
      </c>
      <c r="B624" s="2" t="s">
        <v>1126</v>
      </c>
      <c r="C624" s="2">
        <v>1.46</v>
      </c>
      <c r="D624" s="2">
        <v>0.92</v>
      </c>
      <c r="E624" s="2">
        <v>0.89</v>
      </c>
      <c r="F624" s="2">
        <v>0.95000000000000007</v>
      </c>
      <c r="G624" s="2">
        <v>1.8098860000000001</v>
      </c>
      <c r="H624" s="2">
        <v>1.8098850000000002</v>
      </c>
      <c r="I624" s="2">
        <v>1.809887</v>
      </c>
      <c r="J624" s="2">
        <v>3.3000000000000002E-2</v>
      </c>
      <c r="K624" s="2">
        <v>3.2500000000000001E-2</v>
      </c>
      <c r="L624" s="2">
        <v>3.3500000000000002E-2</v>
      </c>
      <c r="N624" s="6">
        <f t="shared" si="108"/>
        <v>6.6305788990130843E-3</v>
      </c>
      <c r="O624" s="6">
        <f t="shared" si="109"/>
        <v>-1.4814860601221125</v>
      </c>
      <c r="P624" s="6">
        <f t="shared" si="110"/>
        <v>6.5308671589576761E-3</v>
      </c>
      <c r="R624" s="6">
        <f t="shared" si="111"/>
        <v>-4.6098599386986709</v>
      </c>
      <c r="S624" s="6">
        <f t="shared" si="112"/>
        <v>-4.6098594587849062</v>
      </c>
      <c r="T624" s="6">
        <f t="shared" si="113"/>
        <v>-4.6098589788714071</v>
      </c>
      <c r="V624" s="6">
        <f t="shared" si="114"/>
        <v>0.16460547844785137</v>
      </c>
      <c r="W624" s="6">
        <f t="shared" si="115"/>
        <v>0.16461399125894355</v>
      </c>
      <c r="X624" s="6">
        <f t="shared" si="116"/>
        <v>0.16462250390317545</v>
      </c>
      <c r="Z624" s="6">
        <f t="shared" si="117"/>
        <v>8.9927248572152507E-6</v>
      </c>
      <c r="AA624" s="6">
        <f t="shared" si="118"/>
        <v>-4.4452454675259627</v>
      </c>
      <c r="AB624" s="6">
        <f t="shared" si="119"/>
        <v>8.992557731346551E-6</v>
      </c>
    </row>
    <row r="625" spans="1:28">
      <c r="A625" s="2" t="s">
        <v>1127</v>
      </c>
      <c r="B625" s="2" t="s">
        <v>1128</v>
      </c>
      <c r="C625" s="2">
        <v>1.002</v>
      </c>
      <c r="D625" s="2">
        <v>1.76</v>
      </c>
      <c r="E625" s="2">
        <v>1.7</v>
      </c>
      <c r="F625" s="2">
        <v>1.82</v>
      </c>
      <c r="G625" s="2">
        <v>1.3600308999999999</v>
      </c>
      <c r="H625" s="2">
        <v>1.3600288999999999</v>
      </c>
      <c r="I625" s="2">
        <v>1.3600329</v>
      </c>
      <c r="J625" s="2">
        <v>2.4E-2</v>
      </c>
      <c r="K625" s="2">
        <v>2.3640000000000001E-2</v>
      </c>
      <c r="L625" s="2">
        <v>2.436E-2</v>
      </c>
      <c r="N625" s="6">
        <f t="shared" si="108"/>
        <v>6.5637695023883502E-3</v>
      </c>
      <c r="O625" s="6">
        <f t="shared" si="109"/>
        <v>-1.6197887582883939</v>
      </c>
      <c r="P625" s="6">
        <f t="shared" si="110"/>
        <v>6.4660422492315295E-3</v>
      </c>
      <c r="R625" s="6">
        <f t="shared" si="111"/>
        <v>-4.8580656260323698</v>
      </c>
      <c r="S625" s="6">
        <f t="shared" si="112"/>
        <v>-4.8580643487237403</v>
      </c>
      <c r="T625" s="6">
        <f t="shared" si="113"/>
        <v>-4.8580630714169892</v>
      </c>
      <c r="V625" s="6">
        <f t="shared" si="114"/>
        <v>1.5704560088252609E-3</v>
      </c>
      <c r="W625" s="6">
        <f t="shared" si="115"/>
        <v>1.5952376394652986E-3</v>
      </c>
      <c r="X625" s="6">
        <f t="shared" si="116"/>
        <v>1.6200178561013372E-3</v>
      </c>
      <c r="Z625" s="6">
        <f t="shared" si="117"/>
        <v>2.6058939269546499E-5</v>
      </c>
      <c r="AA625" s="6">
        <f t="shared" si="118"/>
        <v>-4.8564691110842748</v>
      </c>
      <c r="AB625" s="6">
        <f t="shared" si="119"/>
        <v>2.6057523387024162E-5</v>
      </c>
    </row>
    <row r="626" spans="1:28">
      <c r="A626" s="2" t="s">
        <v>1129</v>
      </c>
      <c r="B626" s="2" t="s">
        <v>1130</v>
      </c>
      <c r="C626" s="2">
        <v>2.02</v>
      </c>
      <c r="D626" s="2">
        <v>1.1599999999999999</v>
      </c>
      <c r="E626" s="2">
        <v>1.0599999999999998</v>
      </c>
      <c r="F626" s="2">
        <v>1.26</v>
      </c>
      <c r="G626" s="2">
        <v>2.1751765600000001</v>
      </c>
      <c r="H626" s="2">
        <v>2.17517176</v>
      </c>
      <c r="I626" s="2">
        <v>2.1751813600000003</v>
      </c>
      <c r="J626" s="2">
        <v>4.1500000000000002E-2</v>
      </c>
      <c r="K626" s="2">
        <v>4.0899999999999999E-2</v>
      </c>
      <c r="L626" s="2">
        <v>4.2100000000000005E-2</v>
      </c>
      <c r="N626" s="6">
        <f t="shared" si="108"/>
        <v>6.3247887047508389E-3</v>
      </c>
      <c r="O626" s="6">
        <f t="shared" si="109"/>
        <v>-1.3819519032879073</v>
      </c>
      <c r="P626" s="6">
        <f t="shared" si="110"/>
        <v>6.2339991235755843E-3</v>
      </c>
      <c r="R626" s="6">
        <f t="shared" si="111"/>
        <v>-4.4501747876487947</v>
      </c>
      <c r="S626" s="6">
        <f t="shared" si="112"/>
        <v>-4.4501728709162851</v>
      </c>
      <c r="T626" s="6">
        <f t="shared" si="113"/>
        <v>-4.450170954188005</v>
      </c>
      <c r="V626" s="6">
        <f t="shared" si="114"/>
        <v>0.30556884339053675</v>
      </c>
      <c r="W626" s="6">
        <f t="shared" si="115"/>
        <v>0.30558935418003014</v>
      </c>
      <c r="X626" s="6">
        <f t="shared" si="116"/>
        <v>0.30560986400088896</v>
      </c>
      <c r="Z626" s="6">
        <f t="shared" si="117"/>
        <v>2.2427522003098943E-5</v>
      </c>
      <c r="AA626" s="6">
        <f t="shared" si="118"/>
        <v>-4.1445835167362546</v>
      </c>
      <c r="AB626" s="6">
        <f t="shared" si="119"/>
        <v>2.2426549138643281E-5</v>
      </c>
    </row>
    <row r="627" spans="1:28">
      <c r="A627" s="2" t="s">
        <v>1131</v>
      </c>
      <c r="B627" s="2" t="s">
        <v>1132</v>
      </c>
      <c r="C627" s="2">
        <v>1.56</v>
      </c>
      <c r="D627" s="2">
        <v>0.9</v>
      </c>
      <c r="E627" s="2">
        <v>0.81</v>
      </c>
      <c r="F627" s="2">
        <v>0.99</v>
      </c>
      <c r="G627" s="2">
        <v>3.6623817000000001</v>
      </c>
      <c r="H627" s="2">
        <v>3.6623766</v>
      </c>
      <c r="I627" s="2">
        <v>3.6623868000000002</v>
      </c>
      <c r="J627" s="2">
        <v>5.3900000000000003E-2</v>
      </c>
      <c r="K627" s="2">
        <v>5.3000000000000005E-2</v>
      </c>
      <c r="L627" s="2">
        <v>5.4800000000000001E-2</v>
      </c>
      <c r="N627" s="6">
        <f t="shared" si="108"/>
        <v>7.3128955859496081E-3</v>
      </c>
      <c r="O627" s="6">
        <f t="shared" si="109"/>
        <v>-1.2684112348132612</v>
      </c>
      <c r="P627" s="6">
        <f t="shared" si="110"/>
        <v>7.1917932976304222E-3</v>
      </c>
      <c r="R627" s="6">
        <f t="shared" si="111"/>
        <v>-3.9976358990835692</v>
      </c>
      <c r="S627" s="6">
        <f t="shared" si="112"/>
        <v>-3.9976346895409378</v>
      </c>
      <c r="T627" s="6">
        <f t="shared" si="113"/>
        <v>-3.9976334799999904</v>
      </c>
      <c r="V627" s="6">
        <f t="shared" si="114"/>
        <v>0.19333978449642028</v>
      </c>
      <c r="W627" s="6">
        <f t="shared" si="115"/>
        <v>0.19336368748751087</v>
      </c>
      <c r="X627" s="6">
        <f t="shared" si="116"/>
        <v>0.19338758916308502</v>
      </c>
      <c r="Z627" s="6">
        <f t="shared" si="117"/>
        <v>2.5112533722282393E-5</v>
      </c>
      <c r="AA627" s="6">
        <f t="shared" si="118"/>
        <v>-3.8042710020534267</v>
      </c>
      <c r="AB627" s="6">
        <f t="shared" si="119"/>
        <v>2.5111216521267465E-5</v>
      </c>
    </row>
    <row r="628" spans="1:28">
      <c r="A628" s="2" t="s">
        <v>1133</v>
      </c>
      <c r="B628" s="2" t="s">
        <v>1134</v>
      </c>
      <c r="C628" s="2">
        <v>1.0329999999999999</v>
      </c>
      <c r="D628" s="2">
        <v>2.2440000000000002</v>
      </c>
      <c r="E628" s="2">
        <v>2.1510000000000002</v>
      </c>
      <c r="F628" s="2">
        <v>2.3230000000000004</v>
      </c>
      <c r="G628" s="2">
        <v>8.1587150000000008</v>
      </c>
      <c r="H628" s="2">
        <v>8.1587000000000014</v>
      </c>
      <c r="I628" s="2">
        <v>8.1587300000000003</v>
      </c>
      <c r="J628" s="2">
        <v>8.0100000000000005E-2</v>
      </c>
      <c r="K628" s="2">
        <v>7.85E-2</v>
      </c>
      <c r="L628" s="2">
        <v>8.1700000000000009E-2</v>
      </c>
      <c r="N628" s="6">
        <f t="shared" si="108"/>
        <v>8.7628593389852405E-3</v>
      </c>
      <c r="O628" s="6">
        <f t="shared" si="109"/>
        <v>-1.0963674839157622</v>
      </c>
      <c r="P628" s="6">
        <f t="shared" si="110"/>
        <v>8.5895404481777238E-3</v>
      </c>
      <c r="R628" s="6">
        <f t="shared" si="111"/>
        <v>-3.3019199717521381</v>
      </c>
      <c r="S628" s="6">
        <f t="shared" si="112"/>
        <v>-3.301918374828305</v>
      </c>
      <c r="T628" s="6">
        <f t="shared" si="113"/>
        <v>-3.3019167779074072</v>
      </c>
      <c r="V628" s="6">
        <f t="shared" si="114"/>
        <v>1.4962645238514986E-2</v>
      </c>
      <c r="W628" s="6">
        <f t="shared" si="115"/>
        <v>1.499988982502564E-2</v>
      </c>
      <c r="X628" s="6">
        <f t="shared" si="116"/>
        <v>1.5031525190776322E-2</v>
      </c>
      <c r="Z628" s="6">
        <f t="shared" si="117"/>
        <v>3.8841510343612384E-5</v>
      </c>
      <c r="AA628" s="6">
        <f t="shared" si="118"/>
        <v>-3.2869184850032793</v>
      </c>
      <c r="AB628" s="6">
        <f t="shared" si="119"/>
        <v>3.323228664831035E-5</v>
      </c>
    </row>
    <row r="629" spans="1:28">
      <c r="A629" s="2" t="s">
        <v>1135</v>
      </c>
      <c r="B629" s="2" t="s">
        <v>1136</v>
      </c>
      <c r="C629" s="2">
        <v>0.57999999999999996</v>
      </c>
      <c r="D629" s="2">
        <v>0.55400000000000005</v>
      </c>
      <c r="E629" s="2">
        <v>0.51500000000000001</v>
      </c>
      <c r="F629" s="2">
        <v>0.58400000000000007</v>
      </c>
      <c r="G629" s="2">
        <v>3.0678504000000002</v>
      </c>
      <c r="H629" s="2">
        <v>3.0678477000000002</v>
      </c>
      <c r="I629" s="2">
        <v>3.0678527</v>
      </c>
      <c r="J629" s="2">
        <v>3.4599999999999999E-2</v>
      </c>
      <c r="K629" s="2">
        <v>3.3500000000000002E-2</v>
      </c>
      <c r="L629" s="2">
        <v>3.5400000000000001E-2</v>
      </c>
      <c r="N629" s="6">
        <f t="shared" si="108"/>
        <v>1.4031291755931319E-2</v>
      </c>
      <c r="O629" s="6">
        <f t="shared" si="109"/>
        <v>-1.4609239012072235</v>
      </c>
      <c r="P629" s="6">
        <f t="shared" si="110"/>
        <v>9.9271632330113491E-3</v>
      </c>
      <c r="R629" s="6">
        <f t="shared" si="111"/>
        <v>-4.1514943086330538</v>
      </c>
      <c r="S629" s="6">
        <f t="shared" si="112"/>
        <v>-4.1514935441918563</v>
      </c>
      <c r="T629" s="6">
        <f t="shared" si="113"/>
        <v>-4.1514928930017367</v>
      </c>
      <c r="V629" s="6">
        <f t="shared" si="114"/>
        <v>-0.23620408360690298</v>
      </c>
      <c r="W629" s="6">
        <f t="shared" si="115"/>
        <v>-0.23617623418131159</v>
      </c>
      <c r="X629" s="6">
        <f t="shared" si="116"/>
        <v>-0.23615481276140762</v>
      </c>
      <c r="Z629" s="6">
        <f t="shared" si="117"/>
        <v>2.8613866788873565E-5</v>
      </c>
      <c r="AA629" s="6">
        <f t="shared" si="118"/>
        <v>-4.3876697783731675</v>
      </c>
      <c r="AB629" s="6">
        <f t="shared" si="119"/>
        <v>2.2072610023293748E-5</v>
      </c>
    </row>
    <row r="630" spans="1:28">
      <c r="A630" s="2" t="s">
        <v>1137</v>
      </c>
      <c r="B630" s="2" t="s">
        <v>1138</v>
      </c>
      <c r="C630" s="2">
        <v>1.63</v>
      </c>
      <c r="D630" s="2">
        <v>1.24</v>
      </c>
      <c r="E630" s="2">
        <v>1.2</v>
      </c>
      <c r="F630" s="2">
        <v>1.28</v>
      </c>
      <c r="G630" s="2">
        <v>2.7057820000000001</v>
      </c>
      <c r="H630" s="2">
        <v>2.7057790000000002</v>
      </c>
      <c r="I630" s="2">
        <v>2.7057850000000001</v>
      </c>
      <c r="J630" s="2">
        <v>4.4699999999999997E-2</v>
      </c>
      <c r="K630" s="2">
        <v>4.3999999999999997E-2</v>
      </c>
      <c r="L630" s="2">
        <v>4.5399999999999996E-2</v>
      </c>
      <c r="N630" s="6">
        <f t="shared" si="108"/>
        <v>6.8548466457489798E-3</v>
      </c>
      <c r="O630" s="6">
        <f t="shared" si="109"/>
        <v>-1.3496924768680636</v>
      </c>
      <c r="P630" s="6">
        <f t="shared" si="110"/>
        <v>6.748329725167368E-3</v>
      </c>
      <c r="R630" s="6">
        <f t="shared" si="111"/>
        <v>-4.2605772564411328</v>
      </c>
      <c r="S630" s="6">
        <f t="shared" si="112"/>
        <v>-4.2605762934040747</v>
      </c>
      <c r="T630" s="6">
        <f t="shared" si="113"/>
        <v>-4.2605753303680851</v>
      </c>
      <c r="V630" s="6">
        <f t="shared" si="114"/>
        <v>0.21249267656104287</v>
      </c>
      <c r="W630" s="6">
        <f t="shared" si="115"/>
        <v>0.21250284194315644</v>
      </c>
      <c r="X630" s="6">
        <f t="shared" si="116"/>
        <v>0.21251300708733803</v>
      </c>
      <c r="Z630" s="6">
        <f t="shared" si="117"/>
        <v>1.1128419171946291E-5</v>
      </c>
      <c r="AA630" s="6">
        <f t="shared" si="118"/>
        <v>-4.048073451460918</v>
      </c>
      <c r="AB630" s="6">
        <f t="shared" si="119"/>
        <v>1.1128180171127156E-5</v>
      </c>
    </row>
    <row r="631" spans="1:28">
      <c r="A631" s="2" t="s">
        <v>1139</v>
      </c>
      <c r="B631" s="2" t="s">
        <v>1140</v>
      </c>
      <c r="C631" s="2">
        <v>1.1100000000000001</v>
      </c>
      <c r="D631" s="2">
        <v>0.3</v>
      </c>
      <c r="E631" s="2">
        <v>0.27</v>
      </c>
      <c r="F631" s="2">
        <v>0.32999999999999996</v>
      </c>
      <c r="G631" s="2">
        <v>4.0712520000000003</v>
      </c>
      <c r="H631" s="2">
        <v>4.071237</v>
      </c>
      <c r="I631" s="2">
        <v>4.0712670000000006</v>
      </c>
      <c r="J631" s="2">
        <v>5.8999999999999997E-2</v>
      </c>
      <c r="K631" s="2">
        <v>5.7999999999999996E-2</v>
      </c>
      <c r="L631" s="2">
        <v>0.06</v>
      </c>
      <c r="N631" s="6">
        <f t="shared" si="108"/>
        <v>7.4240180792068955E-3</v>
      </c>
      <c r="O631" s="6">
        <f t="shared" si="109"/>
        <v>-1.2291479883578558</v>
      </c>
      <c r="P631" s="6">
        <f t="shared" si="110"/>
        <v>7.2992387414994031E-3</v>
      </c>
      <c r="R631" s="6">
        <f t="shared" si="111"/>
        <v>-3.9057091304617146</v>
      </c>
      <c r="S631" s="6">
        <f t="shared" si="112"/>
        <v>-3.9057059302524277</v>
      </c>
      <c r="T631" s="6">
        <f t="shared" si="113"/>
        <v>-3.9057027300549318</v>
      </c>
      <c r="V631" s="6">
        <f t="shared" si="114"/>
        <v>4.5423799983823225E-2</v>
      </c>
      <c r="W631" s="6">
        <f t="shared" si="115"/>
        <v>4.5435000894411735E-2</v>
      </c>
      <c r="X631" s="6">
        <f t="shared" si="116"/>
        <v>4.5446201516124364E-2</v>
      </c>
      <c r="Z631" s="6">
        <f t="shared" si="117"/>
        <v>1.4401119875273594E-5</v>
      </c>
      <c r="AA631" s="6">
        <f t="shared" si="118"/>
        <v>-3.8602709293580162</v>
      </c>
      <c r="AB631" s="6">
        <f t="shared" si="119"/>
        <v>1.4400819208670868E-5</v>
      </c>
    </row>
    <row r="632" spans="1:28">
      <c r="A632" s="2" t="s">
        <v>1141</v>
      </c>
      <c r="B632" s="2" t="s">
        <v>1142</v>
      </c>
      <c r="C632" s="2">
        <v>0.84199999999999997</v>
      </c>
      <c r="D632" s="2">
        <v>0.69399999999999995</v>
      </c>
      <c r="E632" s="2">
        <v>0.66599999999999993</v>
      </c>
      <c r="F632" s="2">
        <v>0.72199999999999998</v>
      </c>
      <c r="G632" s="2">
        <v>8.5234865000000006</v>
      </c>
      <c r="H632" s="2">
        <v>8.5234795000000005</v>
      </c>
      <c r="I632" s="2">
        <v>8.5234935000000007</v>
      </c>
      <c r="J632" s="2">
        <v>7.7100000000000002E-2</v>
      </c>
      <c r="K632" s="2">
        <v>7.5899999999999995E-2</v>
      </c>
      <c r="L632" s="2">
        <v>7.8300000000000008E-2</v>
      </c>
      <c r="N632" s="6">
        <f t="shared" si="108"/>
        <v>6.8126021554766325E-3</v>
      </c>
      <c r="O632" s="6">
        <f t="shared" si="109"/>
        <v>-1.112945621949043</v>
      </c>
      <c r="P632" s="6">
        <f t="shared" si="110"/>
        <v>6.7073840069864499E-3</v>
      </c>
      <c r="R632" s="6">
        <f t="shared" si="111"/>
        <v>-3.2639280581720325</v>
      </c>
      <c r="S632" s="6">
        <f t="shared" si="112"/>
        <v>-3.2639273448342165</v>
      </c>
      <c r="T632" s="6">
        <f t="shared" si="113"/>
        <v>-3.2639266314969868</v>
      </c>
      <c r="V632" s="6">
        <f t="shared" si="114"/>
        <v>-7.4360145654226203E-2</v>
      </c>
      <c r="W632" s="6">
        <f t="shared" si="115"/>
        <v>-7.4346371251831161E-2</v>
      </c>
      <c r="X632" s="6">
        <f t="shared" si="116"/>
        <v>-7.4332597286301316E-2</v>
      </c>
      <c r="Z632" s="6">
        <f t="shared" si="117"/>
        <v>1.4487740210622491E-5</v>
      </c>
      <c r="AA632" s="6">
        <f t="shared" si="118"/>
        <v>-3.3382737160860478</v>
      </c>
      <c r="AB632" s="6">
        <f t="shared" si="119"/>
        <v>1.4487302759658149E-5</v>
      </c>
    </row>
    <row r="633" spans="1:28">
      <c r="A633" s="2" t="s">
        <v>1143</v>
      </c>
      <c r="B633" s="2" t="s">
        <v>1144</v>
      </c>
      <c r="C633" s="2">
        <v>1.204</v>
      </c>
      <c r="D633" s="2">
        <v>2.1800000000000002</v>
      </c>
      <c r="E633" s="2">
        <v>2.0300000000000002</v>
      </c>
      <c r="F633" s="2">
        <v>2.33</v>
      </c>
      <c r="G633" s="2">
        <v>1.682795</v>
      </c>
      <c r="H633" s="2">
        <v>1.6827931</v>
      </c>
      <c r="I633" s="2">
        <v>1.6827969</v>
      </c>
      <c r="J633" s="2">
        <v>2.946E-2</v>
      </c>
      <c r="K633" s="2">
        <v>2.8709999999999999E-2</v>
      </c>
      <c r="L633" s="2">
        <v>3.0210000000000001E-2</v>
      </c>
      <c r="N633" s="6">
        <f t="shared" si="108"/>
        <v>1.1199550010106085E-2</v>
      </c>
      <c r="O633" s="6">
        <f t="shared" si="109"/>
        <v>-1.5307672574933879</v>
      </c>
      <c r="P633" s="6">
        <f t="shared" si="110"/>
        <v>1.0917982766668333E-2</v>
      </c>
      <c r="R633" s="6">
        <f t="shared" si="111"/>
        <v>-4.6731004548927144</v>
      </c>
      <c r="S633" s="6">
        <f t="shared" si="112"/>
        <v>-4.6730994741909875</v>
      </c>
      <c r="T633" s="6">
        <f t="shared" si="113"/>
        <v>-4.6730984934903681</v>
      </c>
      <c r="V633" s="6">
        <f t="shared" si="114"/>
        <v>8.132485084886526E-2</v>
      </c>
      <c r="W633" s="6">
        <f t="shared" si="115"/>
        <v>8.1376409566231017E-2</v>
      </c>
      <c r="X633" s="6">
        <f t="shared" si="116"/>
        <v>8.1427962163358319E-2</v>
      </c>
      <c r="Z633" s="6">
        <f t="shared" si="117"/>
        <v>5.2539419092667572E-5</v>
      </c>
      <c r="AA633" s="6">
        <f t="shared" si="118"/>
        <v>-4.5917230646247562</v>
      </c>
      <c r="AB633" s="6">
        <f t="shared" si="119"/>
        <v>5.2533297746570895E-5</v>
      </c>
    </row>
    <row r="634" spans="1:28">
      <c r="A634" s="2" t="s">
        <v>1145</v>
      </c>
      <c r="B634" s="2" t="s">
        <v>1146</v>
      </c>
      <c r="C634" s="2">
        <v>1.45</v>
      </c>
      <c r="D634" s="2">
        <v>0.56000000000000005</v>
      </c>
      <c r="E634" s="2">
        <v>0.48000000000000004</v>
      </c>
      <c r="F634" s="2">
        <v>0.64</v>
      </c>
      <c r="G634" s="2">
        <v>4.9539999999999997</v>
      </c>
      <c r="H634" s="2">
        <v>4.9539809999999997</v>
      </c>
      <c r="I634" s="2">
        <v>4.9540189999999997</v>
      </c>
      <c r="J634" s="2">
        <v>6.4310000000000006E-2</v>
      </c>
      <c r="K634" s="2">
        <v>6.369000000000001E-2</v>
      </c>
      <c r="L634" s="2">
        <v>6.4960000000000004E-2</v>
      </c>
      <c r="N634" s="6">
        <f t="shared" si="108"/>
        <v>4.2072606971064186E-3</v>
      </c>
      <c r="O634" s="6">
        <f t="shared" si="109"/>
        <v>-1.1917214904172322</v>
      </c>
      <c r="P634" s="6">
        <f t="shared" si="110"/>
        <v>4.3675066503510163E-3</v>
      </c>
      <c r="R634" s="6">
        <f t="shared" si="111"/>
        <v>-3.7352532268848218</v>
      </c>
      <c r="S634" s="6">
        <f t="shared" si="112"/>
        <v>-3.7352498955925411</v>
      </c>
      <c r="T634" s="6">
        <f t="shared" si="113"/>
        <v>-3.7352465643130364</v>
      </c>
      <c r="V634" s="6">
        <f t="shared" si="114"/>
        <v>0.1615052060248281</v>
      </c>
      <c r="W634" s="6">
        <f t="shared" si="115"/>
        <v>0.16152806910954504</v>
      </c>
      <c r="X634" s="6">
        <f t="shared" si="116"/>
        <v>0.16155093099071657</v>
      </c>
      <c r="Z634" s="6">
        <f t="shared" si="117"/>
        <v>2.6194376997690227E-5</v>
      </c>
      <c r="AA634" s="6">
        <f t="shared" si="118"/>
        <v>-3.5737218264829962</v>
      </c>
      <c r="AB634" s="6">
        <f t="shared" si="119"/>
        <v>2.6193160676424299E-5</v>
      </c>
    </row>
    <row r="635" spans="1:28">
      <c r="A635" s="2" t="s">
        <v>1147</v>
      </c>
      <c r="B635" s="2" t="s">
        <v>1148</v>
      </c>
      <c r="C635" s="2">
        <v>0.92</v>
      </c>
      <c r="D635" s="2">
        <v>5.9</v>
      </c>
      <c r="E635" s="2">
        <v>5.5</v>
      </c>
      <c r="F635" s="2">
        <v>6.3000000000000007</v>
      </c>
      <c r="G635" s="2">
        <v>3.3564227</v>
      </c>
      <c r="H635" s="2">
        <v>3.3564202000000001</v>
      </c>
      <c r="I635" s="2">
        <v>3.3564251999999999</v>
      </c>
      <c r="J635" s="2">
        <v>4.2700000000000002E-2</v>
      </c>
      <c r="K635" s="2">
        <v>4.1500000000000002E-2</v>
      </c>
      <c r="L635" s="2">
        <v>4.3900000000000002E-2</v>
      </c>
      <c r="N635" s="6">
        <f t="shared" si="108"/>
        <v>1.2379778312931133E-2</v>
      </c>
      <c r="O635" s="6">
        <f t="shared" si="109"/>
        <v>-1.3695721249749762</v>
      </c>
      <c r="P635" s="6">
        <f t="shared" si="110"/>
        <v>1.2036645217097464E-2</v>
      </c>
      <c r="R635" s="6">
        <f t="shared" si="111"/>
        <v>-4.0734092477946096</v>
      </c>
      <c r="S635" s="6">
        <f t="shared" si="112"/>
        <v>-4.0734086008340178</v>
      </c>
      <c r="T635" s="6">
        <f t="shared" si="113"/>
        <v>-4.0734079538739074</v>
      </c>
      <c r="V635" s="6">
        <f t="shared" si="114"/>
        <v>-3.3741016586790892E-2</v>
      </c>
      <c r="W635" s="6">
        <f t="shared" si="115"/>
        <v>-3.3561843451026772E-2</v>
      </c>
      <c r="X635" s="6">
        <f t="shared" si="116"/>
        <v>-3.3382744204697973E-2</v>
      </c>
      <c r="Z635" s="6">
        <f t="shared" si="117"/>
        <v>1.7982009635542084E-4</v>
      </c>
      <c r="AA635" s="6">
        <f t="shared" si="118"/>
        <v>-4.1069704442850448</v>
      </c>
      <c r="AB635" s="6">
        <f t="shared" si="119"/>
        <v>1.7974620643901318E-4</v>
      </c>
    </row>
    <row r="636" spans="1:28">
      <c r="A636" s="2" t="s">
        <v>1149</v>
      </c>
      <c r="B636" s="2" t="s">
        <v>1150</v>
      </c>
      <c r="C636" s="2">
        <v>1.55</v>
      </c>
      <c r="D636" s="2">
        <v>0.63</v>
      </c>
      <c r="E636" s="2">
        <v>0.56000000000000005</v>
      </c>
      <c r="F636" s="2">
        <v>0.7</v>
      </c>
      <c r="G636" s="2">
        <v>3.9162430000000001</v>
      </c>
      <c r="H636" s="2">
        <v>3.9162400000000002</v>
      </c>
      <c r="I636" s="2">
        <v>3.9162460000000001</v>
      </c>
      <c r="J636" s="2">
        <v>5.62E-2</v>
      </c>
      <c r="K636" s="2">
        <v>5.5E-2</v>
      </c>
      <c r="L636" s="2">
        <v>5.74E-2</v>
      </c>
      <c r="N636" s="6">
        <f t="shared" si="108"/>
        <v>9.3736260748171762E-3</v>
      </c>
      <c r="O636" s="6">
        <f t="shared" si="109"/>
        <v>-1.2502636844309389</v>
      </c>
      <c r="P636" s="6">
        <f t="shared" si="110"/>
        <v>9.1755768289123463E-3</v>
      </c>
      <c r="R636" s="6">
        <f t="shared" si="111"/>
        <v>-3.9394233022253839</v>
      </c>
      <c r="S636" s="6">
        <f t="shared" si="112"/>
        <v>-3.9394226368509702</v>
      </c>
      <c r="T636" s="6">
        <f t="shared" si="113"/>
        <v>-3.9394219714770666</v>
      </c>
      <c r="V636" s="6">
        <f t="shared" si="114"/>
        <v>0.19048143992983776</v>
      </c>
      <c r="W636" s="6">
        <f t="shared" si="115"/>
        <v>0.19050015402007289</v>
      </c>
      <c r="X636" s="6">
        <f t="shared" si="116"/>
        <v>0.19051886730393797</v>
      </c>
      <c r="Z636" s="6">
        <f t="shared" si="117"/>
        <v>1.9379464649027511E-5</v>
      </c>
      <c r="AA636" s="6">
        <f t="shared" si="118"/>
        <v>-3.7489224828308974</v>
      </c>
      <c r="AB636" s="6">
        <f t="shared" si="119"/>
        <v>1.9378657768687191E-5</v>
      </c>
    </row>
    <row r="637" spans="1:28">
      <c r="A637" s="2" t="s">
        <v>1151</v>
      </c>
      <c r="B637" s="2" t="s">
        <v>1152</v>
      </c>
      <c r="C637" s="2">
        <v>1.29</v>
      </c>
      <c r="D637" s="2">
        <v>0.45200000000000001</v>
      </c>
      <c r="E637" s="2">
        <v>0.42000000000000004</v>
      </c>
      <c r="F637" s="2">
        <v>0.48699999999999999</v>
      </c>
      <c r="G637" s="2">
        <v>3.9501906999999998</v>
      </c>
      <c r="H637" s="2">
        <v>3.9501876999999999</v>
      </c>
      <c r="I637" s="2">
        <v>3.9501950999999997</v>
      </c>
      <c r="J637" s="2">
        <v>5.5E-2</v>
      </c>
      <c r="K637" s="2">
        <v>5.3999999999999999E-2</v>
      </c>
      <c r="L637" s="2">
        <v>5.6000000000000001E-2</v>
      </c>
      <c r="N637" s="6">
        <f t="shared" si="108"/>
        <v>7.9689296712754931E-3</v>
      </c>
      <c r="O637" s="6">
        <f t="shared" si="109"/>
        <v>-1.2596373105057561</v>
      </c>
      <c r="P637" s="6">
        <f t="shared" si="110"/>
        <v>7.825337511956576E-3</v>
      </c>
      <c r="R637" s="6">
        <f t="shared" si="111"/>
        <v>-3.9319264353519099</v>
      </c>
      <c r="S637" s="6">
        <f t="shared" si="112"/>
        <v>-3.931925775695686</v>
      </c>
      <c r="T637" s="6">
        <f t="shared" si="113"/>
        <v>-3.9319248082007974</v>
      </c>
      <c r="V637" s="6">
        <f t="shared" si="114"/>
        <v>0.11072465430025176</v>
      </c>
      <c r="W637" s="6">
        <f t="shared" si="115"/>
        <v>0.11073493402912536</v>
      </c>
      <c r="X637" s="6">
        <f t="shared" si="116"/>
        <v>0.11074617720398104</v>
      </c>
      <c r="Z637" s="6">
        <f t="shared" si="117"/>
        <v>1.093938509777459E-5</v>
      </c>
      <c r="AA637" s="6">
        <f t="shared" si="118"/>
        <v>-3.8211908416665605</v>
      </c>
      <c r="AB637" s="6">
        <f t="shared" si="119"/>
        <v>1.2210669744217029E-5</v>
      </c>
    </row>
    <row r="638" spans="1:28">
      <c r="A638" s="2" t="s">
        <v>1153</v>
      </c>
      <c r="B638" s="2" t="s">
        <v>1154</v>
      </c>
      <c r="C638" s="2">
        <v>1.24</v>
      </c>
      <c r="D638" s="2">
        <v>0.61799999999999999</v>
      </c>
      <c r="E638" s="2">
        <v>0.58899999999999997</v>
      </c>
      <c r="F638" s="2">
        <v>0.64600000000000002</v>
      </c>
      <c r="G638" s="2">
        <v>2.0083899999999999</v>
      </c>
      <c r="H638" s="2">
        <v>2.0081500000000001</v>
      </c>
      <c r="I638" s="2">
        <v>2.0086299999999997</v>
      </c>
      <c r="J638" s="2">
        <v>3.3500000000000002E-2</v>
      </c>
      <c r="K638" s="2">
        <v>3.3000000000000002E-2</v>
      </c>
      <c r="L638" s="2">
        <v>3.4100000000000005E-2</v>
      </c>
      <c r="N638" s="6">
        <f t="shared" si="108"/>
        <v>6.5308671589576761E-3</v>
      </c>
      <c r="O638" s="6">
        <f t="shared" si="109"/>
        <v>-1.4749551929631548</v>
      </c>
      <c r="P638" s="6">
        <f t="shared" si="110"/>
        <v>7.7095719556525832E-3</v>
      </c>
      <c r="R638" s="6">
        <f t="shared" si="111"/>
        <v>-4.5195696009358226</v>
      </c>
      <c r="S638" s="6">
        <f t="shared" si="112"/>
        <v>-4.5194657994790655</v>
      </c>
      <c r="T638" s="6">
        <f t="shared" si="113"/>
        <v>-4.5193620104257066</v>
      </c>
      <c r="V638" s="6">
        <f t="shared" si="114"/>
        <v>9.3618544786703506E-2</v>
      </c>
      <c r="W638" s="6">
        <f t="shared" si="115"/>
        <v>9.3628235061304618E-2</v>
      </c>
      <c r="X638" s="6">
        <f t="shared" si="116"/>
        <v>9.3637590983349159E-2</v>
      </c>
      <c r="Z638" s="6">
        <f t="shared" si="117"/>
        <v>1.1349173135766222E-4</v>
      </c>
      <c r="AA638" s="6">
        <f t="shared" si="118"/>
        <v>-4.425837564417761</v>
      </c>
      <c r="AB638" s="6">
        <f t="shared" si="119"/>
        <v>1.1314497540393376E-4</v>
      </c>
    </row>
    <row r="639" spans="1:28">
      <c r="A639" s="2" t="s">
        <v>1155</v>
      </c>
      <c r="B639" s="2" t="s">
        <v>1156</v>
      </c>
      <c r="C639" s="2">
        <v>1.1100000000000001</v>
      </c>
      <c r="D639" s="2">
        <v>1.1299999999999999</v>
      </c>
      <c r="E639" s="2">
        <v>1.0899999999999999</v>
      </c>
      <c r="F639" s="2">
        <v>1.23</v>
      </c>
      <c r="G639" s="2">
        <v>2.1846730000000001</v>
      </c>
      <c r="H639" s="2">
        <v>2.1846716000000002</v>
      </c>
      <c r="I639" s="2">
        <v>2.1846744</v>
      </c>
      <c r="J639" s="2">
        <v>3.4160000000000003E-2</v>
      </c>
      <c r="K639" s="2">
        <v>3.3330000000000005E-2</v>
      </c>
      <c r="L639" s="2">
        <v>3.499E-2</v>
      </c>
      <c r="N639" s="6">
        <f t="shared" si="108"/>
        <v>1.0682548356437227E-2</v>
      </c>
      <c r="O639" s="6">
        <f t="shared" si="109"/>
        <v>-1.4664821379830326</v>
      </c>
      <c r="P639" s="6">
        <f t="shared" si="110"/>
        <v>1.0426080465939069E-2</v>
      </c>
      <c r="R639" s="6">
        <f t="shared" si="111"/>
        <v>-4.4463895740255825</v>
      </c>
      <c r="S639" s="6">
        <f t="shared" si="112"/>
        <v>-4.4463890174091283</v>
      </c>
      <c r="T639" s="6">
        <f t="shared" si="113"/>
        <v>-4.4463884607930311</v>
      </c>
      <c r="V639" s="6">
        <f t="shared" si="114"/>
        <v>4.5729854288647405E-2</v>
      </c>
      <c r="W639" s="6">
        <f t="shared" si="115"/>
        <v>4.574477825122112E-2</v>
      </c>
      <c r="X639" s="6">
        <f t="shared" si="116"/>
        <v>4.5782085914123791E-2</v>
      </c>
      <c r="Z639" s="6">
        <f t="shared" si="117"/>
        <v>1.5480579027560282E-5</v>
      </c>
      <c r="AA639" s="6">
        <f t="shared" si="118"/>
        <v>-4.4006442391579075</v>
      </c>
      <c r="AB639" s="6">
        <f t="shared" si="119"/>
        <v>3.7864279000210388E-5</v>
      </c>
    </row>
    <row r="640" spans="1:28">
      <c r="A640" s="2" t="s">
        <v>1157</v>
      </c>
      <c r="B640" s="2" t="s">
        <v>1158</v>
      </c>
      <c r="C640" s="2">
        <v>1.06</v>
      </c>
      <c r="D640" s="2">
        <v>0.48</v>
      </c>
      <c r="E640" s="2">
        <v>0.44999999999999996</v>
      </c>
      <c r="F640" s="2">
        <v>0.51</v>
      </c>
      <c r="G640" s="2">
        <v>3.4252601999999999</v>
      </c>
      <c r="H640" s="2">
        <v>3.4252574999999998</v>
      </c>
      <c r="I640" s="2">
        <v>3.4252628999999999</v>
      </c>
      <c r="J640" s="2">
        <v>4.53E-2</v>
      </c>
      <c r="K640" s="2">
        <v>4.3999999999999997E-2</v>
      </c>
      <c r="L640" s="2">
        <v>4.6600000000000003E-2</v>
      </c>
      <c r="N640" s="6">
        <f t="shared" si="108"/>
        <v>1.2645525526644441E-2</v>
      </c>
      <c r="O640" s="6">
        <f t="shared" si="109"/>
        <v>-1.3439017979871681</v>
      </c>
      <c r="P640" s="6">
        <f t="shared" si="110"/>
        <v>1.2287714677168271E-2</v>
      </c>
      <c r="R640" s="6">
        <f t="shared" si="111"/>
        <v>-4.0557754482160533</v>
      </c>
      <c r="S640" s="6">
        <f t="shared" si="112"/>
        <v>-4.0557747635407315</v>
      </c>
      <c r="T640" s="6">
        <f t="shared" si="113"/>
        <v>-4.0557740788659506</v>
      </c>
      <c r="V640" s="6">
        <f t="shared" si="114"/>
        <v>2.5481811568891719E-2</v>
      </c>
      <c r="W640" s="6">
        <f t="shared" si="115"/>
        <v>2.5493538788439317E-2</v>
      </c>
      <c r="X640" s="6">
        <f t="shared" si="116"/>
        <v>2.5505265691326193E-2</v>
      </c>
      <c r="Z640" s="6">
        <f t="shared" si="117"/>
        <v>1.2411894870112405E-5</v>
      </c>
      <c r="AA640" s="6">
        <f t="shared" si="118"/>
        <v>-4.0302812247522919</v>
      </c>
      <c r="AB640" s="6">
        <f t="shared" si="119"/>
        <v>1.2411577667847951E-5</v>
      </c>
    </row>
    <row r="641" spans="1:28">
      <c r="A641" s="2" t="s">
        <v>1159</v>
      </c>
      <c r="B641" s="2" t="s">
        <v>1160</v>
      </c>
      <c r="C641" s="2">
        <v>1.1200000000000001</v>
      </c>
      <c r="D641" s="2">
        <v>1.32</v>
      </c>
      <c r="E641" s="2">
        <v>1.27</v>
      </c>
      <c r="F641" s="2">
        <v>1.37</v>
      </c>
      <c r="G641" s="2">
        <v>2.0727600000000002</v>
      </c>
      <c r="H641" s="2">
        <v>2.072759</v>
      </c>
      <c r="I641" s="2">
        <v>2.0727610000000003</v>
      </c>
      <c r="J641" s="2">
        <v>3.3029999999999997E-2</v>
      </c>
      <c r="K641" s="2">
        <v>3.2469999999999999E-2</v>
      </c>
      <c r="L641" s="2">
        <v>3.3589999999999995E-2</v>
      </c>
      <c r="N641" s="6">
        <f t="shared" si="108"/>
        <v>7.4262850654125412E-3</v>
      </c>
      <c r="O641" s="6">
        <f t="shared" si="109"/>
        <v>-1.4810914263085859</v>
      </c>
      <c r="P641" s="6">
        <f t="shared" si="110"/>
        <v>7.3014301502500878E-3</v>
      </c>
      <c r="R641" s="6">
        <f t="shared" si="111"/>
        <v>-4.4920642810029685</v>
      </c>
      <c r="S641" s="6">
        <f t="shared" si="112"/>
        <v>-4.4920638619534055</v>
      </c>
      <c r="T641" s="6">
        <f t="shared" si="113"/>
        <v>-4.492063442904044</v>
      </c>
      <c r="V641" s="6">
        <f t="shared" si="114"/>
        <v>4.9687821849444758E-2</v>
      </c>
      <c r="W641" s="6">
        <f t="shared" si="115"/>
        <v>4.9706307486242371E-2</v>
      </c>
      <c r="X641" s="6">
        <f t="shared" si="116"/>
        <v>4.9724792336236938E-2</v>
      </c>
      <c r="Z641" s="6">
        <f t="shared" si="117"/>
        <v>1.8904686360343703E-5</v>
      </c>
      <c r="AA641" s="6">
        <f t="shared" si="118"/>
        <v>-4.4423575544671632</v>
      </c>
      <c r="AB641" s="6">
        <f t="shared" si="119"/>
        <v>1.8903899356104148E-5</v>
      </c>
    </row>
    <row r="642" spans="1:28">
      <c r="A642" s="2" t="s">
        <v>1161</v>
      </c>
      <c r="B642" s="2" t="s">
        <v>1162</v>
      </c>
      <c r="C642" s="2">
        <v>0.69</v>
      </c>
      <c r="D642" s="2">
        <v>0.83</v>
      </c>
      <c r="E642" s="2">
        <v>0.76</v>
      </c>
      <c r="F642" s="2">
        <v>0.89999999999999991</v>
      </c>
      <c r="G642" s="2">
        <v>2.9626399999999999</v>
      </c>
      <c r="H642" s="2">
        <v>2.9626386999999998</v>
      </c>
      <c r="I642" s="2">
        <v>2.9626413</v>
      </c>
      <c r="J642" s="2">
        <v>3.5999999999999997E-2</v>
      </c>
      <c r="K642" s="2">
        <v>3.4999999999999996E-2</v>
      </c>
      <c r="L642" s="2">
        <v>3.6999999999999998E-2</v>
      </c>
      <c r="N642" s="6">
        <f t="shared" si="108"/>
        <v>1.2234456417011597E-2</v>
      </c>
      <c r="O642" s="6">
        <f t="shared" si="109"/>
        <v>-1.4436974992327127</v>
      </c>
      <c r="P642" s="6">
        <f t="shared" si="110"/>
        <v>1.1899223299707717E-2</v>
      </c>
      <c r="R642" s="6">
        <f t="shared" si="111"/>
        <v>-4.1818045169185822</v>
      </c>
      <c r="S642" s="6">
        <f t="shared" si="112"/>
        <v>-4.1818041357835476</v>
      </c>
      <c r="T642" s="6">
        <f t="shared" si="113"/>
        <v>-4.1818037546486799</v>
      </c>
      <c r="V642" s="6">
        <f t="shared" si="114"/>
        <v>-0.16069455954850445</v>
      </c>
      <c r="W642" s="6">
        <f t="shared" si="115"/>
        <v>-0.16065255144536686</v>
      </c>
      <c r="X642" s="6">
        <f t="shared" si="116"/>
        <v>-0.16061054740516381</v>
      </c>
      <c r="Z642" s="6">
        <f t="shared" si="117"/>
        <v>4.2389238172901855E-5</v>
      </c>
      <c r="AA642" s="6">
        <f t="shared" si="118"/>
        <v>-4.3424566872289141</v>
      </c>
      <c r="AB642" s="6">
        <f t="shared" si="119"/>
        <v>4.2385175070158709E-5</v>
      </c>
    </row>
    <row r="643" spans="1:28">
      <c r="A643" s="2" t="s">
        <v>1163</v>
      </c>
      <c r="B643" s="2" t="s">
        <v>1164</v>
      </c>
      <c r="C643" s="2">
        <v>1.48</v>
      </c>
      <c r="D643" s="2">
        <v>2.78</v>
      </c>
      <c r="E643" s="2">
        <v>2.65</v>
      </c>
      <c r="F643" s="2">
        <v>2.9099999999999997</v>
      </c>
      <c r="G643" s="2">
        <v>5.75251</v>
      </c>
      <c r="H643" s="2">
        <v>5.7524699999999998</v>
      </c>
      <c r="I643" s="2">
        <v>5.7525500000000003</v>
      </c>
      <c r="J643" s="2">
        <v>7.17E-2</v>
      </c>
      <c r="K643" s="2">
        <v>7.0099999999999996E-2</v>
      </c>
      <c r="L643" s="2">
        <v>7.3300000000000004E-2</v>
      </c>
      <c r="N643" s="6">
        <f t="shared" si="108"/>
        <v>9.801137701141549E-3</v>
      </c>
      <c r="O643" s="6">
        <f t="shared" si="109"/>
        <v>-1.1444808443321999</v>
      </c>
      <c r="P643" s="6">
        <f t="shared" si="110"/>
        <v>9.5848189733278577E-3</v>
      </c>
      <c r="R643" s="6">
        <f t="shared" si="111"/>
        <v>-3.6054531752216561</v>
      </c>
      <c r="S643" s="6">
        <f t="shared" si="112"/>
        <v>-3.605447135479118</v>
      </c>
      <c r="T643" s="6">
        <f t="shared" si="113"/>
        <v>-3.605441095778577</v>
      </c>
      <c r="V643" s="6">
        <f t="shared" si="114"/>
        <v>0.171003324029529</v>
      </c>
      <c r="W643" s="6">
        <f t="shared" si="115"/>
        <v>0.17103967226478317</v>
      </c>
      <c r="X643" s="6">
        <f t="shared" si="116"/>
        <v>0.17107601745812992</v>
      </c>
      <c r="Z643" s="6">
        <f t="shared" si="117"/>
        <v>4.2387977792657239E-5</v>
      </c>
      <c r="AA643" s="6">
        <f t="shared" si="118"/>
        <v>-3.4344074632143347</v>
      </c>
      <c r="AB643" s="6">
        <f t="shared" si="119"/>
        <v>4.2384893887525976E-5</v>
      </c>
    </row>
    <row r="644" spans="1:28">
      <c r="A644" s="2" t="s">
        <v>1165</v>
      </c>
      <c r="B644" s="2" t="s">
        <v>1166</v>
      </c>
      <c r="C644" s="2">
        <v>3.4000000000000002E-2</v>
      </c>
      <c r="D644" s="2">
        <v>18</v>
      </c>
      <c r="E644" s="2">
        <v>11</v>
      </c>
      <c r="F644" s="2">
        <v>25</v>
      </c>
      <c r="G644" s="2">
        <v>125000</v>
      </c>
      <c r="H644" s="2">
        <v>96000</v>
      </c>
      <c r="I644" s="2">
        <v>154000</v>
      </c>
      <c r="J644" s="2">
        <v>15</v>
      </c>
      <c r="K644" s="2">
        <v>13</v>
      </c>
      <c r="L644" s="2">
        <v>17</v>
      </c>
      <c r="N644" s="6">
        <f t="shared" si="108"/>
        <v>6.2147906748844628E-2</v>
      </c>
      <c r="O644" s="6">
        <f t="shared" si="109"/>
        <v>1.1760912590556813</v>
      </c>
      <c r="P644" s="6">
        <f t="shared" si="110"/>
        <v>5.4357662322592537E-2</v>
      </c>
      <c r="R644" s="6">
        <f t="shared" si="111"/>
        <v>4.8393805659869598</v>
      </c>
      <c r="S644" s="6">
        <f t="shared" si="112"/>
        <v>5.0686581259239354</v>
      </c>
      <c r="T644" s="6">
        <f t="shared" si="113"/>
        <v>5.2498795415807491</v>
      </c>
      <c r="V644" s="6">
        <f t="shared" si="114"/>
        <v>-1.3516445780307424</v>
      </c>
      <c r="W644" s="6">
        <f t="shared" si="115"/>
        <v>-1.2908908192705746</v>
      </c>
      <c r="X644" s="6">
        <f t="shared" si="116"/>
        <v>-1.237602298057253</v>
      </c>
      <c r="Z644" s="6">
        <f t="shared" si="117"/>
        <v>0.29003131869714371</v>
      </c>
      <c r="AA644" s="6">
        <f t="shared" si="118"/>
        <v>3.7777673066533608</v>
      </c>
      <c r="AB644" s="6">
        <f t="shared" si="119"/>
        <v>0.23450993687013488</v>
      </c>
    </row>
    <row r="645" spans="1:28">
      <c r="A645" s="2" t="s">
        <v>1167</v>
      </c>
      <c r="B645" s="2" t="s">
        <v>1168</v>
      </c>
      <c r="C645" s="2">
        <v>1.2</v>
      </c>
      <c r="D645" s="2">
        <v>4.01</v>
      </c>
      <c r="E645" s="2">
        <v>3.6599999999999997</v>
      </c>
      <c r="F645" s="2">
        <v>4.3599999999999994</v>
      </c>
      <c r="G645" s="2">
        <v>3.3520590000000001</v>
      </c>
      <c r="H645" s="2">
        <v>3.3520449999999999</v>
      </c>
      <c r="I645" s="2">
        <v>3.3520730000000003</v>
      </c>
      <c r="J645" s="2">
        <v>4.7E-2</v>
      </c>
      <c r="K645" s="2">
        <v>4.5999999999999999E-2</v>
      </c>
      <c r="L645" s="2">
        <v>4.8000000000000001E-2</v>
      </c>
      <c r="N645" s="6">
        <f t="shared" si="108"/>
        <v>9.3400262541434298E-3</v>
      </c>
      <c r="O645" s="6">
        <f t="shared" si="109"/>
        <v>-1.3279021420642825</v>
      </c>
      <c r="P645" s="6">
        <f t="shared" si="110"/>
        <v>9.1433794398696477E-3</v>
      </c>
      <c r="R645" s="6">
        <f t="shared" si="111"/>
        <v>-4.0745422196026064</v>
      </c>
      <c r="S645" s="6">
        <f t="shared" si="112"/>
        <v>-4.0745385919006809</v>
      </c>
      <c r="T645" s="6">
        <f t="shared" si="113"/>
        <v>-4.0745349642139068</v>
      </c>
      <c r="V645" s="6">
        <f t="shared" si="114"/>
        <v>8.0443741768469149E-2</v>
      </c>
      <c r="W645" s="6">
        <f t="shared" si="115"/>
        <v>8.0564280192267829E-2</v>
      </c>
      <c r="X645" s="6">
        <f t="shared" si="116"/>
        <v>8.0684785169912357E-2</v>
      </c>
      <c r="Z645" s="6">
        <f t="shared" si="117"/>
        <v>1.2416612572430097E-4</v>
      </c>
      <c r="AA645" s="6">
        <f t="shared" si="118"/>
        <v>-3.993974311708413</v>
      </c>
      <c r="AB645" s="6">
        <f t="shared" si="119"/>
        <v>1.2413266441857473E-4</v>
      </c>
    </row>
    <row r="646" spans="1:28">
      <c r="A646" s="2" t="s">
        <v>1169</v>
      </c>
      <c r="B646" s="2" t="s">
        <v>1170</v>
      </c>
      <c r="C646" s="2">
        <v>0.82</v>
      </c>
      <c r="D646" s="2">
        <v>1.1200000000000001</v>
      </c>
      <c r="E646" s="2">
        <v>0.9900000000000001</v>
      </c>
      <c r="F646" s="2">
        <v>1.25</v>
      </c>
      <c r="G646" s="2">
        <v>1.0187074</v>
      </c>
      <c r="H646" s="2">
        <v>1.0187004</v>
      </c>
      <c r="I646" s="2">
        <v>1.0187144000000001</v>
      </c>
      <c r="J646" s="2">
        <v>1.8550000000000001E-2</v>
      </c>
      <c r="K646" s="2">
        <v>1.7930000000000001E-2</v>
      </c>
      <c r="L646" s="2">
        <v>1.917E-2</v>
      </c>
      <c r="N646" s="6">
        <f t="shared" ref="N646:N664" si="120">O646 - LOG(K646)</f>
        <v>1.4763624388881791E-2</v>
      </c>
      <c r="O646" s="6">
        <f t="shared" ref="O646:O664" si="121">LOG(J646)</f>
        <v>-1.7316560860489354</v>
      </c>
      <c r="P646" s="6">
        <f t="shared" ref="P646:P664" si="122">LOG(L646) - O646</f>
        <v>1.4278198926997998E-2</v>
      </c>
      <c r="R646" s="6">
        <f t="shared" ref="R646:R664" si="123">2*LOG(H646/$G$2)</f>
        <v>-5.1090689467177395</v>
      </c>
      <c r="S646" s="6">
        <f t="shared" ref="S646:S664" si="124">2*LOG(G646/$G$2)</f>
        <v>-5.1090629782290087</v>
      </c>
      <c r="T646" s="6">
        <f t="shared" ref="T646:T664" si="125">2*LOG(I646/$G$2)</f>
        <v>-5.1090570097812904</v>
      </c>
      <c r="V646" s="6">
        <f t="shared" ref="V646:V664" si="126">LOG( C646 + E646*$E$2/$C$2 )</f>
        <v>-8.5685960270026465E-2</v>
      </c>
      <c r="W646" s="6">
        <f t="shared" ref="W646:W664" si="127">LOG( C646 + D646*$E$2/$C$2 )</f>
        <v>-8.5620321872593247E-2</v>
      </c>
      <c r="X646" s="6">
        <f t="shared" ref="X646:X664" si="128">LOG( C646 + F646*$E$2/$C$2 )</f>
        <v>-8.5554693394116726E-2</v>
      </c>
      <c r="Z646" s="6">
        <f t="shared" ref="Z646:Z664" si="129">AA646-(R646+V646)</f>
        <v>7.1606886164587991E-5</v>
      </c>
      <c r="AA646" s="6">
        <f t="shared" ref="AA646:AA664" si="130">S646+W646</f>
        <v>-5.1946833001016017</v>
      </c>
      <c r="AB646" s="6">
        <f t="shared" ref="AB646:AB664" si="131">T646+X646-AA646</f>
        <v>7.1596926194850141E-5</v>
      </c>
    </row>
    <row r="647" spans="1:28">
      <c r="A647" s="2" t="s">
        <v>1171</v>
      </c>
      <c r="B647" s="2" t="s">
        <v>1172</v>
      </c>
      <c r="C647" s="2">
        <v>1</v>
      </c>
      <c r="D647" s="2">
        <v>0.9</v>
      </c>
      <c r="E647" s="2">
        <v>0.83000000000000007</v>
      </c>
      <c r="F647" s="2">
        <v>0.97</v>
      </c>
      <c r="G647" s="2">
        <v>3.9415127999999999</v>
      </c>
      <c r="H647" s="2">
        <v>3.9415100000000001</v>
      </c>
      <c r="I647" s="2">
        <v>3.9415155999999998</v>
      </c>
      <c r="J647" s="2">
        <v>4.8800000000000003E-2</v>
      </c>
      <c r="K647" s="2">
        <v>4.8300000000000003E-2</v>
      </c>
      <c r="L647" s="2">
        <v>4.9300000000000004E-2</v>
      </c>
      <c r="N647" s="6">
        <f t="shared" si="120"/>
        <v>4.4726912511985351E-3</v>
      </c>
      <c r="O647" s="6">
        <f t="shared" si="121"/>
        <v>-1.3115801779972893</v>
      </c>
      <c r="P647" s="6">
        <f t="shared" si="122"/>
        <v>4.4270972745192871E-3</v>
      </c>
      <c r="R647" s="6">
        <f t="shared" si="123"/>
        <v>-3.9338366345956226</v>
      </c>
      <c r="S647" s="6">
        <f t="shared" si="124"/>
        <v>-3.9338360175609748</v>
      </c>
      <c r="T647" s="6">
        <f t="shared" si="125"/>
        <v>-3.9338354005267653</v>
      </c>
      <c r="V647" s="6">
        <f t="shared" si="126"/>
        <v>3.439280467256016E-4</v>
      </c>
      <c r="W647" s="6">
        <f t="shared" si="127"/>
        <v>3.7292157651473137E-4</v>
      </c>
      <c r="X647" s="6">
        <f t="shared" si="128"/>
        <v>4.0191317082291359E-4</v>
      </c>
      <c r="Z647" s="6">
        <f t="shared" si="129"/>
        <v>2.9610564436843845E-5</v>
      </c>
      <c r="AA647" s="6">
        <f t="shared" si="130"/>
        <v>-3.9334630959844601</v>
      </c>
      <c r="AB647" s="6">
        <f t="shared" si="131"/>
        <v>2.9608628517863167E-5</v>
      </c>
    </row>
    <row r="648" spans="1:28">
      <c r="A648" s="2" t="s">
        <v>1173</v>
      </c>
      <c r="B648" s="2" t="s">
        <v>1174</v>
      </c>
      <c r="C648" s="2">
        <v>0.98</v>
      </c>
      <c r="D648" s="2">
        <v>0.62</v>
      </c>
      <c r="E648" s="2">
        <v>0.6</v>
      </c>
      <c r="F648" s="2">
        <v>0.64</v>
      </c>
      <c r="G648" s="2">
        <v>2.6158380000000001</v>
      </c>
      <c r="H648" s="2">
        <v>2.6158300000000003</v>
      </c>
      <c r="I648" s="2">
        <v>2.6158459999999999</v>
      </c>
      <c r="J648" s="2">
        <v>3.6900000000000002E-2</v>
      </c>
      <c r="K648" s="2">
        <v>3.49E-2</v>
      </c>
      <c r="L648" s="2">
        <v>3.8900000000000004E-2</v>
      </c>
      <c r="N648" s="6">
        <f t="shared" si="120"/>
        <v>2.4200939199880533E-2</v>
      </c>
      <c r="O648" s="6">
        <f t="shared" si="121"/>
        <v>-1.4329736338409396</v>
      </c>
      <c r="P648" s="6">
        <f t="shared" si="122"/>
        <v>2.2923235166647293E-2</v>
      </c>
      <c r="R648" s="6">
        <f t="shared" si="123"/>
        <v>-4.2899428676232993</v>
      </c>
      <c r="S648" s="6">
        <f t="shared" si="124"/>
        <v>-4.2899402112193714</v>
      </c>
      <c r="T648" s="6">
        <f t="shared" si="125"/>
        <v>-4.2899375548235685</v>
      </c>
      <c r="V648" s="6">
        <f t="shared" si="126"/>
        <v>-8.5202013393897037E-3</v>
      </c>
      <c r="W648" s="6">
        <f t="shared" si="127"/>
        <v>-8.5117464594339828E-3</v>
      </c>
      <c r="X648" s="6">
        <f t="shared" si="128"/>
        <v>-8.5032917440752941E-3</v>
      </c>
      <c r="Z648" s="6">
        <f t="shared" si="129"/>
        <v>1.1111283883202816E-5</v>
      </c>
      <c r="AA648" s="6">
        <f t="shared" si="130"/>
        <v>-4.2984519576788056</v>
      </c>
      <c r="AB648" s="6">
        <f t="shared" si="131"/>
        <v>1.1111111161810072E-5</v>
      </c>
    </row>
    <row r="649" spans="1:28">
      <c r="A649" s="2" t="s">
        <v>1175</v>
      </c>
      <c r="B649" s="2" t="s">
        <v>1176</v>
      </c>
      <c r="C649" s="2">
        <v>0.98199999999999998</v>
      </c>
      <c r="D649" s="2">
        <v>0.25900000000000001</v>
      </c>
      <c r="E649" s="2">
        <v>0.245</v>
      </c>
      <c r="F649" s="2">
        <v>0.27300000000000002</v>
      </c>
      <c r="G649" s="2">
        <v>18.157</v>
      </c>
      <c r="H649" s="2">
        <v>18.123000000000001</v>
      </c>
      <c r="I649" s="2">
        <v>18.190999999999999</v>
      </c>
      <c r="J649" s="2">
        <v>0.13439999999999999</v>
      </c>
      <c r="K649" s="2">
        <v>0.13189999999999999</v>
      </c>
      <c r="L649" s="2">
        <v>0.13689999999999999</v>
      </c>
      <c r="N649" s="6">
        <f t="shared" si="120"/>
        <v>8.1544731714411345E-3</v>
      </c>
      <c r="O649" s="6">
        <f t="shared" si="121"/>
        <v>-0.87160073128219362</v>
      </c>
      <c r="P649" s="6">
        <f t="shared" si="122"/>
        <v>8.0041794161835877E-3</v>
      </c>
      <c r="R649" s="6">
        <f t="shared" si="123"/>
        <v>-2.6087017191939195</v>
      </c>
      <c r="S649" s="6">
        <f t="shared" si="124"/>
        <v>-2.607073712941713</v>
      </c>
      <c r="T649" s="6">
        <f t="shared" si="125"/>
        <v>-2.6054487523726193</v>
      </c>
      <c r="V649" s="6">
        <f t="shared" si="126"/>
        <v>-7.7851017776844056E-3</v>
      </c>
      <c r="W649" s="6">
        <f t="shared" si="127"/>
        <v>-7.7791933536044194E-3</v>
      </c>
      <c r="X649" s="6">
        <f t="shared" si="128"/>
        <v>-7.7732850099054259E-3</v>
      </c>
      <c r="Z649" s="6">
        <f t="shared" si="129"/>
        <v>1.6339146762862633E-3</v>
      </c>
      <c r="AA649" s="6">
        <f t="shared" si="130"/>
        <v>-2.6148529062953174</v>
      </c>
      <c r="AB649" s="6">
        <f t="shared" si="131"/>
        <v>1.6308689127928488E-3</v>
      </c>
    </row>
    <row r="650" spans="1:28">
      <c r="A650" s="2" t="s">
        <v>1177</v>
      </c>
      <c r="B650" s="2" t="s">
        <v>1176</v>
      </c>
      <c r="C650" s="2">
        <v>0.98199999999999998</v>
      </c>
      <c r="D650" s="2">
        <v>1.37</v>
      </c>
      <c r="E650" s="2">
        <v>1.3170000000000002</v>
      </c>
      <c r="F650" s="2">
        <v>1.423</v>
      </c>
      <c r="G650" s="2">
        <v>120.8</v>
      </c>
      <c r="H650" s="2">
        <v>120.46</v>
      </c>
      <c r="I650" s="2">
        <v>121.14</v>
      </c>
      <c r="J650" s="2">
        <v>0.47560000000000002</v>
      </c>
      <c r="K650" s="2">
        <v>0.46690000000000004</v>
      </c>
      <c r="L650" s="2">
        <v>0.48430000000000001</v>
      </c>
      <c r="N650" s="6">
        <f t="shared" si="120"/>
        <v>8.0179720158481405E-3</v>
      </c>
      <c r="O650" s="6">
        <f t="shared" si="121"/>
        <v>-0.32275815405334601</v>
      </c>
      <c r="P650" s="6">
        <f t="shared" si="122"/>
        <v>7.8726230998854008E-3</v>
      </c>
      <c r="R650" s="6">
        <f t="shared" si="123"/>
        <v>-0.96347618242305411</v>
      </c>
      <c r="S650" s="6">
        <f t="shared" si="124"/>
        <v>-0.96102803152195126</v>
      </c>
      <c r="T650" s="6">
        <f t="shared" si="125"/>
        <v>-0.95858676143761146</v>
      </c>
      <c r="V650" s="6">
        <f t="shared" si="126"/>
        <v>-7.3329177147796369E-3</v>
      </c>
      <c r="W650" s="6">
        <f t="shared" si="127"/>
        <v>-7.310573808991104E-3</v>
      </c>
      <c r="X650" s="6">
        <f t="shared" si="128"/>
        <v>-7.2882310527092788E-3</v>
      </c>
      <c r="Z650" s="6">
        <f t="shared" si="129"/>
        <v>2.4704948068913213E-3</v>
      </c>
      <c r="AA650" s="6">
        <f t="shared" si="130"/>
        <v>-0.9683386053309424</v>
      </c>
      <c r="AB650" s="6">
        <f t="shared" si="131"/>
        <v>2.4636128406216873E-3</v>
      </c>
    </row>
    <row r="651" spans="1:28">
      <c r="A651" s="2" t="s">
        <v>1178</v>
      </c>
      <c r="B651" s="2" t="s">
        <v>1179</v>
      </c>
      <c r="C651" s="2">
        <v>1.41</v>
      </c>
      <c r="D651" s="2">
        <v>11.79</v>
      </c>
      <c r="E651" s="2">
        <v>11.2</v>
      </c>
      <c r="F651" s="2">
        <v>12.379999999999999</v>
      </c>
      <c r="G651" s="2">
        <v>3.1915239</v>
      </c>
      <c r="H651" s="2">
        <v>3.1912938999999998</v>
      </c>
      <c r="I651" s="2">
        <v>3.1917539000000001</v>
      </c>
      <c r="J651" s="2">
        <v>4.5400000000000003E-2</v>
      </c>
      <c r="K651" s="2">
        <v>4.4580000000000002E-2</v>
      </c>
      <c r="L651" s="2">
        <v>4.6220000000000004E-2</v>
      </c>
      <c r="N651" s="6">
        <f t="shared" si="120"/>
        <v>7.915788712885119E-3</v>
      </c>
      <c r="O651" s="6">
        <f t="shared" si="121"/>
        <v>-1.342944147142896</v>
      </c>
      <c r="P651" s="6">
        <f t="shared" si="122"/>
        <v>7.7740882859864691E-3</v>
      </c>
      <c r="R651" s="6">
        <f t="shared" si="123"/>
        <v>-4.1172282959228745</v>
      </c>
      <c r="S651" s="6">
        <f t="shared" si="124"/>
        <v>-4.1171656980333458</v>
      </c>
      <c r="T651" s="6">
        <f t="shared" si="125"/>
        <v>-4.1171031046548272</v>
      </c>
      <c r="V651" s="6">
        <f t="shared" si="126"/>
        <v>0.15249945509440524</v>
      </c>
      <c r="W651" s="6">
        <f t="shared" si="127"/>
        <v>0.1526715737600664</v>
      </c>
      <c r="X651" s="6">
        <f t="shared" si="128"/>
        <v>0.15284362423904663</v>
      </c>
      <c r="Z651" s="6">
        <f t="shared" si="129"/>
        <v>2.347165551896957E-4</v>
      </c>
      <c r="AA651" s="6">
        <f t="shared" si="130"/>
        <v>-3.9644941242732794</v>
      </c>
      <c r="AB651" s="6">
        <f t="shared" si="131"/>
        <v>2.3464385749871752E-4</v>
      </c>
    </row>
    <row r="652" spans="1:28">
      <c r="A652" s="2" t="s">
        <v>1180</v>
      </c>
      <c r="B652" s="2" t="s">
        <v>1181</v>
      </c>
      <c r="C652" s="2">
        <v>1.32</v>
      </c>
      <c r="D652" s="2">
        <v>1.72</v>
      </c>
      <c r="E652" s="2">
        <v>1.52</v>
      </c>
      <c r="F652" s="2">
        <v>1.92</v>
      </c>
      <c r="G652" s="2">
        <v>4.1250822999999999</v>
      </c>
      <c r="H652" s="2">
        <v>4.1250783999999996</v>
      </c>
      <c r="I652" s="2">
        <v>4.1250862000000001</v>
      </c>
      <c r="J652" s="2">
        <v>5.5500000000000001E-2</v>
      </c>
      <c r="K652" s="2">
        <v>5.4400000000000004E-2</v>
      </c>
      <c r="L652" s="2">
        <v>5.6599999999999998E-2</v>
      </c>
      <c r="N652" s="6">
        <f t="shared" si="120"/>
        <v>8.6940834244964016E-3</v>
      </c>
      <c r="O652" s="6">
        <f t="shared" si="121"/>
        <v>-1.2557070168773237</v>
      </c>
      <c r="P652" s="6">
        <f t="shared" si="122"/>
        <v>8.5234480655951295E-3</v>
      </c>
      <c r="R652" s="6">
        <f t="shared" si="123"/>
        <v>-3.8942974860226802</v>
      </c>
      <c r="S652" s="6">
        <f t="shared" si="124"/>
        <v>-3.8942966648272921</v>
      </c>
      <c r="T652" s="6">
        <f t="shared" si="125"/>
        <v>-3.8942958436326802</v>
      </c>
      <c r="V652" s="6">
        <f t="shared" si="126"/>
        <v>0.12105101269959892</v>
      </c>
      <c r="W652" s="6">
        <f t="shared" si="127"/>
        <v>0.1211137475824519</v>
      </c>
      <c r="X652" s="6">
        <f t="shared" si="128"/>
        <v>0.12117647340440896</v>
      </c>
      <c r="Z652" s="6">
        <f t="shared" si="129"/>
        <v>6.3556078241155944E-5</v>
      </c>
      <c r="AA652" s="6">
        <f t="shared" si="130"/>
        <v>-3.7731829172448403</v>
      </c>
      <c r="AB652" s="6">
        <f t="shared" si="131"/>
        <v>6.3547016568854531E-5</v>
      </c>
    </row>
    <row r="653" spans="1:28">
      <c r="A653" s="2" t="s">
        <v>1182</v>
      </c>
      <c r="B653" s="2" t="s">
        <v>1183</v>
      </c>
      <c r="C653" s="2">
        <v>0.88</v>
      </c>
      <c r="D653" s="2">
        <v>1.077</v>
      </c>
      <c r="E653" s="2">
        <v>1.04</v>
      </c>
      <c r="F653" s="2">
        <v>1.1139999999999999</v>
      </c>
      <c r="G653" s="2">
        <v>4.1877537</v>
      </c>
      <c r="H653" s="2">
        <v>4.1877519999999997</v>
      </c>
      <c r="I653" s="2">
        <v>4.1877554000000003</v>
      </c>
      <c r="J653" s="2">
        <v>4.87E-2</v>
      </c>
      <c r="K653" s="2">
        <v>4.8099999999999997E-2</v>
      </c>
      <c r="L653" s="2">
        <v>4.9300000000000004E-2</v>
      </c>
      <c r="N653" s="6">
        <f t="shared" si="120"/>
        <v>5.3838848408025441E-3</v>
      </c>
      <c r="O653" s="6">
        <f t="shared" si="121"/>
        <v>-1.3124710387853658</v>
      </c>
      <c r="P653" s="6">
        <f t="shared" si="122"/>
        <v>5.3179580625957179E-3</v>
      </c>
      <c r="R653" s="6">
        <f t="shared" si="123"/>
        <v>-3.8811999906691179</v>
      </c>
      <c r="S653" s="6">
        <f t="shared" si="124"/>
        <v>-3.8811996380692175</v>
      </c>
      <c r="T653" s="6">
        <f t="shared" si="125"/>
        <v>-3.8811992854694601</v>
      </c>
      <c r="V653" s="6">
        <f t="shared" si="126"/>
        <v>-5.5027698654514408E-2</v>
      </c>
      <c r="W653" s="6">
        <f t="shared" si="127"/>
        <v>-5.5010289319035857E-2</v>
      </c>
      <c r="X653" s="6">
        <f t="shared" si="128"/>
        <v>-5.4992880681408243E-2</v>
      </c>
      <c r="Z653" s="6">
        <f t="shared" si="129"/>
        <v>1.7761935378945992E-5</v>
      </c>
      <c r="AA653" s="6">
        <f t="shared" si="130"/>
        <v>-3.9362099273882536</v>
      </c>
      <c r="AB653" s="6">
        <f t="shared" si="131"/>
        <v>1.7761237385283124E-5</v>
      </c>
    </row>
    <row r="654" spans="1:28">
      <c r="A654" s="2" t="s">
        <v>1184</v>
      </c>
      <c r="B654" s="2" t="s">
        <v>1185</v>
      </c>
      <c r="C654" s="2">
        <v>1.7</v>
      </c>
      <c r="D654" s="2">
        <v>7.8</v>
      </c>
      <c r="E654" s="2">
        <v>7</v>
      </c>
      <c r="F654" s="2">
        <v>8.6</v>
      </c>
      <c r="G654" s="2">
        <v>605.20000000000005</v>
      </c>
      <c r="H654" s="2">
        <v>601.20000000000005</v>
      </c>
      <c r="I654" s="2">
        <v>609.20000000000005</v>
      </c>
      <c r="J654" s="2">
        <v>1.7</v>
      </c>
      <c r="K654" s="2">
        <v>1.5999999999999999</v>
      </c>
      <c r="L654" s="2">
        <v>1.8</v>
      </c>
      <c r="N654" s="6">
        <f t="shared" si="120"/>
        <v>2.6328938722349177E-2</v>
      </c>
      <c r="O654" s="6">
        <f t="shared" si="121"/>
        <v>0.23044892137827391</v>
      </c>
      <c r="P654" s="6">
        <f t="shared" si="122"/>
        <v>2.4823583725032156E-2</v>
      </c>
      <c r="R654" s="6">
        <f t="shared" si="123"/>
        <v>0.43287604373756383</v>
      </c>
      <c r="S654" s="6">
        <f t="shared" si="124"/>
        <v>0.4386359386101209</v>
      </c>
      <c r="T654" s="6">
        <f t="shared" si="125"/>
        <v>0.44435788923583264</v>
      </c>
      <c r="V654" s="6">
        <f t="shared" si="126"/>
        <v>0.23215248569341976</v>
      </c>
      <c r="W654" s="6">
        <f t="shared" si="127"/>
        <v>0.23234675394868159</v>
      </c>
      <c r="X654" s="6">
        <f t="shared" si="128"/>
        <v>0.23254093534287823</v>
      </c>
      <c r="Z654" s="6">
        <f t="shared" si="129"/>
        <v>5.9541631278189344E-3</v>
      </c>
      <c r="AA654" s="6">
        <f t="shared" si="130"/>
        <v>0.6709826925588025</v>
      </c>
      <c r="AB654" s="6">
        <f t="shared" si="131"/>
        <v>5.9161320199083711E-3</v>
      </c>
    </row>
    <row r="655" spans="1:28">
      <c r="A655" s="2" t="s">
        <v>1186</v>
      </c>
      <c r="B655" s="2" t="s">
        <v>1187</v>
      </c>
      <c r="C655" s="2">
        <v>1.8</v>
      </c>
      <c r="D655" s="2">
        <v>7</v>
      </c>
      <c r="E655" s="2">
        <v>4</v>
      </c>
      <c r="F655" s="2">
        <v>11</v>
      </c>
      <c r="G655" s="2">
        <v>7890</v>
      </c>
      <c r="H655" s="2">
        <v>6890</v>
      </c>
      <c r="I655" s="2">
        <v>8890</v>
      </c>
      <c r="J655" s="2">
        <v>9.0399999999999991</v>
      </c>
      <c r="K655" s="2">
        <v>8.5399999999999991</v>
      </c>
      <c r="L655" s="2">
        <v>9.5399999999999991</v>
      </c>
      <c r="N655" s="6">
        <f t="shared" si="120"/>
        <v>2.4710559786358277E-2</v>
      </c>
      <c r="O655" s="6">
        <f t="shared" si="121"/>
        <v>0.95616843047536326</v>
      </c>
      <c r="P655" s="6">
        <f t="shared" si="122"/>
        <v>2.3379944228731797E-2</v>
      </c>
      <c r="R655" s="6">
        <f t="shared" si="123"/>
        <v>2.5512765437230742</v>
      </c>
      <c r="S655" s="6">
        <f t="shared" si="124"/>
        <v>2.6689921063266633</v>
      </c>
      <c r="T655" s="6">
        <f t="shared" si="125"/>
        <v>2.7726416218482499</v>
      </c>
      <c r="V655" s="6">
        <f t="shared" si="126"/>
        <v>0.25619271897191043</v>
      </c>
      <c r="W655" s="6">
        <f t="shared" si="127"/>
        <v>0.25688160206289201</v>
      </c>
      <c r="X655" s="6">
        <f t="shared" si="128"/>
        <v>0.25779841636100226</v>
      </c>
      <c r="Z655" s="6">
        <f t="shared" si="129"/>
        <v>0.11840444569457054</v>
      </c>
      <c r="AA655" s="6">
        <f t="shared" si="130"/>
        <v>2.9258737083895552</v>
      </c>
      <c r="AB655" s="6">
        <f t="shared" si="131"/>
        <v>0.10456632981969705</v>
      </c>
    </row>
    <row r="656" spans="1:28">
      <c r="A656" s="2" t="s">
        <v>1188</v>
      </c>
      <c r="B656" s="2" t="s">
        <v>1189</v>
      </c>
      <c r="C656" s="2">
        <v>1.4</v>
      </c>
      <c r="D656" s="2">
        <v>6.1</v>
      </c>
      <c r="E656" s="2">
        <v>5.0999999999999996</v>
      </c>
      <c r="F656" s="2">
        <v>7.1</v>
      </c>
      <c r="G656" s="2">
        <v>522.29999999999995</v>
      </c>
      <c r="H656" s="2">
        <v>519.59999999999991</v>
      </c>
      <c r="I656" s="2">
        <v>525</v>
      </c>
      <c r="J656" s="2">
        <v>1.4</v>
      </c>
      <c r="K656" s="2">
        <v>1.2999999999999998</v>
      </c>
      <c r="L656" s="2">
        <v>1.5</v>
      </c>
      <c r="N656" s="6">
        <f t="shared" si="120"/>
        <v>3.2184683371401304E-2</v>
      </c>
      <c r="O656" s="6">
        <f t="shared" si="121"/>
        <v>0.14612803567823801</v>
      </c>
      <c r="P656" s="6">
        <f t="shared" si="122"/>
        <v>2.9963223377443227E-2</v>
      </c>
      <c r="R656" s="6">
        <f t="shared" si="123"/>
        <v>0.30617638470980307</v>
      </c>
      <c r="S656" s="6">
        <f t="shared" si="124"/>
        <v>0.31067815158180995</v>
      </c>
      <c r="T656" s="6">
        <f t="shared" si="125"/>
        <v>0.31515670671973639</v>
      </c>
      <c r="V656" s="6">
        <f t="shared" si="126"/>
        <v>0.14763550909326031</v>
      </c>
      <c r="W656" s="6">
        <f t="shared" si="127"/>
        <v>0.14793047951800511</v>
      </c>
      <c r="X656" s="6">
        <f t="shared" si="128"/>
        <v>0.14822524973643034</v>
      </c>
      <c r="Z656" s="6">
        <f t="shared" si="129"/>
        <v>4.7967372967516742E-3</v>
      </c>
      <c r="AA656" s="6">
        <f t="shared" si="130"/>
        <v>0.45860863109981509</v>
      </c>
      <c r="AB656" s="6">
        <f t="shared" si="131"/>
        <v>4.7733253563516653E-3</v>
      </c>
    </row>
    <row r="657" spans="1:28">
      <c r="A657" s="2" t="s">
        <v>1190</v>
      </c>
      <c r="B657" s="2" t="s">
        <v>1191</v>
      </c>
      <c r="C657" s="2">
        <v>0.83</v>
      </c>
      <c r="D657" s="2">
        <v>1.55</v>
      </c>
      <c r="E657" s="2">
        <v>1.31</v>
      </c>
      <c r="F657" s="2">
        <v>1.79</v>
      </c>
      <c r="G657" s="2">
        <v>2502</v>
      </c>
      <c r="H657" s="2">
        <v>2492</v>
      </c>
      <c r="I657" s="2">
        <v>2512</v>
      </c>
      <c r="J657" s="2">
        <v>3.39</v>
      </c>
      <c r="K657" s="2">
        <v>3.0300000000000002</v>
      </c>
      <c r="L657" s="2">
        <v>3.75</v>
      </c>
      <c r="N657" s="6">
        <f t="shared" si="120"/>
        <v>4.8757069700777145E-2</v>
      </c>
      <c r="O657" s="6">
        <f t="shared" si="121"/>
        <v>0.53019969820308221</v>
      </c>
      <c r="P657" s="6">
        <f t="shared" si="122"/>
        <v>4.3831569524636627E-2</v>
      </c>
      <c r="R657" s="6">
        <f t="shared" si="123"/>
        <v>1.6679341758820867</v>
      </c>
      <c r="S657" s="6">
        <f t="shared" si="124"/>
        <v>1.6714127106226249</v>
      </c>
      <c r="T657" s="6">
        <f t="shared" si="125"/>
        <v>1.6748773700381399</v>
      </c>
      <c r="V657" s="6">
        <f t="shared" si="126"/>
        <v>-8.0268133463884145E-2</v>
      </c>
      <c r="W657" s="6">
        <f t="shared" si="127"/>
        <v>-8.0148464641974074E-2</v>
      </c>
      <c r="X657" s="6">
        <f t="shared" si="128"/>
        <v>-8.0028828785442735E-2</v>
      </c>
      <c r="Z657" s="6">
        <f t="shared" si="129"/>
        <v>3.5982035624482211E-3</v>
      </c>
      <c r="AA657" s="6">
        <f t="shared" si="130"/>
        <v>1.5912642459806507</v>
      </c>
      <c r="AB657" s="6">
        <f t="shared" si="131"/>
        <v>3.5842952720464005E-3</v>
      </c>
    </row>
    <row r="658" spans="1:28">
      <c r="A658" s="2" t="s">
        <v>1192</v>
      </c>
      <c r="B658" s="2" t="s">
        <v>1193</v>
      </c>
      <c r="C658" s="2">
        <v>2.7</v>
      </c>
      <c r="D658" s="2">
        <v>7.6</v>
      </c>
      <c r="E658" s="2">
        <v>7.3999999999999995</v>
      </c>
      <c r="F658" s="2">
        <v>7.8</v>
      </c>
      <c r="G658" s="2">
        <v>594.9</v>
      </c>
      <c r="H658" s="2">
        <v>589.6</v>
      </c>
      <c r="I658" s="2">
        <v>600.19999999999993</v>
      </c>
      <c r="J658" s="2">
        <v>1.93</v>
      </c>
      <c r="K658" s="2">
        <v>1.9</v>
      </c>
      <c r="L658" s="2">
        <v>1.96</v>
      </c>
      <c r="N658" s="6">
        <f t="shared" si="120"/>
        <v>6.8037080549448459E-3</v>
      </c>
      <c r="O658" s="6">
        <f t="shared" si="121"/>
        <v>0.28555730900777376</v>
      </c>
      <c r="P658" s="6">
        <f t="shared" si="122"/>
        <v>6.6987623487022585E-3</v>
      </c>
      <c r="R658" s="6">
        <f t="shared" si="123"/>
        <v>0.41595304960981283</v>
      </c>
      <c r="S658" s="6">
        <f t="shared" si="124"/>
        <v>0.4237260377577528</v>
      </c>
      <c r="T658" s="6">
        <f t="shared" si="125"/>
        <v>0.43143008208549022</v>
      </c>
      <c r="V658" s="6">
        <f t="shared" si="126"/>
        <v>0.4324984143306691</v>
      </c>
      <c r="W658" s="6">
        <f t="shared" si="127"/>
        <v>0.43252903944684717</v>
      </c>
      <c r="X658" s="6">
        <f t="shared" si="128"/>
        <v>0.43255966240358817</v>
      </c>
      <c r="Z658" s="6">
        <f t="shared" si="129"/>
        <v>7.8036132641181588E-3</v>
      </c>
      <c r="AA658" s="6">
        <f t="shared" si="130"/>
        <v>0.85625507720460003</v>
      </c>
      <c r="AB658" s="6">
        <f t="shared" si="131"/>
        <v>7.7346672844783582E-3</v>
      </c>
    </row>
    <row r="659" spans="1:28">
      <c r="A659" s="2" t="s">
        <v>1194</v>
      </c>
      <c r="B659" s="2" t="s">
        <v>1195</v>
      </c>
      <c r="C659" s="2">
        <v>1.23</v>
      </c>
      <c r="D659" s="2">
        <v>8.7799999999999994</v>
      </c>
      <c r="E659" s="2">
        <v>7.7799999999999994</v>
      </c>
      <c r="F659" s="2">
        <v>9.7799999999999994</v>
      </c>
      <c r="G659" s="2">
        <v>428.5</v>
      </c>
      <c r="H659" s="2">
        <v>427.25</v>
      </c>
      <c r="I659" s="2">
        <v>429.75</v>
      </c>
      <c r="J659" s="2">
        <v>1.19</v>
      </c>
      <c r="K659" s="2">
        <v>1.17</v>
      </c>
      <c r="L659" s="2">
        <v>1.21</v>
      </c>
      <c r="N659" s="6">
        <f t="shared" si="120"/>
        <v>7.3610996463691208E-3</v>
      </c>
      <c r="O659" s="6">
        <f t="shared" si="121"/>
        <v>7.554696139253074E-2</v>
      </c>
      <c r="P659" s="6">
        <f t="shared" si="122"/>
        <v>7.2384089239193317E-3</v>
      </c>
      <c r="R659" s="6">
        <f t="shared" si="123"/>
        <v>0.13620224269337153</v>
      </c>
      <c r="S659" s="6">
        <f t="shared" si="124"/>
        <v>0.13873975242625655</v>
      </c>
      <c r="T659" s="6">
        <f t="shared" si="125"/>
        <v>0.14126987062600277</v>
      </c>
      <c r="V659" s="6">
        <f t="shared" si="126"/>
        <v>9.2519247800648435E-2</v>
      </c>
      <c r="W659" s="6">
        <f t="shared" si="127"/>
        <v>9.2854116675720494E-2</v>
      </c>
      <c r="X659" s="6">
        <f t="shared" si="128"/>
        <v>9.3188727544358169E-2</v>
      </c>
      <c r="Z659" s="6">
        <f t="shared" si="129"/>
        <v>2.8723786079570823E-3</v>
      </c>
      <c r="AA659" s="6">
        <f t="shared" si="130"/>
        <v>0.23159386910197705</v>
      </c>
      <c r="AB659" s="6">
        <f t="shared" si="131"/>
        <v>2.8647290683838922E-3</v>
      </c>
    </row>
    <row r="660" spans="1:28">
      <c r="A660" s="2" t="s">
        <v>1196</v>
      </c>
      <c r="B660" s="2" t="s">
        <v>1197</v>
      </c>
      <c r="C660" s="2">
        <v>1.4</v>
      </c>
      <c r="D660" s="2">
        <v>1.85</v>
      </c>
      <c r="E660" s="2">
        <v>1.79</v>
      </c>
      <c r="F660" s="2">
        <v>1.9100000000000001</v>
      </c>
      <c r="G660" s="2">
        <v>903.3</v>
      </c>
      <c r="H660" s="2">
        <v>901.8</v>
      </c>
      <c r="I660" s="2">
        <v>904.8</v>
      </c>
      <c r="J660" s="2">
        <v>2.0499999999999998</v>
      </c>
      <c r="K660" s="2">
        <v>1.9899999999999998</v>
      </c>
      <c r="L660" s="2">
        <v>2.11</v>
      </c>
      <c r="N660" s="6">
        <f t="shared" si="120"/>
        <v>1.2900784646047658E-2</v>
      </c>
      <c r="O660" s="6">
        <f t="shared" si="121"/>
        <v>0.31175386105575426</v>
      </c>
      <c r="P660" s="6">
        <f t="shared" si="122"/>
        <v>1.2528594241938362E-2</v>
      </c>
      <c r="R660" s="6">
        <f t="shared" si="123"/>
        <v>0.78505856184892631</v>
      </c>
      <c r="S660" s="6">
        <f t="shared" si="124"/>
        <v>0.7865021203726662</v>
      </c>
      <c r="T660" s="6">
        <f t="shared" si="125"/>
        <v>0.78794328374262035</v>
      </c>
      <c r="V660" s="6">
        <f t="shared" si="126"/>
        <v>0.1466577254656749</v>
      </c>
      <c r="W660" s="6">
        <f t="shared" si="127"/>
        <v>0.14667546924506455</v>
      </c>
      <c r="X660" s="6">
        <f t="shared" si="128"/>
        <v>0.14669321229953408</v>
      </c>
      <c r="Z660" s="6">
        <f t="shared" si="129"/>
        <v>1.4613023031295747E-3</v>
      </c>
      <c r="AA660" s="6">
        <f t="shared" si="130"/>
        <v>0.93317758961773078</v>
      </c>
      <c r="AB660" s="6">
        <f t="shared" si="131"/>
        <v>1.4589064244237004E-3</v>
      </c>
    </row>
    <row r="661" spans="1:28">
      <c r="A661" s="2" t="s">
        <v>1198</v>
      </c>
      <c r="B661" s="2" t="s">
        <v>1199</v>
      </c>
      <c r="C661" s="2">
        <v>1.5</v>
      </c>
      <c r="D661" s="2">
        <v>2.4</v>
      </c>
      <c r="E661" s="2">
        <v>2</v>
      </c>
      <c r="F661" s="2">
        <v>2.8</v>
      </c>
      <c r="G661" s="2">
        <v>357.8</v>
      </c>
      <c r="H661" s="2">
        <v>356.6</v>
      </c>
      <c r="I661" s="2">
        <v>359</v>
      </c>
      <c r="J661" s="2">
        <v>1.1000000000000001</v>
      </c>
      <c r="K661" s="2">
        <v>1</v>
      </c>
      <c r="L661" s="2">
        <v>1.2000000000000002</v>
      </c>
      <c r="N661" s="6">
        <f t="shared" si="120"/>
        <v>4.1392685158225077E-2</v>
      </c>
      <c r="O661" s="6">
        <f t="shared" si="121"/>
        <v>4.1392685158225077E-2</v>
      </c>
      <c r="P661" s="6">
        <f t="shared" si="122"/>
        <v>3.778856088939981E-2</v>
      </c>
      <c r="R661" s="6">
        <f t="shared" si="123"/>
        <v>-2.0799222413505708E-2</v>
      </c>
      <c r="S661" s="6">
        <f t="shared" si="124"/>
        <v>-1.7881227629468918E-2</v>
      </c>
      <c r="T661" s="6">
        <f t="shared" si="125"/>
        <v>-1.4973002935539015E-2</v>
      </c>
      <c r="V661" s="6">
        <f t="shared" si="126"/>
        <v>0.17664362132146258</v>
      </c>
      <c r="W661" s="6">
        <f t="shared" si="127"/>
        <v>0.17675400952125739</v>
      </c>
      <c r="X661" s="6">
        <f t="shared" si="128"/>
        <v>0.1768643696699056</v>
      </c>
      <c r="Z661" s="6">
        <f t="shared" si="129"/>
        <v>3.0283829838315957E-3</v>
      </c>
      <c r="AA661" s="6">
        <f t="shared" si="130"/>
        <v>0.15887278189178847</v>
      </c>
      <c r="AB661" s="6">
        <f t="shared" si="131"/>
        <v>3.0185848425781092E-3</v>
      </c>
    </row>
    <row r="662" spans="1:28">
      <c r="A662" s="2" t="s">
        <v>1200</v>
      </c>
      <c r="B662" s="2" t="s">
        <v>1201</v>
      </c>
      <c r="C662" s="2">
        <v>2.25</v>
      </c>
      <c r="D662" s="2">
        <v>6.5</v>
      </c>
      <c r="E662" s="2">
        <v>5.5</v>
      </c>
      <c r="F662" s="2">
        <v>7.5</v>
      </c>
      <c r="G662" s="2">
        <v>579.79999999999995</v>
      </c>
      <c r="H662" s="2">
        <v>577.4</v>
      </c>
      <c r="I662" s="2">
        <v>582.19999999999993</v>
      </c>
      <c r="J662" s="2">
        <v>1.8</v>
      </c>
      <c r="K662" s="2">
        <v>1.7</v>
      </c>
      <c r="L662" s="2">
        <v>1.9000000000000001</v>
      </c>
      <c r="N662" s="6">
        <f t="shared" si="120"/>
        <v>2.4823583725032156E-2</v>
      </c>
      <c r="O662" s="6">
        <f t="shared" si="121"/>
        <v>0.25527250510330607</v>
      </c>
      <c r="P662" s="6">
        <f t="shared" si="122"/>
        <v>2.3481095849522904E-2</v>
      </c>
      <c r="R662" s="6">
        <f t="shared" si="123"/>
        <v>0.39779165899722607</v>
      </c>
      <c r="S662" s="6">
        <f t="shared" si="124"/>
        <v>0.40139452194577985</v>
      </c>
      <c r="T662" s="6">
        <f t="shared" si="125"/>
        <v>0.40498250211340653</v>
      </c>
      <c r="V662" s="6">
        <f t="shared" si="126"/>
        <v>0.35319464621786856</v>
      </c>
      <c r="W662" s="6">
        <f t="shared" si="127"/>
        <v>0.35337841635596334</v>
      </c>
      <c r="X662" s="6">
        <f t="shared" si="128"/>
        <v>0.35356210876527888</v>
      </c>
      <c r="Z662" s="6">
        <f t="shared" si="129"/>
        <v>3.7866330866485054E-3</v>
      </c>
      <c r="AA662" s="6">
        <f t="shared" si="130"/>
        <v>0.75477293830174319</v>
      </c>
      <c r="AB662" s="6">
        <f t="shared" si="131"/>
        <v>3.7716725769422199E-3</v>
      </c>
    </row>
    <row r="663" spans="1:28">
      <c r="A663" s="2" t="s">
        <v>1202</v>
      </c>
      <c r="B663" s="2" t="s">
        <v>1203</v>
      </c>
      <c r="C663" s="2">
        <v>1.27</v>
      </c>
      <c r="D663" s="2">
        <v>0.62</v>
      </c>
      <c r="E663" s="2">
        <v>0.53</v>
      </c>
      <c r="F663" s="2">
        <v>0.71</v>
      </c>
      <c r="G663" s="2">
        <v>4.6171100000000003</v>
      </c>
      <c r="H663" s="2">
        <v>4.61693</v>
      </c>
      <c r="I663" s="2">
        <v>4.6172900000000006</v>
      </c>
      <c r="J663" s="2">
        <v>5.8999999999999997E-2</v>
      </c>
      <c r="K663" s="2">
        <v>5.7999999999999996E-2</v>
      </c>
      <c r="L663" s="2">
        <v>0.06</v>
      </c>
      <c r="N663" s="6">
        <f t="shared" si="120"/>
        <v>7.4240180792068955E-3</v>
      </c>
      <c r="O663" s="6">
        <f t="shared" si="121"/>
        <v>-1.2291479883578558</v>
      </c>
      <c r="P663" s="6">
        <f t="shared" si="122"/>
        <v>7.2992387414994031E-3</v>
      </c>
      <c r="R663" s="6">
        <f t="shared" si="123"/>
        <v>-3.7964553200798639</v>
      </c>
      <c r="S663" s="6">
        <f t="shared" si="124"/>
        <v>-3.7964214571090502</v>
      </c>
      <c r="T663" s="6">
        <f t="shared" si="125"/>
        <v>-3.7963875954583735</v>
      </c>
      <c r="V663" s="6">
        <f t="shared" si="126"/>
        <v>0.10397668153943537</v>
      </c>
      <c r="W663" s="6">
        <f t="shared" si="127"/>
        <v>0.10400604536409593</v>
      </c>
      <c r="X663" s="6">
        <f t="shared" si="128"/>
        <v>0.1040354072035231</v>
      </c>
      <c r="Z663" s="6">
        <f t="shared" si="129"/>
        <v>6.3226795474324859E-5</v>
      </c>
      <c r="AA663" s="6">
        <f t="shared" si="130"/>
        <v>-3.6924154117449541</v>
      </c>
      <c r="AB663" s="6">
        <f t="shared" si="131"/>
        <v>6.3223490103681002E-5</v>
      </c>
    </row>
    <row r="664" spans="1:28">
      <c r="A664" s="2" t="s">
        <v>1204</v>
      </c>
      <c r="B664" s="2" t="s">
        <v>1203</v>
      </c>
      <c r="C664" s="2">
        <v>1.27</v>
      </c>
      <c r="D664" s="2">
        <v>1.0589999999999999</v>
      </c>
      <c r="E664" s="2">
        <v>1.0309999999999999</v>
      </c>
      <c r="F664" s="2">
        <v>1.087</v>
      </c>
      <c r="G664" s="2">
        <v>3848.86</v>
      </c>
      <c r="H664" s="2">
        <v>3848.1200000000003</v>
      </c>
      <c r="I664" s="2">
        <v>3849.6</v>
      </c>
      <c r="J664" s="2">
        <v>5.2455999999999996</v>
      </c>
      <c r="K664" s="2">
        <v>5.2449299999999992</v>
      </c>
      <c r="L664" s="2">
        <v>5.24627</v>
      </c>
      <c r="N664" s="6">
        <f t="shared" si="120"/>
        <v>5.547428076002614E-5</v>
      </c>
      <c r="O664" s="6">
        <f t="shared" si="121"/>
        <v>0.71979517065845888</v>
      </c>
      <c r="P664" s="6">
        <f t="shared" si="122"/>
        <v>5.5467195699265837E-5</v>
      </c>
      <c r="R664" s="6">
        <f t="shared" si="123"/>
        <v>2.0453353131909515</v>
      </c>
      <c r="S664" s="6">
        <f t="shared" si="124"/>
        <v>2.0455023282631477</v>
      </c>
      <c r="T664" s="6">
        <f t="shared" si="125"/>
        <v>2.0456693112273241</v>
      </c>
      <c r="V664" s="6">
        <f t="shared" si="126"/>
        <v>0.1041401149340155</v>
      </c>
      <c r="W664" s="6">
        <f t="shared" si="127"/>
        <v>0.10414924712165795</v>
      </c>
      <c r="X664" s="6">
        <f t="shared" si="128"/>
        <v>0.10415837911727603</v>
      </c>
      <c r="Z664" s="6">
        <f t="shared" si="129"/>
        <v>1.7614725983872148E-4</v>
      </c>
      <c r="AA664" s="6">
        <f t="shared" si="130"/>
        <v>2.1496515753848056</v>
      </c>
      <c r="AB664" s="6">
        <f t="shared" si="131"/>
        <v>1.7611495979474867E-4</v>
      </c>
    </row>
  </sheetData>
  <pageMargins left="0.70866141732283472" right="0.70866141732283472" top="0.74803149606299213" bottom="0.74803149606299213" header="0.31496062992125984" footer="0.31496062992125984"/>
  <pageSetup paperSize="9" scale="28" fitToHeight="55" orientation="portrait" r:id="rId1"/>
  <drawing r:id="rId2"/>
  <legacyDrawing r:id="rId3"/>
  <oleObjects>
    <oleObject progId="Equation.DSMT4" shapeId="1025" r:id="rId4"/>
    <oleObject progId="Equation.DSMT4" shapeId="1026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Exoplanet analysis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2019-03-09T19:07:37Z</dcterms:modified>
</cp:coreProperties>
</file>