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Tables/pivotTable1.xml" ContentType="application/vnd.openxmlformats-officedocument.spreadsheetml.pivotTable+xml"/>
  <Override PartName="/xl/charts/chart2.xml" ContentType="application/vnd.openxmlformats-officedocument.drawingml.chart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tabRatio="567"/>
  </bookViews>
  <sheets>
    <sheet name="RESULTS" sheetId="1" r:id="rId1"/>
    <sheet name="SUMMARY" sheetId="8" r:id="rId2"/>
    <sheet name="Results sum" sheetId="5" r:id="rId3"/>
    <sheet name="SUMMARY boys" sheetId="10" r:id="rId4"/>
    <sheet name="Results sum boys" sheetId="11" r:id="rId5"/>
    <sheet name="Entries" sheetId="4" r:id="rId6"/>
    <sheet name="Record Sheet template" sheetId="7" r:id="rId7"/>
    <sheet name="Events &amp; Points" sheetId="2" r:id="rId8"/>
    <sheet name="Houses &amp; Ages" sheetId="3" r:id="rId9"/>
  </sheets>
  <definedNames>
    <definedName name="_xlnm._FilterDatabase" localSheetId="5" hidden="1">Entries!$B$5:$H$1433</definedName>
    <definedName name="_xlnm._FilterDatabase" localSheetId="8" hidden="1">'Houses &amp; Ages'!$B$4:$K$4</definedName>
    <definedName name="_xlnm._FilterDatabase" localSheetId="0" hidden="1">RESULTS!$A$6:$N$869</definedName>
    <definedName name="_xlnm._FilterDatabase" localSheetId="1" hidden="1">SUMMARY!$A$2:$C$2</definedName>
    <definedName name="_xlnm._FilterDatabase" localSheetId="3" hidden="1">'SUMMARY boys'!$A$6:$C$159</definedName>
  </definedNames>
  <calcPr calcId="125725"/>
  <pivotCaches>
    <pivotCache cacheId="12" r:id="rId10"/>
  </pivotCaches>
</workbook>
</file>

<file path=xl/calcChain.xml><?xml version="1.0" encoding="utf-8"?>
<calcChain xmlns="http://schemas.openxmlformats.org/spreadsheetml/2006/main">
  <c r="D27" i="3"/>
  <c r="D28"/>
  <c r="D29"/>
  <c r="D30"/>
  <c r="D31"/>
  <c r="D32"/>
  <c r="D33"/>
  <c r="D26"/>
  <c r="C27"/>
  <c r="C28"/>
  <c r="C29"/>
  <c r="C30"/>
  <c r="C31"/>
  <c r="C32"/>
  <c r="C33"/>
  <c r="C26"/>
  <c r="A91" i="10"/>
  <c r="I869" i="1" l="1"/>
  <c r="J869"/>
  <c r="I15"/>
  <c r="J15"/>
  <c r="I8"/>
  <c r="J8"/>
  <c r="I12"/>
  <c r="J12"/>
  <c r="I10"/>
  <c r="J10"/>
  <c r="I105"/>
  <c r="J105"/>
  <c r="I9"/>
  <c r="J9"/>
  <c r="I14"/>
  <c r="J14"/>
  <c r="I13"/>
  <c r="J13"/>
  <c r="I7"/>
  <c r="J7"/>
  <c r="I17"/>
  <c r="J17"/>
  <c r="I25"/>
  <c r="J25"/>
  <c r="I20"/>
  <c r="J20"/>
  <c r="I21"/>
  <c r="J21"/>
  <c r="I27"/>
  <c r="J27"/>
  <c r="I18"/>
  <c r="J18"/>
  <c r="I26"/>
  <c r="J26"/>
  <c r="I11"/>
  <c r="J11"/>
  <c r="I22"/>
  <c r="J22"/>
  <c r="I24"/>
  <c r="J24"/>
  <c r="I23"/>
  <c r="J23"/>
  <c r="I19"/>
  <c r="J19"/>
  <c r="I35"/>
  <c r="J35"/>
  <c r="I36"/>
  <c r="J36"/>
  <c r="I37"/>
  <c r="J37"/>
  <c r="I33"/>
  <c r="J33"/>
  <c r="I32"/>
  <c r="J32"/>
  <c r="I79"/>
  <c r="J79"/>
  <c r="I34"/>
  <c r="J34"/>
  <c r="I30"/>
  <c r="J30"/>
  <c r="I38"/>
  <c r="J38"/>
  <c r="I29"/>
  <c r="J29"/>
  <c r="I31"/>
  <c r="J31"/>
  <c r="I46"/>
  <c r="J46"/>
  <c r="I49"/>
  <c r="J49"/>
  <c r="I40"/>
  <c r="J40"/>
  <c r="I44"/>
  <c r="J44"/>
  <c r="I43"/>
  <c r="J43"/>
  <c r="I45"/>
  <c r="J45"/>
  <c r="I41"/>
  <c r="J41"/>
  <c r="I48"/>
  <c r="J48"/>
  <c r="I215"/>
  <c r="J215"/>
  <c r="I42"/>
  <c r="J42"/>
  <c r="I47"/>
  <c r="J47"/>
  <c r="I59"/>
  <c r="J59"/>
  <c r="I52"/>
  <c r="J52"/>
  <c r="I51"/>
  <c r="J51"/>
  <c r="I56"/>
  <c r="J56"/>
  <c r="I55"/>
  <c r="J55"/>
  <c r="I60"/>
  <c r="J60"/>
  <c r="I58"/>
  <c r="J58"/>
  <c r="I54"/>
  <c r="J54"/>
  <c r="I53"/>
  <c r="J53"/>
  <c r="I57"/>
  <c r="J57"/>
  <c r="I160"/>
  <c r="J160"/>
  <c r="I69"/>
  <c r="J69"/>
  <c r="I66"/>
  <c r="J66"/>
  <c r="I70"/>
  <c r="J70"/>
  <c r="I64"/>
  <c r="J64"/>
  <c r="I65"/>
  <c r="J65"/>
  <c r="I68"/>
  <c r="J68"/>
  <c r="I63"/>
  <c r="J63"/>
  <c r="I71"/>
  <c r="J71"/>
  <c r="I193"/>
  <c r="J193"/>
  <c r="I62"/>
  <c r="J62"/>
  <c r="I67"/>
  <c r="J67"/>
  <c r="I73"/>
  <c r="J73"/>
  <c r="I82"/>
  <c r="J82"/>
  <c r="I80"/>
  <c r="J80"/>
  <c r="I81"/>
  <c r="J81"/>
  <c r="I127"/>
  <c r="J127"/>
  <c r="I83"/>
  <c r="J83"/>
  <c r="I77"/>
  <c r="J77"/>
  <c r="I75"/>
  <c r="J75"/>
  <c r="I78"/>
  <c r="J78"/>
  <c r="I76"/>
  <c r="J76"/>
  <c r="I74"/>
  <c r="J74"/>
  <c r="I90"/>
  <c r="J90"/>
  <c r="I86"/>
  <c r="J86"/>
  <c r="I92"/>
  <c r="J92"/>
  <c r="I93"/>
  <c r="J93"/>
  <c r="I88"/>
  <c r="J88"/>
  <c r="I87"/>
  <c r="J87"/>
  <c r="I84"/>
  <c r="J84"/>
  <c r="I91"/>
  <c r="J91"/>
  <c r="I89"/>
  <c r="J89"/>
  <c r="I85"/>
  <c r="J85"/>
  <c r="I28"/>
  <c r="J28"/>
  <c r="I99"/>
  <c r="J99"/>
  <c r="I101"/>
  <c r="J101"/>
  <c r="I100"/>
  <c r="J100"/>
  <c r="I95"/>
  <c r="J95"/>
  <c r="I96"/>
  <c r="J96"/>
  <c r="I103"/>
  <c r="J103"/>
  <c r="I102"/>
  <c r="J102"/>
  <c r="I104"/>
  <c r="J104"/>
  <c r="I98"/>
  <c r="J98"/>
  <c r="I97"/>
  <c r="J97"/>
  <c r="I112"/>
  <c r="J112"/>
  <c r="I113"/>
  <c r="J113"/>
  <c r="I115"/>
  <c r="J115"/>
  <c r="I107"/>
  <c r="J107"/>
  <c r="I116"/>
  <c r="J116"/>
  <c r="I138"/>
  <c r="J138"/>
  <c r="I108"/>
  <c r="J108"/>
  <c r="I110"/>
  <c r="J110"/>
  <c r="I114"/>
  <c r="J114"/>
  <c r="I109"/>
  <c r="J109"/>
  <c r="I106"/>
  <c r="J106"/>
  <c r="I111"/>
  <c r="J111"/>
  <c r="I123"/>
  <c r="J123"/>
  <c r="I118"/>
  <c r="J118"/>
  <c r="I124"/>
  <c r="J124"/>
  <c r="I122"/>
  <c r="J122"/>
  <c r="I120"/>
  <c r="J120"/>
  <c r="I125"/>
  <c r="J125"/>
  <c r="I121"/>
  <c r="J121"/>
  <c r="I126"/>
  <c r="J126"/>
  <c r="I117"/>
  <c r="J117"/>
  <c r="I119"/>
  <c r="J119"/>
  <c r="I171"/>
  <c r="J171"/>
  <c r="I204"/>
  <c r="J204"/>
  <c r="I137"/>
  <c r="J137"/>
  <c r="I136"/>
  <c r="J136"/>
  <c r="I130"/>
  <c r="J130"/>
  <c r="I131"/>
  <c r="J131"/>
  <c r="I133"/>
  <c r="J133"/>
  <c r="I128"/>
  <c r="J128"/>
  <c r="I135"/>
  <c r="J135"/>
  <c r="I134"/>
  <c r="J134"/>
  <c r="I129"/>
  <c r="J129"/>
  <c r="I132"/>
  <c r="J132"/>
  <c r="I149"/>
  <c r="J149"/>
  <c r="I147"/>
  <c r="J147"/>
  <c r="I141"/>
  <c r="J141"/>
  <c r="I140"/>
  <c r="J140"/>
  <c r="I145"/>
  <c r="J145"/>
  <c r="I148"/>
  <c r="J148"/>
  <c r="I146"/>
  <c r="J146"/>
  <c r="I72"/>
  <c r="J72"/>
  <c r="I144"/>
  <c r="J144"/>
  <c r="I139"/>
  <c r="J139"/>
  <c r="I143"/>
  <c r="J143"/>
  <c r="I153"/>
  <c r="J153"/>
  <c r="I156"/>
  <c r="J156"/>
  <c r="I157"/>
  <c r="J157"/>
  <c r="I158"/>
  <c r="J158"/>
  <c r="I150"/>
  <c r="J150"/>
  <c r="I154"/>
  <c r="J154"/>
  <c r="I155"/>
  <c r="J155"/>
  <c r="I151"/>
  <c r="J151"/>
  <c r="I152"/>
  <c r="J152"/>
  <c r="I159"/>
  <c r="J159"/>
  <c r="I178"/>
  <c r="J178"/>
  <c r="I163"/>
  <c r="J163"/>
  <c r="I167"/>
  <c r="J167"/>
  <c r="I169"/>
  <c r="J169"/>
  <c r="I161"/>
  <c r="J161"/>
  <c r="I164"/>
  <c r="J164"/>
  <c r="I168"/>
  <c r="J168"/>
  <c r="I165"/>
  <c r="J165"/>
  <c r="I166"/>
  <c r="J166"/>
  <c r="I170"/>
  <c r="J170"/>
  <c r="I50"/>
  <c r="J50"/>
  <c r="I162"/>
  <c r="J162"/>
  <c r="I181"/>
  <c r="J181"/>
  <c r="I182"/>
  <c r="J182"/>
  <c r="I172"/>
  <c r="J172"/>
  <c r="I179"/>
  <c r="J179"/>
  <c r="I177"/>
  <c r="J177"/>
  <c r="I180"/>
  <c r="J180"/>
  <c r="I173"/>
  <c r="J173"/>
  <c r="I175"/>
  <c r="J175"/>
  <c r="I174"/>
  <c r="J174"/>
  <c r="I176"/>
  <c r="J176"/>
  <c r="I142"/>
  <c r="J142"/>
  <c r="I192"/>
  <c r="J192"/>
  <c r="I188"/>
  <c r="J188"/>
  <c r="I187"/>
  <c r="J187"/>
  <c r="I191"/>
  <c r="J191"/>
  <c r="I186"/>
  <c r="J186"/>
  <c r="I190"/>
  <c r="J190"/>
  <c r="I39"/>
  <c r="J39"/>
  <c r="I189"/>
  <c r="J189"/>
  <c r="I184"/>
  <c r="J184"/>
  <c r="I185"/>
  <c r="J185"/>
  <c r="I183"/>
  <c r="J183"/>
  <c r="I201"/>
  <c r="J201"/>
  <c r="I195"/>
  <c r="J195"/>
  <c r="I202"/>
  <c r="J202"/>
  <c r="I194"/>
  <c r="J194"/>
  <c r="I199"/>
  <c r="J199"/>
  <c r="I203"/>
  <c r="J203"/>
  <c r="I196"/>
  <c r="J196"/>
  <c r="I200"/>
  <c r="J200"/>
  <c r="I198"/>
  <c r="J198"/>
  <c r="I61"/>
  <c r="J61"/>
  <c r="I197"/>
  <c r="J197"/>
  <c r="I211"/>
  <c r="J211"/>
  <c r="I212"/>
  <c r="J212"/>
  <c r="I208"/>
  <c r="J208"/>
  <c r="I205"/>
  <c r="J205"/>
  <c r="I206"/>
  <c r="J206"/>
  <c r="I209"/>
  <c r="J209"/>
  <c r="I214"/>
  <c r="J214"/>
  <c r="I213"/>
  <c r="J213"/>
  <c r="I210"/>
  <c r="J210"/>
  <c r="I94"/>
  <c r="J94"/>
  <c r="I207"/>
  <c r="J207"/>
  <c r="I225"/>
  <c r="J225"/>
  <c r="I224"/>
  <c r="J224"/>
  <c r="I221"/>
  <c r="J221"/>
  <c r="I217"/>
  <c r="J217"/>
  <c r="I220"/>
  <c r="J220"/>
  <c r="I223"/>
  <c r="J223"/>
  <c r="I219"/>
  <c r="J219"/>
  <c r="I216"/>
  <c r="J216"/>
  <c r="I222"/>
  <c r="J222"/>
  <c r="I226"/>
  <c r="J226"/>
  <c r="I218"/>
  <c r="J218"/>
  <c r="I235"/>
  <c r="J235"/>
  <c r="I232"/>
  <c r="J232"/>
  <c r="I227"/>
  <c r="J227"/>
  <c r="I236"/>
  <c r="J236"/>
  <c r="I228"/>
  <c r="J228"/>
  <c r="I230"/>
  <c r="J230"/>
  <c r="I231"/>
  <c r="J231"/>
  <c r="I237"/>
  <c r="J237"/>
  <c r="I229"/>
  <c r="J229"/>
  <c r="I233"/>
  <c r="J233"/>
  <c r="I234"/>
  <c r="J234"/>
  <c r="I243"/>
  <c r="J243"/>
  <c r="I242"/>
  <c r="J242"/>
  <c r="I245"/>
  <c r="J245"/>
  <c r="I239"/>
  <c r="J239"/>
  <c r="I240"/>
  <c r="J240"/>
  <c r="I246"/>
  <c r="J246"/>
  <c r="I241"/>
  <c r="J241"/>
  <c r="I247"/>
  <c r="J247"/>
  <c r="I244"/>
  <c r="J244"/>
  <c r="I238"/>
  <c r="J238"/>
  <c r="I248"/>
  <c r="J248"/>
  <c r="I253"/>
  <c r="J253"/>
  <c r="I255"/>
  <c r="J255"/>
  <c r="I254"/>
  <c r="J254"/>
  <c r="I252"/>
  <c r="J252"/>
  <c r="I256"/>
  <c r="J256"/>
  <c r="I258"/>
  <c r="J258"/>
  <c r="I251"/>
  <c r="J251"/>
  <c r="I249"/>
  <c r="J249"/>
  <c r="I257"/>
  <c r="J257"/>
  <c r="I259"/>
  <c r="J259"/>
  <c r="I250"/>
  <c r="J250"/>
  <c r="I268"/>
  <c r="J268"/>
  <c r="I262"/>
  <c r="J262"/>
  <c r="I260"/>
  <c r="J260"/>
  <c r="I267"/>
  <c r="J267"/>
  <c r="I263"/>
  <c r="J263"/>
  <c r="I264"/>
  <c r="J264"/>
  <c r="I269"/>
  <c r="J269"/>
  <c r="I270"/>
  <c r="J270"/>
  <c r="I265"/>
  <c r="J265"/>
  <c r="I261"/>
  <c r="J261"/>
  <c r="I266"/>
  <c r="J266"/>
  <c r="I280"/>
  <c r="J280"/>
  <c r="I276"/>
  <c r="J276"/>
  <c r="I275"/>
  <c r="J275"/>
  <c r="I271"/>
  <c r="J271"/>
  <c r="I273"/>
  <c r="J273"/>
  <c r="I279"/>
  <c r="J279"/>
  <c r="I274"/>
  <c r="J274"/>
  <c r="I278"/>
  <c r="J278"/>
  <c r="I277"/>
  <c r="J277"/>
  <c r="I272"/>
  <c r="J272"/>
  <c r="I281"/>
  <c r="J281"/>
  <c r="I282"/>
  <c r="J282"/>
  <c r="I283"/>
  <c r="J283"/>
  <c r="I284"/>
  <c r="J284"/>
  <c r="I285"/>
  <c r="J285"/>
  <c r="I286"/>
  <c r="J286"/>
  <c r="I287"/>
  <c r="J287"/>
  <c r="I288"/>
  <c r="J288"/>
  <c r="I289"/>
  <c r="J289"/>
  <c r="I290"/>
  <c r="J290"/>
  <c r="I291"/>
  <c r="J291"/>
  <c r="I292"/>
  <c r="J292"/>
  <c r="I293"/>
  <c r="J293"/>
  <c r="I294"/>
  <c r="J294"/>
  <c r="I295"/>
  <c r="J295"/>
  <c r="I296"/>
  <c r="J296"/>
  <c r="I297"/>
  <c r="J297"/>
  <c r="I298"/>
  <c r="J298"/>
  <c r="I299"/>
  <c r="J299"/>
  <c r="I300"/>
  <c r="J300"/>
  <c r="I301"/>
  <c r="J301"/>
  <c r="I302"/>
  <c r="J302"/>
  <c r="I303"/>
  <c r="J303"/>
  <c r="I304"/>
  <c r="J304"/>
  <c r="I305"/>
  <c r="J305"/>
  <c r="I306"/>
  <c r="J306"/>
  <c r="I307"/>
  <c r="J307"/>
  <c r="I308"/>
  <c r="J308"/>
  <c r="I309"/>
  <c r="J309"/>
  <c r="I310"/>
  <c r="J310"/>
  <c r="I311"/>
  <c r="J311"/>
  <c r="I312"/>
  <c r="J312"/>
  <c r="I313"/>
  <c r="J313"/>
  <c r="I314"/>
  <c r="J314"/>
  <c r="I315"/>
  <c r="J315"/>
  <c r="I316"/>
  <c r="J316"/>
  <c r="I317"/>
  <c r="J317"/>
  <c r="I318"/>
  <c r="J318"/>
  <c r="I319"/>
  <c r="J319"/>
  <c r="I320"/>
  <c r="J320"/>
  <c r="I321"/>
  <c r="J321"/>
  <c r="I322"/>
  <c r="J322"/>
  <c r="I323"/>
  <c r="J323"/>
  <c r="I324"/>
  <c r="J324"/>
  <c r="I325"/>
  <c r="J325"/>
  <c r="I326"/>
  <c r="J326"/>
  <c r="I327"/>
  <c r="J327"/>
  <c r="I328"/>
  <c r="J328"/>
  <c r="I329"/>
  <c r="J329"/>
  <c r="I330"/>
  <c r="J330"/>
  <c r="I331"/>
  <c r="J331"/>
  <c r="I332"/>
  <c r="J332"/>
  <c r="I333"/>
  <c r="J333"/>
  <c r="I334"/>
  <c r="J334"/>
  <c r="I335"/>
  <c r="J335"/>
  <c r="I336"/>
  <c r="J336"/>
  <c r="I337"/>
  <c r="J337"/>
  <c r="I338"/>
  <c r="J338"/>
  <c r="I339"/>
  <c r="J339"/>
  <c r="I340"/>
  <c r="J340"/>
  <c r="I341"/>
  <c r="J341"/>
  <c r="I342"/>
  <c r="J342"/>
  <c r="I343"/>
  <c r="J343"/>
  <c r="I344"/>
  <c r="J344"/>
  <c r="I345"/>
  <c r="J345"/>
  <c r="I346"/>
  <c r="J346"/>
  <c r="I347"/>
  <c r="J347"/>
  <c r="I348"/>
  <c r="J348"/>
  <c r="I349"/>
  <c r="J349"/>
  <c r="I350"/>
  <c r="J350"/>
  <c r="I351"/>
  <c r="J351"/>
  <c r="I352"/>
  <c r="J352"/>
  <c r="I353"/>
  <c r="J353"/>
  <c r="I354"/>
  <c r="J354"/>
  <c r="I355"/>
  <c r="J355"/>
  <c r="I356"/>
  <c r="J356"/>
  <c r="I357"/>
  <c r="J357"/>
  <c r="I358"/>
  <c r="J358"/>
  <c r="I359"/>
  <c r="J359"/>
  <c r="I360"/>
  <c r="J360"/>
  <c r="I361"/>
  <c r="J361"/>
  <c r="I362"/>
  <c r="J362"/>
  <c r="I363"/>
  <c r="J363"/>
  <c r="I364"/>
  <c r="J364"/>
  <c r="I365"/>
  <c r="J365"/>
  <c r="I366"/>
  <c r="J366"/>
  <c r="I367"/>
  <c r="J367"/>
  <c r="I368"/>
  <c r="J368"/>
  <c r="I369"/>
  <c r="J369"/>
  <c r="I370"/>
  <c r="J370"/>
  <c r="I371"/>
  <c r="J371"/>
  <c r="I372"/>
  <c r="J372"/>
  <c r="I373"/>
  <c r="J373"/>
  <c r="I374"/>
  <c r="J374"/>
  <c r="I375"/>
  <c r="J375"/>
  <c r="I376"/>
  <c r="J376"/>
  <c r="I377"/>
  <c r="J377"/>
  <c r="I378"/>
  <c r="J378"/>
  <c r="I379"/>
  <c r="J379"/>
  <c r="I380"/>
  <c r="J380"/>
  <c r="I381"/>
  <c r="J381"/>
  <c r="I382"/>
  <c r="J382"/>
  <c r="I383"/>
  <c r="J383"/>
  <c r="I384"/>
  <c r="J384"/>
  <c r="I385"/>
  <c r="J385"/>
  <c r="I386"/>
  <c r="J386"/>
  <c r="I387"/>
  <c r="J387"/>
  <c r="I388"/>
  <c r="J388"/>
  <c r="I389"/>
  <c r="J389"/>
  <c r="I390"/>
  <c r="J390"/>
  <c r="I391"/>
  <c r="J391"/>
  <c r="I392"/>
  <c r="J392"/>
  <c r="I393"/>
  <c r="J393"/>
  <c r="I394"/>
  <c r="J394"/>
  <c r="I395"/>
  <c r="J395"/>
  <c r="I396"/>
  <c r="J396"/>
  <c r="I397"/>
  <c r="J397"/>
  <c r="I398"/>
  <c r="J398"/>
  <c r="I399"/>
  <c r="J399"/>
  <c r="I400"/>
  <c r="J400"/>
  <c r="I401"/>
  <c r="J401"/>
  <c r="I402"/>
  <c r="J402"/>
  <c r="I403"/>
  <c r="J403"/>
  <c r="I404"/>
  <c r="J404"/>
  <c r="I405"/>
  <c r="J405"/>
  <c r="I406"/>
  <c r="J406"/>
  <c r="I407"/>
  <c r="J407"/>
  <c r="I408"/>
  <c r="J408"/>
  <c r="I409"/>
  <c r="J409"/>
  <c r="I410"/>
  <c r="J410"/>
  <c r="I411"/>
  <c r="J411"/>
  <c r="I412"/>
  <c r="J412"/>
  <c r="I413"/>
  <c r="J413"/>
  <c r="I414"/>
  <c r="J414"/>
  <c r="I415"/>
  <c r="J415"/>
  <c r="I416"/>
  <c r="J416"/>
  <c r="I417"/>
  <c r="J417"/>
  <c r="I418"/>
  <c r="J418"/>
  <c r="I419"/>
  <c r="J419"/>
  <c r="I420"/>
  <c r="J420"/>
  <c r="I421"/>
  <c r="J421"/>
  <c r="I422"/>
  <c r="J422"/>
  <c r="I423"/>
  <c r="J423"/>
  <c r="I424"/>
  <c r="J424"/>
  <c r="I425"/>
  <c r="J425"/>
  <c r="I426"/>
  <c r="J426"/>
  <c r="I427"/>
  <c r="J427"/>
  <c r="I428"/>
  <c r="J428"/>
  <c r="I429"/>
  <c r="J429"/>
  <c r="I430"/>
  <c r="J430"/>
  <c r="I431"/>
  <c r="J431"/>
  <c r="I432"/>
  <c r="J432"/>
  <c r="I433"/>
  <c r="J433"/>
  <c r="I434"/>
  <c r="J434"/>
  <c r="I435"/>
  <c r="J435"/>
  <c r="I436"/>
  <c r="J436"/>
  <c r="I437"/>
  <c r="J437"/>
  <c r="I438"/>
  <c r="J438"/>
  <c r="I439"/>
  <c r="J439"/>
  <c r="I440"/>
  <c r="J440"/>
  <c r="I441"/>
  <c r="J441"/>
  <c r="I442"/>
  <c r="J442"/>
  <c r="I443"/>
  <c r="J443"/>
  <c r="I444"/>
  <c r="J444"/>
  <c r="I445"/>
  <c r="J445"/>
  <c r="I446"/>
  <c r="J446"/>
  <c r="I447"/>
  <c r="J447"/>
  <c r="I448"/>
  <c r="J448"/>
  <c r="I449"/>
  <c r="J449"/>
  <c r="I450"/>
  <c r="J450"/>
  <c r="I451"/>
  <c r="J451"/>
  <c r="I452"/>
  <c r="J452"/>
  <c r="I453"/>
  <c r="J453"/>
  <c r="I454"/>
  <c r="J454"/>
  <c r="I455"/>
  <c r="J455"/>
  <c r="I456"/>
  <c r="J456"/>
  <c r="I457"/>
  <c r="J457"/>
  <c r="I458"/>
  <c r="J458"/>
  <c r="I459"/>
  <c r="J459"/>
  <c r="I460"/>
  <c r="J460"/>
  <c r="I461"/>
  <c r="J461"/>
  <c r="I462"/>
  <c r="J462"/>
  <c r="I463"/>
  <c r="J463"/>
  <c r="I464"/>
  <c r="J464"/>
  <c r="I465"/>
  <c r="J465"/>
  <c r="I466"/>
  <c r="J466"/>
  <c r="I467"/>
  <c r="J467"/>
  <c r="I468"/>
  <c r="J468"/>
  <c r="I469"/>
  <c r="J469"/>
  <c r="I470"/>
  <c r="J470"/>
  <c r="I471"/>
  <c r="J471"/>
  <c r="I472"/>
  <c r="J472"/>
  <c r="I473"/>
  <c r="J473"/>
  <c r="I474"/>
  <c r="J474"/>
  <c r="I475"/>
  <c r="J475"/>
  <c r="I476"/>
  <c r="J476"/>
  <c r="I477"/>
  <c r="J477"/>
  <c r="I478"/>
  <c r="J478"/>
  <c r="I479"/>
  <c r="J479"/>
  <c r="I480"/>
  <c r="J480"/>
  <c r="I481"/>
  <c r="J481"/>
  <c r="I482"/>
  <c r="J482"/>
  <c r="I483"/>
  <c r="J483"/>
  <c r="I484"/>
  <c r="J484"/>
  <c r="I485"/>
  <c r="J485"/>
  <c r="I486"/>
  <c r="J486"/>
  <c r="I487"/>
  <c r="J487"/>
  <c r="I488"/>
  <c r="J488"/>
  <c r="I489"/>
  <c r="J489"/>
  <c r="I490"/>
  <c r="J490"/>
  <c r="I491"/>
  <c r="J491"/>
  <c r="I492"/>
  <c r="J492"/>
  <c r="I493"/>
  <c r="J493"/>
  <c r="I494"/>
  <c r="J494"/>
  <c r="I495"/>
  <c r="J495"/>
  <c r="I496"/>
  <c r="J496"/>
  <c r="I497"/>
  <c r="J497"/>
  <c r="I498"/>
  <c r="J498"/>
  <c r="I499"/>
  <c r="J499"/>
  <c r="I500"/>
  <c r="J500"/>
  <c r="I501"/>
  <c r="J501"/>
  <c r="I502"/>
  <c r="J502"/>
  <c r="I503"/>
  <c r="J503"/>
  <c r="I504"/>
  <c r="J504"/>
  <c r="I505"/>
  <c r="J505"/>
  <c r="I506"/>
  <c r="J506"/>
  <c r="I507"/>
  <c r="J507"/>
  <c r="I508"/>
  <c r="J508"/>
  <c r="I509"/>
  <c r="J509"/>
  <c r="I510"/>
  <c r="J510"/>
  <c r="I511"/>
  <c r="J511"/>
  <c r="I512"/>
  <c r="J512"/>
  <c r="I513"/>
  <c r="J513"/>
  <c r="I514"/>
  <c r="J514"/>
  <c r="I515"/>
  <c r="J515"/>
  <c r="I516"/>
  <c r="J516"/>
  <c r="I517"/>
  <c r="J517"/>
  <c r="I518"/>
  <c r="J518"/>
  <c r="I519"/>
  <c r="J519"/>
  <c r="I520"/>
  <c r="J520"/>
  <c r="I521"/>
  <c r="J521"/>
  <c r="I522"/>
  <c r="J522"/>
  <c r="I523"/>
  <c r="J523"/>
  <c r="I524"/>
  <c r="J524"/>
  <c r="I525"/>
  <c r="J525"/>
  <c r="I526"/>
  <c r="J526"/>
  <c r="I527"/>
  <c r="J527"/>
  <c r="I528"/>
  <c r="J528"/>
  <c r="I529"/>
  <c r="J529"/>
  <c r="I530"/>
  <c r="J530"/>
  <c r="I531"/>
  <c r="J531"/>
  <c r="I532"/>
  <c r="J532"/>
  <c r="I533"/>
  <c r="J533"/>
  <c r="I534"/>
  <c r="J534"/>
  <c r="I535"/>
  <c r="J535"/>
  <c r="I536"/>
  <c r="J536"/>
  <c r="I537"/>
  <c r="J537"/>
  <c r="I538"/>
  <c r="J538"/>
  <c r="I539"/>
  <c r="J539"/>
  <c r="I540"/>
  <c r="J540"/>
  <c r="I541"/>
  <c r="J541"/>
  <c r="I542"/>
  <c r="J542"/>
  <c r="I543"/>
  <c r="J543"/>
  <c r="I544"/>
  <c r="J544"/>
  <c r="I545"/>
  <c r="J545"/>
  <c r="I546"/>
  <c r="J546"/>
  <c r="I547"/>
  <c r="J547"/>
  <c r="I548"/>
  <c r="J548"/>
  <c r="I549"/>
  <c r="J549"/>
  <c r="I550"/>
  <c r="J550"/>
  <c r="I551"/>
  <c r="J551"/>
  <c r="I552"/>
  <c r="J552"/>
  <c r="I553"/>
  <c r="J553"/>
  <c r="I554"/>
  <c r="J554"/>
  <c r="I555"/>
  <c r="J555"/>
  <c r="I556"/>
  <c r="J556"/>
  <c r="I557"/>
  <c r="J557"/>
  <c r="I558"/>
  <c r="J558"/>
  <c r="I559"/>
  <c r="J559"/>
  <c r="I560"/>
  <c r="J560"/>
  <c r="I561"/>
  <c r="J561"/>
  <c r="I562"/>
  <c r="J562"/>
  <c r="I563"/>
  <c r="J563"/>
  <c r="I564"/>
  <c r="J564"/>
  <c r="I565"/>
  <c r="J565"/>
  <c r="I566"/>
  <c r="J566"/>
  <c r="I567"/>
  <c r="J567"/>
  <c r="I568"/>
  <c r="J568"/>
  <c r="I569"/>
  <c r="J569"/>
  <c r="I570"/>
  <c r="J570"/>
  <c r="I571"/>
  <c r="J571"/>
  <c r="I572"/>
  <c r="J572"/>
  <c r="I573"/>
  <c r="J573"/>
  <c r="I574"/>
  <c r="J574"/>
  <c r="I575"/>
  <c r="J575"/>
  <c r="I576"/>
  <c r="J576"/>
  <c r="I577"/>
  <c r="J577"/>
  <c r="I578"/>
  <c r="J578"/>
  <c r="I579"/>
  <c r="J579"/>
  <c r="I580"/>
  <c r="J580"/>
  <c r="I581"/>
  <c r="J581"/>
  <c r="I582"/>
  <c r="J582"/>
  <c r="I583"/>
  <c r="J583"/>
  <c r="I584"/>
  <c r="J584"/>
  <c r="I585"/>
  <c r="J585"/>
  <c r="I586"/>
  <c r="J586"/>
  <c r="I587"/>
  <c r="J587"/>
  <c r="I588"/>
  <c r="J588"/>
  <c r="I589"/>
  <c r="J589"/>
  <c r="I590"/>
  <c r="J590"/>
  <c r="I591"/>
  <c r="J591"/>
  <c r="I592"/>
  <c r="J592"/>
  <c r="I593"/>
  <c r="J593"/>
  <c r="I594"/>
  <c r="J594"/>
  <c r="I595"/>
  <c r="J595"/>
  <c r="I596"/>
  <c r="J596"/>
  <c r="I597"/>
  <c r="J597"/>
  <c r="I598"/>
  <c r="J598"/>
  <c r="I599"/>
  <c r="J599"/>
  <c r="I600"/>
  <c r="J600"/>
  <c r="I601"/>
  <c r="J601"/>
  <c r="I602"/>
  <c r="J602"/>
  <c r="I603"/>
  <c r="J603"/>
  <c r="I604"/>
  <c r="J604"/>
  <c r="I605"/>
  <c r="J605"/>
  <c r="I606"/>
  <c r="J606"/>
  <c r="I607"/>
  <c r="J607"/>
  <c r="I608"/>
  <c r="J608"/>
  <c r="I609"/>
  <c r="J609"/>
  <c r="I610"/>
  <c r="J610"/>
  <c r="I611"/>
  <c r="J611"/>
  <c r="I612"/>
  <c r="J612"/>
  <c r="I613"/>
  <c r="J613"/>
  <c r="I614"/>
  <c r="J614"/>
  <c r="I615"/>
  <c r="J615"/>
  <c r="I616"/>
  <c r="J616"/>
  <c r="I617"/>
  <c r="J617"/>
  <c r="I618"/>
  <c r="J618"/>
  <c r="I619"/>
  <c r="J619"/>
  <c r="I620"/>
  <c r="J620"/>
  <c r="I621"/>
  <c r="J621"/>
  <c r="I622"/>
  <c r="J622"/>
  <c r="I623"/>
  <c r="J623"/>
  <c r="I624"/>
  <c r="J624"/>
  <c r="I625"/>
  <c r="J625"/>
  <c r="I626"/>
  <c r="J626"/>
  <c r="I627"/>
  <c r="J627"/>
  <c r="I628"/>
  <c r="J628"/>
  <c r="I629"/>
  <c r="J629"/>
  <c r="I630"/>
  <c r="J630"/>
  <c r="I631"/>
  <c r="J631"/>
  <c r="I632"/>
  <c r="J632"/>
  <c r="I633"/>
  <c r="J633"/>
  <c r="I634"/>
  <c r="J634"/>
  <c r="I635"/>
  <c r="J635"/>
  <c r="I636"/>
  <c r="J636"/>
  <c r="I637"/>
  <c r="J637"/>
  <c r="I638"/>
  <c r="J638"/>
  <c r="I639"/>
  <c r="J639"/>
  <c r="I640"/>
  <c r="J640"/>
  <c r="I641"/>
  <c r="J641"/>
  <c r="I642"/>
  <c r="J642"/>
  <c r="I643"/>
  <c r="J643"/>
  <c r="I644"/>
  <c r="J644"/>
  <c r="I645"/>
  <c r="J645"/>
  <c r="I646"/>
  <c r="J646"/>
  <c r="I647"/>
  <c r="J647"/>
  <c r="I648"/>
  <c r="J648"/>
  <c r="I649"/>
  <c r="J649"/>
  <c r="I650"/>
  <c r="J650"/>
  <c r="I651"/>
  <c r="J651"/>
  <c r="I652"/>
  <c r="J652"/>
  <c r="I653"/>
  <c r="J653"/>
  <c r="I654"/>
  <c r="J654"/>
  <c r="I655"/>
  <c r="J655"/>
  <c r="I656"/>
  <c r="J656"/>
  <c r="I657"/>
  <c r="J657"/>
  <c r="I658"/>
  <c r="J658"/>
  <c r="I659"/>
  <c r="J659"/>
  <c r="I660"/>
  <c r="J660"/>
  <c r="I661"/>
  <c r="J661"/>
  <c r="I662"/>
  <c r="J662"/>
  <c r="I663"/>
  <c r="J663"/>
  <c r="I664"/>
  <c r="J664"/>
  <c r="I665"/>
  <c r="J665"/>
  <c r="I666"/>
  <c r="J666"/>
  <c r="I667"/>
  <c r="J667"/>
  <c r="I668"/>
  <c r="J668"/>
  <c r="I669"/>
  <c r="J669"/>
  <c r="I670"/>
  <c r="J670"/>
  <c r="I671"/>
  <c r="J671"/>
  <c r="I672"/>
  <c r="J672"/>
  <c r="I673"/>
  <c r="J673"/>
  <c r="I674"/>
  <c r="J674"/>
  <c r="I675"/>
  <c r="J675"/>
  <c r="I676"/>
  <c r="J676"/>
  <c r="I677"/>
  <c r="J677"/>
  <c r="I678"/>
  <c r="J678"/>
  <c r="I679"/>
  <c r="J679"/>
  <c r="I680"/>
  <c r="J680"/>
  <c r="I681"/>
  <c r="J681"/>
  <c r="I682"/>
  <c r="J682"/>
  <c r="I683"/>
  <c r="J683"/>
  <c r="I684"/>
  <c r="J684"/>
  <c r="I685"/>
  <c r="J685"/>
  <c r="I686"/>
  <c r="J686"/>
  <c r="I687"/>
  <c r="J687"/>
  <c r="I688"/>
  <c r="J688"/>
  <c r="I689"/>
  <c r="J689"/>
  <c r="I690"/>
  <c r="J690"/>
  <c r="I691"/>
  <c r="J691"/>
  <c r="I692"/>
  <c r="J692"/>
  <c r="I693"/>
  <c r="J693"/>
  <c r="I694"/>
  <c r="J694"/>
  <c r="I695"/>
  <c r="J695"/>
  <c r="I696"/>
  <c r="J696"/>
  <c r="I697"/>
  <c r="J697"/>
  <c r="I698"/>
  <c r="J698"/>
  <c r="I699"/>
  <c r="J699"/>
  <c r="I700"/>
  <c r="J700"/>
  <c r="I701"/>
  <c r="J701"/>
  <c r="I702"/>
  <c r="J702"/>
  <c r="I703"/>
  <c r="J703"/>
  <c r="I704"/>
  <c r="J704"/>
  <c r="I705"/>
  <c r="J705"/>
  <c r="I706"/>
  <c r="J706"/>
  <c r="I707"/>
  <c r="J707"/>
  <c r="I708"/>
  <c r="J708"/>
  <c r="I709"/>
  <c r="J709"/>
  <c r="I710"/>
  <c r="J710"/>
  <c r="I711"/>
  <c r="J711"/>
  <c r="I712"/>
  <c r="J712"/>
  <c r="I713"/>
  <c r="J713"/>
  <c r="I714"/>
  <c r="J714"/>
  <c r="I715"/>
  <c r="J715"/>
  <c r="I716"/>
  <c r="J716"/>
  <c r="I717"/>
  <c r="J717"/>
  <c r="I718"/>
  <c r="J718"/>
  <c r="I719"/>
  <c r="J719"/>
  <c r="I720"/>
  <c r="J720"/>
  <c r="I721"/>
  <c r="J721"/>
  <c r="I722"/>
  <c r="J722"/>
  <c r="I723"/>
  <c r="J723"/>
  <c r="I724"/>
  <c r="J724"/>
  <c r="I725"/>
  <c r="J725"/>
  <c r="I726"/>
  <c r="J726"/>
  <c r="I727"/>
  <c r="J727"/>
  <c r="I728"/>
  <c r="J728"/>
  <c r="I729"/>
  <c r="J729"/>
  <c r="I730"/>
  <c r="J730"/>
  <c r="I731"/>
  <c r="J731"/>
  <c r="I732"/>
  <c r="J732"/>
  <c r="I733"/>
  <c r="J733"/>
  <c r="I734"/>
  <c r="J734"/>
  <c r="I735"/>
  <c r="J735"/>
  <c r="I736"/>
  <c r="J736"/>
  <c r="I737"/>
  <c r="J737"/>
  <c r="I738"/>
  <c r="J738"/>
  <c r="I739"/>
  <c r="J739"/>
  <c r="I740"/>
  <c r="J740"/>
  <c r="I741"/>
  <c r="J741"/>
  <c r="I742"/>
  <c r="J742"/>
  <c r="I743"/>
  <c r="J743"/>
  <c r="I744"/>
  <c r="J744"/>
  <c r="I745"/>
  <c r="J745"/>
  <c r="I746"/>
  <c r="J746"/>
  <c r="I747"/>
  <c r="J747"/>
  <c r="I748"/>
  <c r="J748"/>
  <c r="I749"/>
  <c r="J749"/>
  <c r="I750"/>
  <c r="J750"/>
  <c r="I751"/>
  <c r="J751"/>
  <c r="I752"/>
  <c r="J752"/>
  <c r="I753"/>
  <c r="J753"/>
  <c r="I754"/>
  <c r="J754"/>
  <c r="I755"/>
  <c r="J755"/>
  <c r="I756"/>
  <c r="J756"/>
  <c r="I757"/>
  <c r="J757"/>
  <c r="I758"/>
  <c r="J758"/>
  <c r="I759"/>
  <c r="J759"/>
  <c r="I760"/>
  <c r="J760"/>
  <c r="I761"/>
  <c r="J761"/>
  <c r="I762"/>
  <c r="J762"/>
  <c r="I763"/>
  <c r="J763"/>
  <c r="I764"/>
  <c r="J764"/>
  <c r="I765"/>
  <c r="J765"/>
  <c r="I766"/>
  <c r="J766"/>
  <c r="I767"/>
  <c r="J767"/>
  <c r="I768"/>
  <c r="J768"/>
  <c r="I769"/>
  <c r="J769"/>
  <c r="I770"/>
  <c r="J770"/>
  <c r="I771"/>
  <c r="J771"/>
  <c r="I772"/>
  <c r="J772"/>
  <c r="I773"/>
  <c r="J773"/>
  <c r="I774"/>
  <c r="J774"/>
  <c r="I775"/>
  <c r="J775"/>
  <c r="I776"/>
  <c r="J776"/>
  <c r="I777"/>
  <c r="J777"/>
  <c r="I778"/>
  <c r="J778"/>
  <c r="I779"/>
  <c r="J779"/>
  <c r="I780"/>
  <c r="J780"/>
  <c r="I781"/>
  <c r="J781"/>
  <c r="I782"/>
  <c r="J782"/>
  <c r="I783"/>
  <c r="J783"/>
  <c r="I784"/>
  <c r="J784"/>
  <c r="I785"/>
  <c r="J785"/>
  <c r="I786"/>
  <c r="J786"/>
  <c r="I787"/>
  <c r="J787"/>
  <c r="I788"/>
  <c r="J788"/>
  <c r="I789"/>
  <c r="J789"/>
  <c r="I790"/>
  <c r="J790"/>
  <c r="I791"/>
  <c r="J791"/>
  <c r="I792"/>
  <c r="J792"/>
  <c r="I793"/>
  <c r="J793"/>
  <c r="I794"/>
  <c r="J794"/>
  <c r="I795"/>
  <c r="J795"/>
  <c r="I796"/>
  <c r="J796"/>
  <c r="I797"/>
  <c r="J797"/>
  <c r="I798"/>
  <c r="J798"/>
  <c r="I799"/>
  <c r="J799"/>
  <c r="I800"/>
  <c r="J800"/>
  <c r="I801"/>
  <c r="J801"/>
  <c r="I802"/>
  <c r="J802"/>
  <c r="I803"/>
  <c r="J803"/>
  <c r="I804"/>
  <c r="J804"/>
  <c r="I805"/>
  <c r="J805"/>
  <c r="I806"/>
  <c r="J806"/>
  <c r="I807"/>
  <c r="J807"/>
  <c r="I808"/>
  <c r="J808"/>
  <c r="I809"/>
  <c r="J809"/>
  <c r="I810"/>
  <c r="J810"/>
  <c r="I811"/>
  <c r="J811"/>
  <c r="I812"/>
  <c r="J812"/>
  <c r="I813"/>
  <c r="J813"/>
  <c r="I814"/>
  <c r="J814"/>
  <c r="I815"/>
  <c r="J815"/>
  <c r="I816"/>
  <c r="J816"/>
  <c r="I817"/>
  <c r="J817"/>
  <c r="I818"/>
  <c r="J818"/>
  <c r="I819"/>
  <c r="J819"/>
  <c r="I820"/>
  <c r="J820"/>
  <c r="I821"/>
  <c r="J821"/>
  <c r="I822"/>
  <c r="J822"/>
  <c r="I823"/>
  <c r="J823"/>
  <c r="I824"/>
  <c r="J824"/>
  <c r="I825"/>
  <c r="J825"/>
  <c r="I826"/>
  <c r="J826"/>
  <c r="I827"/>
  <c r="J827"/>
  <c r="I828"/>
  <c r="J828"/>
  <c r="I829"/>
  <c r="J829"/>
  <c r="I830"/>
  <c r="J830"/>
  <c r="I831"/>
  <c r="J831"/>
  <c r="I832"/>
  <c r="J832"/>
  <c r="I833"/>
  <c r="J833"/>
  <c r="I834"/>
  <c r="J834"/>
  <c r="I835"/>
  <c r="J835"/>
  <c r="I836"/>
  <c r="J836"/>
  <c r="I837"/>
  <c r="J837"/>
  <c r="I838"/>
  <c r="J838"/>
  <c r="I839"/>
  <c r="J839"/>
  <c r="I840"/>
  <c r="J840"/>
  <c r="I841"/>
  <c r="J841"/>
  <c r="I842"/>
  <c r="J842"/>
  <c r="I843"/>
  <c r="J843"/>
  <c r="I844"/>
  <c r="J844"/>
  <c r="I845"/>
  <c r="J845"/>
  <c r="I846"/>
  <c r="J846"/>
  <c r="I847"/>
  <c r="J847"/>
  <c r="I848"/>
  <c r="J848"/>
  <c r="I849"/>
  <c r="J849"/>
  <c r="I850"/>
  <c r="J850"/>
  <c r="I851"/>
  <c r="J851"/>
  <c r="I852"/>
  <c r="J852"/>
  <c r="I853"/>
  <c r="J853"/>
  <c r="I854"/>
  <c r="J854"/>
  <c r="I855"/>
  <c r="J855"/>
  <c r="I856"/>
  <c r="J856"/>
  <c r="I857"/>
  <c r="J857"/>
  <c r="I858"/>
  <c r="J858"/>
  <c r="I859"/>
  <c r="J859"/>
  <c r="I860"/>
  <c r="J860"/>
  <c r="I861"/>
  <c r="J861"/>
  <c r="I862"/>
  <c r="J862"/>
  <c r="I863"/>
  <c r="J863"/>
  <c r="I864"/>
  <c r="J864"/>
  <c r="I865"/>
  <c r="J865"/>
  <c r="I866"/>
  <c r="J866"/>
  <c r="I867"/>
  <c r="J867"/>
  <c r="I868"/>
  <c r="J868"/>
  <c r="J16"/>
  <c r="I16"/>
  <c r="A40" i="10"/>
  <c r="A55"/>
  <c r="A113"/>
  <c r="A52"/>
  <c r="A26"/>
  <c r="A43"/>
  <c r="A29"/>
  <c r="A57"/>
  <c r="A139"/>
  <c r="A11"/>
  <c r="A68"/>
  <c r="A132"/>
  <c r="A143"/>
  <c r="A45"/>
  <c r="A114"/>
  <c r="A106"/>
  <c r="A124"/>
  <c r="A145"/>
  <c r="A144"/>
  <c r="A95"/>
  <c r="A130"/>
  <c r="A61"/>
  <c r="A35"/>
  <c r="A105"/>
  <c r="A108"/>
  <c r="A104"/>
  <c r="A136"/>
  <c r="A13"/>
  <c r="A34"/>
  <c r="A127"/>
  <c r="A140"/>
  <c r="A74"/>
  <c r="A59"/>
  <c r="A117"/>
  <c r="A123"/>
  <c r="A27"/>
  <c r="A33"/>
  <c r="A100"/>
  <c r="A135"/>
  <c r="A102"/>
  <c r="A63"/>
  <c r="A46"/>
  <c r="A48"/>
  <c r="A81"/>
  <c r="A15"/>
  <c r="A64"/>
  <c r="A137"/>
  <c r="A120"/>
  <c r="A77"/>
  <c r="A19"/>
  <c r="A78"/>
  <c r="A129"/>
  <c r="A92"/>
  <c r="A85"/>
  <c r="A58"/>
  <c r="A56"/>
  <c r="A14"/>
  <c r="A37"/>
  <c r="A126"/>
  <c r="A116"/>
  <c r="A122"/>
  <c r="A84"/>
  <c r="A39"/>
  <c r="A70"/>
  <c r="A110"/>
  <c r="A99"/>
  <c r="A133"/>
  <c r="A53"/>
  <c r="A67"/>
  <c r="A38"/>
  <c r="A31"/>
  <c r="A118"/>
  <c r="A7"/>
  <c r="A111"/>
  <c r="A98"/>
  <c r="A47"/>
  <c r="A42"/>
  <c r="A54"/>
  <c r="A82"/>
  <c r="A87"/>
  <c r="A76"/>
  <c r="A72"/>
  <c r="A8"/>
  <c r="A51"/>
  <c r="A66"/>
  <c r="A60"/>
  <c r="A101"/>
  <c r="A21"/>
  <c r="A62"/>
  <c r="A115"/>
  <c r="A125"/>
  <c r="A50"/>
  <c r="A44"/>
  <c r="A83"/>
  <c r="A18"/>
  <c r="A131"/>
  <c r="A25"/>
  <c r="A69"/>
  <c r="A65"/>
  <c r="A109"/>
  <c r="A119"/>
  <c r="A24"/>
  <c r="A20"/>
  <c r="A73"/>
  <c r="A41"/>
  <c r="A112"/>
  <c r="A97"/>
  <c r="A94"/>
  <c r="A30"/>
  <c r="A88"/>
  <c r="A103"/>
  <c r="A22"/>
  <c r="A32"/>
  <c r="A75"/>
  <c r="A96"/>
  <c r="A79"/>
  <c r="A10"/>
  <c r="A16"/>
  <c r="A134"/>
  <c r="A93"/>
  <c r="A138"/>
  <c r="A17"/>
  <c r="A80"/>
  <c r="A89"/>
  <c r="A9"/>
  <c r="A146"/>
  <c r="A147"/>
  <c r="A86"/>
  <c r="A141"/>
  <c r="A90"/>
  <c r="A71"/>
  <c r="A49"/>
  <c r="A128"/>
  <c r="A28"/>
  <c r="A121"/>
  <c r="A36"/>
  <c r="A142"/>
  <c r="A12"/>
  <c r="A23"/>
  <c r="A107"/>
  <c r="A5" i="8"/>
  <c r="A6"/>
  <c r="A8"/>
  <c r="A11"/>
  <c r="A9"/>
  <c r="A4"/>
  <c r="A7"/>
  <c r="A13"/>
  <c r="A3"/>
  <c r="A12"/>
  <c r="A10"/>
  <c r="D10" i="7"/>
  <c r="D11"/>
  <c r="D12"/>
  <c r="D9"/>
  <c r="C4"/>
  <c r="C3"/>
  <c r="A73" i="1"/>
  <c r="A46"/>
  <c r="A49"/>
  <c r="A16"/>
  <c r="A82"/>
  <c r="A115"/>
  <c r="A149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113"/>
  <c r="G16"/>
  <c r="G14"/>
  <c r="G7"/>
  <c r="G13"/>
  <c r="G12"/>
  <c r="G9"/>
  <c r="G8"/>
  <c r="G27"/>
  <c r="G26"/>
  <c r="G18"/>
  <c r="G11"/>
  <c r="G22"/>
  <c r="G25"/>
  <c r="G105"/>
  <c r="G15"/>
  <c r="G10"/>
  <c r="G20"/>
  <c r="G21"/>
  <c r="G24"/>
  <c r="G23"/>
  <c r="G19"/>
  <c r="G35"/>
  <c r="G36"/>
  <c r="G37"/>
  <c r="G33"/>
  <c r="G32"/>
  <c r="G79"/>
  <c r="G34"/>
  <c r="G30"/>
  <c r="G38"/>
  <c r="G29"/>
  <c r="G31"/>
  <c r="G49"/>
  <c r="G215"/>
  <c r="G41"/>
  <c r="G40"/>
  <c r="G46"/>
  <c r="G48"/>
  <c r="G42"/>
  <c r="G44"/>
  <c r="G45"/>
  <c r="G43"/>
  <c r="G47"/>
  <c r="G59"/>
  <c r="G52"/>
  <c r="G51"/>
  <c r="G56"/>
  <c r="G55"/>
  <c r="G60"/>
  <c r="G58"/>
  <c r="G54"/>
  <c r="G53"/>
  <c r="G57"/>
  <c r="G160"/>
  <c r="G69"/>
  <c r="G66"/>
  <c r="G70"/>
  <c r="G64"/>
  <c r="G65"/>
  <c r="G68"/>
  <c r="G63"/>
  <c r="G71"/>
  <c r="G193"/>
  <c r="G62"/>
  <c r="G67"/>
  <c r="G83"/>
  <c r="G82"/>
  <c r="G75"/>
  <c r="G80"/>
  <c r="G76"/>
  <c r="G81"/>
  <c r="G74"/>
  <c r="G73"/>
  <c r="G78"/>
  <c r="G127"/>
  <c r="G77"/>
  <c r="G90"/>
  <c r="G86"/>
  <c r="G92"/>
  <c r="G93"/>
  <c r="G88"/>
  <c r="G87"/>
  <c r="G84"/>
  <c r="G91"/>
  <c r="G89"/>
  <c r="G85"/>
  <c r="G28"/>
  <c r="G99"/>
  <c r="G101"/>
  <c r="G100"/>
  <c r="G95"/>
  <c r="G96"/>
  <c r="G103"/>
  <c r="G102"/>
  <c r="G104"/>
  <c r="G98"/>
  <c r="G97"/>
  <c r="G112"/>
  <c r="G107"/>
  <c r="G111"/>
  <c r="G115"/>
  <c r="G106"/>
  <c r="G109"/>
  <c r="G114"/>
  <c r="G108"/>
  <c r="G113"/>
  <c r="G116"/>
  <c r="G138"/>
  <c r="G110"/>
  <c r="G123"/>
  <c r="G118"/>
  <c r="G124"/>
  <c r="G122"/>
  <c r="G120"/>
  <c r="G125"/>
  <c r="G121"/>
  <c r="G126"/>
  <c r="G117"/>
  <c r="G119"/>
  <c r="G171"/>
  <c r="G204"/>
  <c r="G137"/>
  <c r="G136"/>
  <c r="G130"/>
  <c r="G131"/>
  <c r="G133"/>
  <c r="G128"/>
  <c r="G135"/>
  <c r="G134"/>
  <c r="G129"/>
  <c r="G132"/>
  <c r="G143"/>
  <c r="G72"/>
  <c r="G146"/>
  <c r="G147"/>
  <c r="G144"/>
  <c r="G141"/>
  <c r="G148"/>
  <c r="G139"/>
  <c r="G145"/>
  <c r="G149"/>
  <c r="G140"/>
  <c r="G153"/>
  <c r="G156"/>
  <c r="G157"/>
  <c r="G158"/>
  <c r="G150"/>
  <c r="G154"/>
  <c r="G155"/>
  <c r="G151"/>
  <c r="G152"/>
  <c r="G159"/>
  <c r="G178"/>
  <c r="G163"/>
  <c r="G167"/>
  <c r="G169"/>
  <c r="G161"/>
  <c r="G164"/>
  <c r="G168"/>
  <c r="G165"/>
  <c r="G166"/>
  <c r="G170"/>
  <c r="G50"/>
  <c r="G162"/>
  <c r="G182"/>
  <c r="G175"/>
  <c r="G177"/>
  <c r="G142"/>
  <c r="G176"/>
  <c r="G180"/>
  <c r="G174"/>
  <c r="G172"/>
  <c r="G179"/>
  <c r="G181"/>
  <c r="G173"/>
  <c r="G192"/>
  <c r="G188"/>
  <c r="G187"/>
  <c r="G191"/>
  <c r="G186"/>
  <c r="G190"/>
  <c r="G39"/>
  <c r="G189"/>
  <c r="G184"/>
  <c r="G185"/>
  <c r="G183"/>
  <c r="G201"/>
  <c r="G195"/>
  <c r="G202"/>
  <c r="G194"/>
  <c r="G199"/>
  <c r="G203"/>
  <c r="G196"/>
  <c r="G200"/>
  <c r="G198"/>
  <c r="G61"/>
  <c r="G197"/>
  <c r="G211"/>
  <c r="G212"/>
  <c r="G208"/>
  <c r="G205"/>
  <c r="G206"/>
  <c r="G209"/>
  <c r="G214"/>
  <c r="G213"/>
  <c r="G210"/>
  <c r="G94"/>
  <c r="G207"/>
  <c r="G225"/>
  <c r="G224"/>
  <c r="G221"/>
  <c r="G217"/>
  <c r="G220"/>
  <c r="G223"/>
  <c r="G219"/>
  <c r="G216"/>
  <c r="G222"/>
  <c r="G226"/>
  <c r="G218"/>
  <c r="G235"/>
  <c r="G232"/>
  <c r="G227"/>
  <c r="G236"/>
  <c r="G228"/>
  <c r="G230"/>
  <c r="G231"/>
  <c r="G237"/>
  <c r="G229"/>
  <c r="G233"/>
  <c r="G234"/>
  <c r="G243"/>
  <c r="G242"/>
  <c r="G245"/>
  <c r="G239"/>
  <c r="G240"/>
  <c r="G246"/>
  <c r="G241"/>
  <c r="G247"/>
  <c r="G244"/>
  <c r="G238"/>
  <c r="G248"/>
  <c r="G253"/>
  <c r="G255"/>
  <c r="G254"/>
  <c r="G252"/>
  <c r="G256"/>
  <c r="G258"/>
  <c r="G251"/>
  <c r="G249"/>
  <c r="G257"/>
  <c r="G259"/>
  <c r="G250"/>
  <c r="G268"/>
  <c r="G262"/>
  <c r="G260"/>
  <c r="G267"/>
  <c r="G263"/>
  <c r="G264"/>
  <c r="G269"/>
  <c r="G270"/>
  <c r="G265"/>
  <c r="G261"/>
  <c r="G266"/>
  <c r="G280"/>
  <c r="G276"/>
  <c r="G275"/>
  <c r="G271"/>
  <c r="G273"/>
  <c r="G279"/>
  <c r="G274"/>
  <c r="G278"/>
  <c r="G277"/>
  <c r="G272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17"/>
  <c r="H7" i="4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0"/>
  <c r="H1091"/>
  <c r="H1092"/>
  <c r="H1093"/>
  <c r="H1094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5"/>
  <c r="H1136"/>
  <c r="H1137"/>
  <c r="H1138"/>
  <c r="H1139"/>
  <c r="H1140"/>
  <c r="H1141"/>
  <c r="H1142"/>
  <c r="H1143"/>
  <c r="H1144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1164"/>
  <c r="H1165"/>
  <c r="H1166"/>
  <c r="H1167"/>
  <c r="H1168"/>
  <c r="H1169"/>
  <c r="H1170"/>
  <c r="H1171"/>
  <c r="H1172"/>
  <c r="H1173"/>
  <c r="H1174"/>
  <c r="H1175"/>
  <c r="H1176"/>
  <c r="H1177"/>
  <c r="H1178"/>
  <c r="H1179"/>
  <c r="H1180"/>
  <c r="H1181"/>
  <c r="H1182"/>
  <c r="H1183"/>
  <c r="H1184"/>
  <c r="H1185"/>
  <c r="H1186"/>
  <c r="H1187"/>
  <c r="H1188"/>
  <c r="H1189"/>
  <c r="H1190"/>
  <c r="H1191"/>
  <c r="H1192"/>
  <c r="H1193"/>
  <c r="H1194"/>
  <c r="H1195"/>
  <c r="H1196"/>
  <c r="H1197"/>
  <c r="H1198"/>
  <c r="H1199"/>
  <c r="H1200"/>
  <c r="H1201"/>
  <c r="H1202"/>
  <c r="H1203"/>
  <c r="H1204"/>
  <c r="H1205"/>
  <c r="H1206"/>
  <c r="H1207"/>
  <c r="H1208"/>
  <c r="H1209"/>
  <c r="H1210"/>
  <c r="H1211"/>
  <c r="H1212"/>
  <c r="H1213"/>
  <c r="H1214"/>
  <c r="H1215"/>
  <c r="H1216"/>
  <c r="H1217"/>
  <c r="H1218"/>
  <c r="H1219"/>
  <c r="H1220"/>
  <c r="H1221"/>
  <c r="H1222"/>
  <c r="H1223"/>
  <c r="H1224"/>
  <c r="H1225"/>
  <c r="H1226"/>
  <c r="H1227"/>
  <c r="H1228"/>
  <c r="H1229"/>
  <c r="H1230"/>
  <c r="H1231"/>
  <c r="H1232"/>
  <c r="H1233"/>
  <c r="H1234"/>
  <c r="H1235"/>
  <c r="H1236"/>
  <c r="H1237"/>
  <c r="H1238"/>
  <c r="H1239"/>
  <c r="H1240"/>
  <c r="H1241"/>
  <c r="H1242"/>
  <c r="H1243"/>
  <c r="H1244"/>
  <c r="H1245"/>
  <c r="H1246"/>
  <c r="H1247"/>
  <c r="H1248"/>
  <c r="H1249"/>
  <c r="H1250"/>
  <c r="H1251"/>
  <c r="H1252"/>
  <c r="H1253"/>
  <c r="H1254"/>
  <c r="H1255"/>
  <c r="H1256"/>
  <c r="H1257"/>
  <c r="H1258"/>
  <c r="H1259"/>
  <c r="H1260"/>
  <c r="H1261"/>
  <c r="H1262"/>
  <c r="H1263"/>
  <c r="H1264"/>
  <c r="H1265"/>
  <c r="H1266"/>
  <c r="H1267"/>
  <c r="H1268"/>
  <c r="H1269"/>
  <c r="H1270"/>
  <c r="H1271"/>
  <c r="H1272"/>
  <c r="H1273"/>
  <c r="H1274"/>
  <c r="H1275"/>
  <c r="H1276"/>
  <c r="H1277"/>
  <c r="H1278"/>
  <c r="H1279"/>
  <c r="H1280"/>
  <c r="H1281"/>
  <c r="H1282"/>
  <c r="H1283"/>
  <c r="H1284"/>
  <c r="H1285"/>
  <c r="H1286"/>
  <c r="H1287"/>
  <c r="H1288"/>
  <c r="H1289"/>
  <c r="H1290"/>
  <c r="H1291"/>
  <c r="H1292"/>
  <c r="H1293"/>
  <c r="H1294"/>
  <c r="H1295"/>
  <c r="H1296"/>
  <c r="H1297"/>
  <c r="H1298"/>
  <c r="H1299"/>
  <c r="H1300"/>
  <c r="H1301"/>
  <c r="H1302"/>
  <c r="H1303"/>
  <c r="H1304"/>
  <c r="H1305"/>
  <c r="H1306"/>
  <c r="H1307"/>
  <c r="H1308"/>
  <c r="H1309"/>
  <c r="H1310"/>
  <c r="H1311"/>
  <c r="H1312"/>
  <c r="H1313"/>
  <c r="H1314"/>
  <c r="H1315"/>
  <c r="H1316"/>
  <c r="H1317"/>
  <c r="H1318"/>
  <c r="H1319"/>
  <c r="H1320"/>
  <c r="H1321"/>
  <c r="H1322"/>
  <c r="H1323"/>
  <c r="H1324"/>
  <c r="H1325"/>
  <c r="H1326"/>
  <c r="H1327"/>
  <c r="H1328"/>
  <c r="H1329"/>
  <c r="H1330"/>
  <c r="H1331"/>
  <c r="H1332"/>
  <c r="H1333"/>
  <c r="H1334"/>
  <c r="H1335"/>
  <c r="H1336"/>
  <c r="H1337"/>
  <c r="H1338"/>
  <c r="H1339"/>
  <c r="H1340"/>
  <c r="H1341"/>
  <c r="H1342"/>
  <c r="H1343"/>
  <c r="H1344"/>
  <c r="H1345"/>
  <c r="H1346"/>
  <c r="H1347"/>
  <c r="H1348"/>
  <c r="H1349"/>
  <c r="H1350"/>
  <c r="H1351"/>
  <c r="H1352"/>
  <c r="H1353"/>
  <c r="H1354"/>
  <c r="H1355"/>
  <c r="H1356"/>
  <c r="H1357"/>
  <c r="H1358"/>
  <c r="H1359"/>
  <c r="H1360"/>
  <c r="H1361"/>
  <c r="H1362"/>
  <c r="H1363"/>
  <c r="H1364"/>
  <c r="H1365"/>
  <c r="H1366"/>
  <c r="H1367"/>
  <c r="H1368"/>
  <c r="H1369"/>
  <c r="H1370"/>
  <c r="H1371"/>
  <c r="H1372"/>
  <c r="H1373"/>
  <c r="H1374"/>
  <c r="H1375"/>
  <c r="H1376"/>
  <c r="H1377"/>
  <c r="H1378"/>
  <c r="H1379"/>
  <c r="H1380"/>
  <c r="H1381"/>
  <c r="H1382"/>
  <c r="H1383"/>
  <c r="H1384"/>
  <c r="H1385"/>
  <c r="H1386"/>
  <c r="H1387"/>
  <c r="H1388"/>
  <c r="H1389"/>
  <c r="H1390"/>
  <c r="H1391"/>
  <c r="H1392"/>
  <c r="H1393"/>
  <c r="H1394"/>
  <c r="H1395"/>
  <c r="H1396"/>
  <c r="H1397"/>
  <c r="H1398"/>
  <c r="H1399"/>
  <c r="H1400"/>
  <c r="H1401"/>
  <c r="H1402"/>
  <c r="H1403"/>
  <c r="H1404"/>
  <c r="H1405"/>
  <c r="H1406"/>
  <c r="H1407"/>
  <c r="H1408"/>
  <c r="H1409"/>
  <c r="H1410"/>
  <c r="H1411"/>
  <c r="H1412"/>
  <c r="H1413"/>
  <c r="H1414"/>
  <c r="H1415"/>
  <c r="H1416"/>
  <c r="H1417"/>
  <c r="H1418"/>
  <c r="H1419"/>
  <c r="H1420"/>
  <c r="H1421"/>
  <c r="H1422"/>
  <c r="H1423"/>
  <c r="H1424"/>
  <c r="H1425"/>
  <c r="H1426"/>
  <c r="H1427"/>
  <c r="H1428"/>
  <c r="H1429"/>
  <c r="H1430"/>
  <c r="H1431"/>
  <c r="H1432"/>
  <c r="H1433"/>
  <c r="H6"/>
  <c r="N18" i="1"/>
  <c r="N11"/>
  <c r="N22"/>
  <c r="N25"/>
  <c r="N105"/>
  <c r="N15"/>
  <c r="N10"/>
  <c r="N20"/>
  <c r="N21"/>
  <c r="N24"/>
  <c r="N23"/>
  <c r="N19"/>
  <c r="N35"/>
  <c r="N36"/>
  <c r="N37"/>
  <c r="N33"/>
  <c r="N32"/>
  <c r="N79"/>
  <c r="N34"/>
  <c r="N30"/>
  <c r="N38"/>
  <c r="N29"/>
  <c r="N31"/>
  <c r="N49"/>
  <c r="N215"/>
  <c r="N41"/>
  <c r="N40"/>
  <c r="N46"/>
  <c r="N48"/>
  <c r="N42"/>
  <c r="N44"/>
  <c r="N45"/>
  <c r="N43"/>
  <c r="N47"/>
  <c r="N59"/>
  <c r="N52"/>
  <c r="N51"/>
  <c r="N56"/>
  <c r="N55"/>
  <c r="N60"/>
  <c r="N58"/>
  <c r="N54"/>
  <c r="N53"/>
  <c r="N57"/>
  <c r="N160"/>
  <c r="N69"/>
  <c r="N66"/>
  <c r="N70"/>
  <c r="N64"/>
  <c r="N65"/>
  <c r="N68"/>
  <c r="N63"/>
  <c r="N71"/>
  <c r="N193"/>
  <c r="N62"/>
  <c r="N67"/>
  <c r="N83"/>
  <c r="N82"/>
  <c r="N75"/>
  <c r="N80"/>
  <c r="N76"/>
  <c r="N81"/>
  <c r="N74"/>
  <c r="N73"/>
  <c r="N78"/>
  <c r="N127"/>
  <c r="N77"/>
  <c r="N90"/>
  <c r="N86"/>
  <c r="N92"/>
  <c r="N93"/>
  <c r="N88"/>
  <c r="N87"/>
  <c r="N84"/>
  <c r="N91"/>
  <c r="N89"/>
  <c r="N85"/>
  <c r="N28"/>
  <c r="N99"/>
  <c r="N101"/>
  <c r="N100"/>
  <c r="N95"/>
  <c r="N96"/>
  <c r="N103"/>
  <c r="N102"/>
  <c r="N104"/>
  <c r="N98"/>
  <c r="N97"/>
  <c r="N112"/>
  <c r="N107"/>
  <c r="N111"/>
  <c r="N115"/>
  <c r="N106"/>
  <c r="N109"/>
  <c r="N114"/>
  <c r="N108"/>
  <c r="N113"/>
  <c r="N116"/>
  <c r="N138"/>
  <c r="N110"/>
  <c r="N123"/>
  <c r="N118"/>
  <c r="N124"/>
  <c r="N122"/>
  <c r="N120"/>
  <c r="N125"/>
  <c r="N121"/>
  <c r="N126"/>
  <c r="N117"/>
  <c r="N119"/>
  <c r="N171"/>
  <c r="N204"/>
  <c r="N137"/>
  <c r="N136"/>
  <c r="N130"/>
  <c r="N131"/>
  <c r="N133"/>
  <c r="N128"/>
  <c r="N135"/>
  <c r="N134"/>
  <c r="N129"/>
  <c r="N132"/>
  <c r="N143"/>
  <c r="N72"/>
  <c r="N146"/>
  <c r="N147"/>
  <c r="N144"/>
  <c r="N141"/>
  <c r="N148"/>
  <c r="N139"/>
  <c r="N145"/>
  <c r="N149"/>
  <c r="N140"/>
  <c r="N153"/>
  <c r="N156"/>
  <c r="N157"/>
  <c r="N158"/>
  <c r="N150"/>
  <c r="N154"/>
  <c r="N155"/>
  <c r="N151"/>
  <c r="N152"/>
  <c r="N159"/>
  <c r="N178"/>
  <c r="N163"/>
  <c r="N167"/>
  <c r="N169"/>
  <c r="N161"/>
  <c r="N164"/>
  <c r="N168"/>
  <c r="N165"/>
  <c r="N166"/>
  <c r="N170"/>
  <c r="N50"/>
  <c r="N162"/>
  <c r="N182"/>
  <c r="N175"/>
  <c r="N177"/>
  <c r="N142"/>
  <c r="N176"/>
  <c r="N180"/>
  <c r="N174"/>
  <c r="N172"/>
  <c r="N179"/>
  <c r="N181"/>
  <c r="N173"/>
  <c r="N192"/>
  <c r="N188"/>
  <c r="N187"/>
  <c r="N191"/>
  <c r="N186"/>
  <c r="N190"/>
  <c r="N39"/>
  <c r="N189"/>
  <c r="N184"/>
  <c r="N185"/>
  <c r="N183"/>
  <c r="N201"/>
  <c r="N195"/>
  <c r="N202"/>
  <c r="N194"/>
  <c r="N199"/>
  <c r="N203"/>
  <c r="N196"/>
  <c r="N200"/>
  <c r="N198"/>
  <c r="N61"/>
  <c r="N197"/>
  <c r="N211"/>
  <c r="N212"/>
  <c r="N208"/>
  <c r="N205"/>
  <c r="N206"/>
  <c r="N209"/>
  <c r="N214"/>
  <c r="N213"/>
  <c r="N210"/>
  <c r="N94"/>
  <c r="N207"/>
  <c r="N225"/>
  <c r="N224"/>
  <c r="N221"/>
  <c r="N217"/>
  <c r="N220"/>
  <c r="N223"/>
  <c r="N219"/>
  <c r="N216"/>
  <c r="N222"/>
  <c r="N226"/>
  <c r="N218"/>
  <c r="N235"/>
  <c r="N232"/>
  <c r="N227"/>
  <c r="N236"/>
  <c r="N228"/>
  <c r="N230"/>
  <c r="N231"/>
  <c r="N237"/>
  <c r="N229"/>
  <c r="N233"/>
  <c r="N234"/>
  <c r="N243"/>
  <c r="N242"/>
  <c r="N245"/>
  <c r="N239"/>
  <c r="N240"/>
  <c r="N246"/>
  <c r="N241"/>
  <c r="N247"/>
  <c r="N244"/>
  <c r="N238"/>
  <c r="N248"/>
  <c r="N253"/>
  <c r="N255"/>
  <c r="N254"/>
  <c r="N252"/>
  <c r="N256"/>
  <c r="N258"/>
  <c r="N251"/>
  <c r="N249"/>
  <c r="N257"/>
  <c r="N259"/>
  <c r="N250"/>
  <c r="N268"/>
  <c r="N262"/>
  <c r="N260"/>
  <c r="N267"/>
  <c r="N263"/>
  <c r="N264"/>
  <c r="N269"/>
  <c r="N270"/>
  <c r="N265"/>
  <c r="N261"/>
  <c r="N266"/>
  <c r="N280"/>
  <c r="N276"/>
  <c r="N275"/>
  <c r="N271"/>
  <c r="N273"/>
  <c r="N279"/>
  <c r="N274"/>
  <c r="N278"/>
  <c r="N277"/>
  <c r="N272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690"/>
  <c r="N691"/>
  <c r="N692"/>
  <c r="N693"/>
  <c r="N694"/>
  <c r="N695"/>
  <c r="N696"/>
  <c r="N697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N722"/>
  <c r="N723"/>
  <c r="N724"/>
  <c r="N725"/>
  <c r="N726"/>
  <c r="N727"/>
  <c r="N728"/>
  <c r="N729"/>
  <c r="N730"/>
  <c r="N731"/>
  <c r="N732"/>
  <c r="N733"/>
  <c r="N734"/>
  <c r="N735"/>
  <c r="N736"/>
  <c r="N737"/>
  <c r="N738"/>
  <c r="N739"/>
  <c r="N740"/>
  <c r="N741"/>
  <c r="N742"/>
  <c r="N743"/>
  <c r="N744"/>
  <c r="N745"/>
  <c r="N746"/>
  <c r="N747"/>
  <c r="N748"/>
  <c r="N749"/>
  <c r="N750"/>
  <c r="N751"/>
  <c r="N752"/>
  <c r="N753"/>
  <c r="N754"/>
  <c r="N755"/>
  <c r="N756"/>
  <c r="N757"/>
  <c r="N758"/>
  <c r="N759"/>
  <c r="N760"/>
  <c r="N761"/>
  <c r="N762"/>
  <c r="N763"/>
  <c r="N764"/>
  <c r="N765"/>
  <c r="N766"/>
  <c r="N767"/>
  <c r="N768"/>
  <c r="N769"/>
  <c r="N770"/>
  <c r="N771"/>
  <c r="N772"/>
  <c r="N773"/>
  <c r="N774"/>
  <c r="N775"/>
  <c r="N776"/>
  <c r="N777"/>
  <c r="N778"/>
  <c r="N779"/>
  <c r="N780"/>
  <c r="N781"/>
  <c r="N782"/>
  <c r="N783"/>
  <c r="N784"/>
  <c r="N785"/>
  <c r="N786"/>
  <c r="N787"/>
  <c r="N788"/>
  <c r="N789"/>
  <c r="N790"/>
  <c r="N791"/>
  <c r="N792"/>
  <c r="N793"/>
  <c r="N794"/>
  <c r="N795"/>
  <c r="N796"/>
  <c r="N797"/>
  <c r="N798"/>
  <c r="N799"/>
  <c r="N800"/>
  <c r="N801"/>
  <c r="N802"/>
  <c r="N803"/>
  <c r="N804"/>
  <c r="N805"/>
  <c r="N806"/>
  <c r="N807"/>
  <c r="N808"/>
  <c r="N809"/>
  <c r="N810"/>
  <c r="N811"/>
  <c r="N812"/>
  <c r="N813"/>
  <c r="N814"/>
  <c r="N815"/>
  <c r="N816"/>
  <c r="N817"/>
  <c r="N818"/>
  <c r="N819"/>
  <c r="N820"/>
  <c r="N821"/>
  <c r="N822"/>
  <c r="N823"/>
  <c r="N824"/>
  <c r="N825"/>
  <c r="N826"/>
  <c r="N827"/>
  <c r="N828"/>
  <c r="N829"/>
  <c r="N830"/>
  <c r="N831"/>
  <c r="N832"/>
  <c r="N833"/>
  <c r="N834"/>
  <c r="N835"/>
  <c r="N836"/>
  <c r="N837"/>
  <c r="N838"/>
  <c r="N839"/>
  <c r="N840"/>
  <c r="N841"/>
  <c r="N842"/>
  <c r="N843"/>
  <c r="N844"/>
  <c r="N845"/>
  <c r="N846"/>
  <c r="N847"/>
  <c r="N848"/>
  <c r="N849"/>
  <c r="N850"/>
  <c r="N851"/>
  <c r="N852"/>
  <c r="N853"/>
  <c r="N854"/>
  <c r="N855"/>
  <c r="N856"/>
  <c r="N857"/>
  <c r="N858"/>
  <c r="N859"/>
  <c r="N860"/>
  <c r="N861"/>
  <c r="N862"/>
  <c r="N863"/>
  <c r="N864"/>
  <c r="N865"/>
  <c r="N866"/>
  <c r="N867"/>
  <c r="N868"/>
  <c r="N869"/>
  <c r="N13"/>
  <c r="N8"/>
  <c r="N14"/>
  <c r="N12"/>
  <c r="N17"/>
  <c r="N9"/>
  <c r="N7"/>
  <c r="N27"/>
  <c r="N26"/>
  <c r="N16"/>
  <c r="F12" i="7"/>
  <c r="E12"/>
  <c r="F11"/>
  <c r="E11"/>
  <c r="F10"/>
  <c r="E10"/>
  <c r="F9"/>
  <c r="E9"/>
  <c r="C5" i="2" l="1"/>
  <c r="A24" i="1" l="1"/>
  <c r="A23"/>
  <c r="A19"/>
  <c r="C6" i="2"/>
  <c r="C7" l="1"/>
  <c r="A35" i="1"/>
  <c r="A32"/>
  <c r="A38"/>
  <c r="A36"/>
  <c r="A79"/>
  <c r="A29"/>
  <c r="A37"/>
  <c r="A34"/>
  <c r="A31"/>
  <c r="A33"/>
  <c r="A30"/>
  <c r="A25"/>
  <c r="A18"/>
  <c r="A15"/>
  <c r="A20"/>
  <c r="A26"/>
  <c r="A40"/>
  <c r="A21"/>
  <c r="A11"/>
  <c r="A80"/>
  <c r="A27"/>
  <c r="A22"/>
  <c r="C8" i="2" l="1"/>
  <c r="A44" i="1"/>
  <c r="A127"/>
  <c r="A140"/>
  <c r="A181"/>
  <c r="A141"/>
  <c r="A43"/>
  <c r="A147"/>
  <c r="A83"/>
  <c r="A107"/>
  <c r="A81"/>
  <c r="A182"/>
  <c r="C9" i="2" l="1"/>
  <c r="A51" i="1"/>
  <c r="A58"/>
  <c r="A160"/>
  <c r="A56"/>
  <c r="A54"/>
  <c r="A59"/>
  <c r="A55"/>
  <c r="A53"/>
  <c r="A52"/>
  <c r="A60"/>
  <c r="A57"/>
  <c r="C10" i="2" l="1"/>
  <c r="A64" i="1"/>
  <c r="A71"/>
  <c r="A69"/>
  <c r="A65"/>
  <c r="A193"/>
  <c r="A66"/>
  <c r="A68"/>
  <c r="A62"/>
  <c r="A70"/>
  <c r="A63"/>
  <c r="A67"/>
  <c r="C11" i="2" l="1"/>
  <c r="A116" i="1"/>
  <c r="A145"/>
  <c r="A179"/>
  <c r="A8"/>
  <c r="A12"/>
  <c r="A77"/>
  <c r="A172"/>
  <c r="A10"/>
  <c r="A105"/>
  <c r="A45"/>
  <c r="A138"/>
  <c r="C12" i="2" l="1"/>
  <c r="A86" i="1"/>
  <c r="A87"/>
  <c r="A85"/>
  <c r="A92"/>
  <c r="A84"/>
  <c r="A28"/>
  <c r="A93"/>
  <c r="A91"/>
  <c r="A90"/>
  <c r="A88"/>
  <c r="A89"/>
  <c r="C13" i="2" l="1"/>
  <c r="A100" i="1"/>
  <c r="A102"/>
  <c r="A112"/>
  <c r="A95"/>
  <c r="A104"/>
  <c r="A99"/>
  <c r="A96"/>
  <c r="A98"/>
  <c r="A101"/>
  <c r="A103"/>
  <c r="A97"/>
  <c r="C14" i="2" l="1"/>
  <c r="A148" i="1"/>
  <c r="A177"/>
  <c r="A41"/>
  <c r="A110"/>
  <c r="A78"/>
  <c r="A9"/>
  <c r="A14"/>
  <c r="A146"/>
  <c r="A108"/>
  <c r="A75"/>
  <c r="A72"/>
  <c r="C15" i="2" l="1"/>
  <c r="A123" i="1"/>
  <c r="A120"/>
  <c r="A117"/>
  <c r="A118"/>
  <c r="A125"/>
  <c r="A119"/>
  <c r="A124"/>
  <c r="A121"/>
  <c r="A171"/>
  <c r="A122"/>
  <c r="A126"/>
  <c r="C16" i="2" l="1"/>
  <c r="A137" i="1"/>
  <c r="A133"/>
  <c r="A129"/>
  <c r="A136"/>
  <c r="A128"/>
  <c r="A132"/>
  <c r="A130"/>
  <c r="A135"/>
  <c r="A204"/>
  <c r="A131"/>
  <c r="A134"/>
  <c r="C17" i="2" l="1"/>
  <c r="A180" i="1"/>
  <c r="A76"/>
  <c r="A74"/>
  <c r="A173"/>
  <c r="A109"/>
  <c r="A48"/>
  <c r="A215"/>
  <c r="A144"/>
  <c r="A114"/>
  <c r="A175"/>
  <c r="A42"/>
  <c r="C18" i="2" l="1"/>
  <c r="A158" i="1"/>
  <c r="A151"/>
  <c r="A153"/>
  <c r="A150"/>
  <c r="A152"/>
  <c r="A156"/>
  <c r="A154"/>
  <c r="A159"/>
  <c r="A157"/>
  <c r="A155"/>
  <c r="A178"/>
  <c r="C19" i="2" l="1"/>
  <c r="A163" i="1"/>
  <c r="A164"/>
  <c r="A170"/>
  <c r="A167"/>
  <c r="A168"/>
  <c r="A50"/>
  <c r="A169"/>
  <c r="A165"/>
  <c r="A162"/>
  <c r="A161"/>
  <c r="A166"/>
  <c r="C20" i="2" l="1"/>
  <c r="A13" i="1"/>
  <c r="A106"/>
  <c r="A111"/>
  <c r="A176"/>
  <c r="A142"/>
  <c r="A143"/>
  <c r="A139"/>
  <c r="A47"/>
  <c r="A174"/>
  <c r="A7"/>
  <c r="A17"/>
  <c r="C21" i="2" l="1"/>
  <c r="A187" i="1"/>
  <c r="A39"/>
  <c r="A183"/>
  <c r="A191"/>
  <c r="A189"/>
  <c r="A192"/>
  <c r="A186"/>
  <c r="A184"/>
  <c r="A188"/>
  <c r="A190"/>
  <c r="A185"/>
  <c r="C22" i="2" l="1"/>
  <c r="A194" i="1"/>
  <c r="A200"/>
  <c r="A201"/>
  <c r="A199"/>
  <c r="A198"/>
  <c r="A195"/>
  <c r="A203"/>
  <c r="A61"/>
  <c r="A202"/>
  <c r="A196"/>
  <c r="A197"/>
  <c r="C23" i="2" l="1"/>
  <c r="A211" i="1"/>
  <c r="A206"/>
  <c r="A210"/>
  <c r="A212"/>
  <c r="A209"/>
  <c r="A94"/>
  <c r="A208"/>
  <c r="A214"/>
  <c r="A207"/>
  <c r="A205"/>
  <c r="A213"/>
  <c r="A224" l="1"/>
  <c r="A223"/>
  <c r="A226"/>
  <c r="A221"/>
  <c r="A219"/>
  <c r="A218"/>
  <c r="A217"/>
  <c r="A216"/>
  <c r="A225"/>
  <c r="A220"/>
  <c r="A222"/>
  <c r="C24" i="2"/>
  <c r="C25" l="1"/>
  <c r="A227" i="1"/>
  <c r="A231"/>
  <c r="A234"/>
  <c r="A236"/>
  <c r="A237"/>
  <c r="A235"/>
  <c r="A228"/>
  <c r="A229"/>
  <c r="A232"/>
  <c r="A230"/>
  <c r="A233"/>
  <c r="C26" i="2" l="1"/>
  <c r="A239" i="1"/>
  <c r="A247"/>
  <c r="A243"/>
  <c r="A240"/>
  <c r="A244"/>
  <c r="A242"/>
  <c r="A246"/>
  <c r="A238"/>
  <c r="A245"/>
  <c r="A241"/>
  <c r="A248"/>
  <c r="C27" i="2" l="1"/>
  <c r="A253" i="1"/>
  <c r="A256"/>
  <c r="A257"/>
  <c r="A255"/>
  <c r="A258"/>
  <c r="A259"/>
  <c r="A254"/>
  <c r="A251"/>
  <c r="A250"/>
  <c r="A252"/>
  <c r="A249"/>
  <c r="C28" i="2" l="1"/>
  <c r="A262" i="1"/>
  <c r="A264"/>
  <c r="A261"/>
  <c r="A260"/>
  <c r="A269"/>
  <c r="A266"/>
  <c r="A267"/>
  <c r="A270"/>
  <c r="A268"/>
  <c r="A263"/>
  <c r="A265"/>
  <c r="A275" l="1"/>
  <c r="A274"/>
  <c r="A281"/>
  <c r="A271"/>
  <c r="A278"/>
  <c r="A280"/>
  <c r="A273"/>
  <c r="A277"/>
  <c r="A276"/>
  <c r="A279"/>
  <c r="A272"/>
</calcChain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Spreadsheet redesign by Andy French af@wincoll.ac.uk</t>
        </r>
      </text>
    </comment>
  </commentList>
</comments>
</file>

<file path=xl/sharedStrings.xml><?xml version="1.0" encoding="utf-8"?>
<sst xmlns="http://schemas.openxmlformats.org/spreadsheetml/2006/main" count="12133" uniqueCount="302">
  <si>
    <t>Saturday 15th March 2014. 18:00-22:00.</t>
  </si>
  <si>
    <t>Event</t>
  </si>
  <si>
    <t>Age category</t>
  </si>
  <si>
    <t>Name</t>
  </si>
  <si>
    <t>House</t>
  </si>
  <si>
    <t>Heat</t>
  </si>
  <si>
    <t>Heat placing</t>
  </si>
  <si>
    <t>Overall placing</t>
  </si>
  <si>
    <t>Points</t>
  </si>
  <si>
    <t>Time MM:SS</t>
  </si>
  <si>
    <t>House code</t>
  </si>
  <si>
    <t xml:space="preserve">House </t>
  </si>
  <si>
    <t>RENDALL POT ENTRIES</t>
  </si>
  <si>
    <t>Formal name</t>
  </si>
  <si>
    <t>Popular name</t>
  </si>
  <si>
    <t>Housemaster</t>
  </si>
  <si>
    <t>Housemaster's email</t>
  </si>
  <si>
    <t>Telephone number</t>
  </si>
  <si>
    <t>X</t>
  </si>
  <si>
    <t>College</t>
  </si>
  <si>
    <t>Ian Fraser</t>
  </si>
  <si>
    <t>ief@wincoll.ac.uk</t>
  </si>
  <si>
    <t>+44 (0) 1962 621 295</t>
  </si>
  <si>
    <t>A</t>
  </si>
  <si>
    <t>Chernocke House</t>
  </si>
  <si>
    <t>Furley's</t>
  </si>
  <si>
    <t>James Fox</t>
  </si>
  <si>
    <t>jrf@wincoll.ac.uk</t>
  </si>
  <si>
    <t>+44 (0) 1962 621 301</t>
  </si>
  <si>
    <t>B</t>
  </si>
  <si>
    <t>Moberly's</t>
  </si>
  <si>
    <t>Toye's</t>
  </si>
  <si>
    <t>Patrick Herring</t>
  </si>
  <si>
    <t>pmh@wincoll.ac.uk</t>
  </si>
  <si>
    <t>+44 (0) 1962 621 302</t>
  </si>
  <si>
    <t>C</t>
  </si>
  <si>
    <t>Du Boulay's</t>
  </si>
  <si>
    <t>Cook's</t>
  </si>
  <si>
    <t>Liam Taylor</t>
  </si>
  <si>
    <t>lnt@wincoll.ac.uk</t>
  </si>
  <si>
    <t>+44 (0) 1962 621 303</t>
  </si>
  <si>
    <t>D</t>
  </si>
  <si>
    <t>Fearon's</t>
  </si>
  <si>
    <t>Kenny's</t>
  </si>
  <si>
    <t>Matthew Winter</t>
  </si>
  <si>
    <t>mjw@wincoll.ac.uk</t>
  </si>
  <si>
    <t>+44 (0) 1962 621 304</t>
  </si>
  <si>
    <t>E</t>
  </si>
  <si>
    <t>Morshead's</t>
  </si>
  <si>
    <t>Freddie's</t>
  </si>
  <si>
    <t>Jamie McManus</t>
  </si>
  <si>
    <t>jm@wincoll.ac.uk</t>
  </si>
  <si>
    <t>+44 (0) 1962 621 305</t>
  </si>
  <si>
    <t>F</t>
  </si>
  <si>
    <t>Hawkin's</t>
  </si>
  <si>
    <t>Chawkers</t>
  </si>
  <si>
    <t>James Hodgins</t>
  </si>
  <si>
    <t>jeh@wincoll.ac.uk</t>
  </si>
  <si>
    <t>+44 (0) 1962 621 306</t>
  </si>
  <si>
    <t>G</t>
  </si>
  <si>
    <t>Sergeant's</t>
  </si>
  <si>
    <t>Phil's</t>
  </si>
  <si>
    <t>David Yeomans</t>
  </si>
  <si>
    <t>dey@wincoll.ac.uk</t>
  </si>
  <si>
    <t>+44 (0) 1962 621 307</t>
  </si>
  <si>
    <t>H</t>
  </si>
  <si>
    <t>Bramston's</t>
  </si>
  <si>
    <t>Trant's</t>
  </si>
  <si>
    <t>John Cullerne</t>
  </si>
  <si>
    <t>jpc@wincoll.ac.uk</t>
  </si>
  <si>
    <t>+44 (0) 1962 621 308</t>
  </si>
  <si>
    <t>I</t>
  </si>
  <si>
    <t>Turner's</t>
  </si>
  <si>
    <t>Hopper's</t>
  </si>
  <si>
    <t>Chris Good</t>
  </si>
  <si>
    <t>cjg@wincoll.ac.uk</t>
  </si>
  <si>
    <t>+44 (0) 1962 621 309</t>
  </si>
  <si>
    <t>K</t>
  </si>
  <si>
    <t>Kingsgate House</t>
  </si>
  <si>
    <t>Beloe's</t>
  </si>
  <si>
    <t>Mark Romans</t>
  </si>
  <si>
    <t>mr@wincoll.ac.uk</t>
  </si>
  <si>
    <t>+44 (0) 1962 621 300</t>
  </si>
  <si>
    <t>Age categories</t>
  </si>
  <si>
    <t>Junior</t>
  </si>
  <si>
    <t>Intermediate</t>
  </si>
  <si>
    <t>Senior</t>
  </si>
  <si>
    <t>born after 1.9.98</t>
  </si>
  <si>
    <t>born on or before 1.9.97</t>
  </si>
  <si>
    <t>born after 1.9.97 but before 1.9.98</t>
  </si>
  <si>
    <t>RENDALL POT EVENTS</t>
  </si>
  <si>
    <t>Jun 100m Freestyle</t>
  </si>
  <si>
    <t>Int 100m Freestyle</t>
  </si>
  <si>
    <t>Sen 100m Freestyle</t>
  </si>
  <si>
    <t>Jun 50m Freestyle</t>
  </si>
  <si>
    <t>Int 50m Freestyle</t>
  </si>
  <si>
    <t>Sen 50m Freestyle</t>
  </si>
  <si>
    <t>Jun 50m Breaststroke</t>
  </si>
  <si>
    <t>Int 50m Breaststroke</t>
  </si>
  <si>
    <t>Sen 100m Breaststroke</t>
  </si>
  <si>
    <t>Jun 50m Backstroke</t>
  </si>
  <si>
    <t>Int 50m Backstroke</t>
  </si>
  <si>
    <t>Sen 100m Backstroke</t>
  </si>
  <si>
    <t>Jun 25m Butterfly</t>
  </si>
  <si>
    <t>Int 50m Butterfly</t>
  </si>
  <si>
    <t>Sen 50m Butterfly</t>
  </si>
  <si>
    <t>Open 200m Freestyle</t>
  </si>
  <si>
    <t>Jun 4x25m Medley Relay</t>
  </si>
  <si>
    <t>Int 4x50m Medley Relay</t>
  </si>
  <si>
    <t>Sen 4x50m Medley Relay</t>
  </si>
  <si>
    <t>Jun 4x50m Freestyle Relay</t>
  </si>
  <si>
    <t>Int 4x50m Freestyle Relay</t>
  </si>
  <si>
    <t>Sen 4x50m Freestyle Relay</t>
  </si>
  <si>
    <t>Jun 4x25m Individual Medely</t>
  </si>
  <si>
    <t>Int 4x25m Individual Medely</t>
  </si>
  <si>
    <t>Sen 4x25m Individual Medely</t>
  </si>
  <si>
    <t>Individual</t>
  </si>
  <si>
    <t>Relay</t>
  </si>
  <si>
    <t>INDIVIDUAL EVENT SCORES</t>
  </si>
  <si>
    <t>RELAY SCORES</t>
  </si>
  <si>
    <t>Position</t>
  </si>
  <si>
    <t>DQ</t>
  </si>
  <si>
    <t>No entry</t>
  </si>
  <si>
    <t>Birth dates</t>
  </si>
  <si>
    <t>RENDALL POT SWIMMING COMPETITION 2014</t>
  </si>
  <si>
    <t>Lane</t>
  </si>
  <si>
    <t>Pre-Event heat and lane draws</t>
  </si>
  <si>
    <t>Paste initially from Entries. Modify on the day as required</t>
  </si>
  <si>
    <t xml:space="preserve">Heat </t>
  </si>
  <si>
    <t>BOARDING HOUSES</t>
  </si>
  <si>
    <t>-</t>
  </si>
  <si>
    <t>Edward Frankfurt</t>
  </si>
  <si>
    <t>Colin Dresden</t>
  </si>
  <si>
    <t>Archibald Berlin</t>
  </si>
  <si>
    <t>George Hamburg</t>
  </si>
  <si>
    <t>Event number</t>
  </si>
  <si>
    <t>Time:</t>
  </si>
  <si>
    <t>Event number:</t>
  </si>
  <si>
    <t>Event:</t>
  </si>
  <si>
    <t xml:space="preserve">Paste initially from RESULTS. </t>
  </si>
  <si>
    <t>Individual or relay</t>
  </si>
  <si>
    <t>Type this</t>
  </si>
  <si>
    <t>Menu</t>
  </si>
  <si>
    <t>For info</t>
  </si>
  <si>
    <t>Fill in manually from results sheets</t>
  </si>
  <si>
    <t>Filter by time then fill in manually</t>
  </si>
  <si>
    <t>Row Labels</t>
  </si>
  <si>
    <t>Grand Total</t>
  </si>
  <si>
    <t>Sum of Points</t>
  </si>
  <si>
    <t>Total score</t>
  </si>
  <si>
    <t>Paste totals from Results sum pivot table
PASTE SPECIAL as VALUES</t>
  </si>
  <si>
    <t>DON'T FORGET TO REFRESH WHEN RESULTS CHANGE</t>
  </si>
  <si>
    <t>CTRL + ALT + F5</t>
  </si>
  <si>
    <t>Individual or relay:</t>
  </si>
  <si>
    <t>Copy the data and paste as values into SUMMARY</t>
  </si>
  <si>
    <t>RESULTS SUMMARY PIVOT TABLE</t>
  </si>
  <si>
    <t>Kahan Shirvani</t>
  </si>
  <si>
    <t>Alex Vaughan-Williams</t>
  </si>
  <si>
    <t>Nikita Gudgeon</t>
  </si>
  <si>
    <t>Poon Sangruji</t>
  </si>
  <si>
    <t>Oliver Hoare</t>
  </si>
  <si>
    <t>Harry Hands</t>
  </si>
  <si>
    <t>Harry Knight</t>
  </si>
  <si>
    <t>Lucas Scott</t>
  </si>
  <si>
    <t>Jamie Allner</t>
  </si>
  <si>
    <t>William Blackburn</t>
  </si>
  <si>
    <t>Justin Humphries</t>
  </si>
  <si>
    <t>Horatio Sykes</t>
  </si>
  <si>
    <t>James Henderson</t>
  </si>
  <si>
    <t>Tom Collings</t>
  </si>
  <si>
    <t>Oliver Mitchell</t>
  </si>
  <si>
    <t>Will Choi</t>
  </si>
  <si>
    <t>Elliot Giles</t>
  </si>
  <si>
    <t>James Unwin</t>
  </si>
  <si>
    <t>Eden Forster</t>
  </si>
  <si>
    <t>Maxym Kadarauch</t>
  </si>
  <si>
    <t>James Ganendra</t>
  </si>
  <si>
    <t>Johnny Cheng</t>
  </si>
  <si>
    <t>Hadrien Vonlanthen</t>
  </si>
  <si>
    <t>Cassian Maciejewski</t>
  </si>
  <si>
    <t>Buggie Robbins</t>
  </si>
  <si>
    <t>Chris Collins</t>
  </si>
  <si>
    <t>Ollie Slumbers</t>
  </si>
  <si>
    <t>Julius Agbaje</t>
  </si>
  <si>
    <t>Laurence Huang</t>
  </si>
  <si>
    <t>Adam Caperton</t>
  </si>
  <si>
    <t>Ka Chun Wan</t>
  </si>
  <si>
    <t>Tom Miller</t>
  </si>
  <si>
    <t>Rupert Kettle</t>
  </si>
  <si>
    <t>Sevi Severgnini</t>
  </si>
  <si>
    <t>Max Saunders Stoner</t>
  </si>
  <si>
    <t>Matthew McCullough</t>
  </si>
  <si>
    <t>Nicolas Moisy</t>
  </si>
  <si>
    <t>Jeffrey Chen</t>
  </si>
  <si>
    <t>Alex Caperton</t>
  </si>
  <si>
    <t>Roderick Caperton</t>
  </si>
  <si>
    <t>Thomas Heinzel-Keinberger</t>
  </si>
  <si>
    <t>Alex Osband</t>
  </si>
  <si>
    <t>Rupert Emery</t>
  </si>
  <si>
    <t>Adrian Hong Choy</t>
  </si>
  <si>
    <t>Callum Zehner</t>
  </si>
  <si>
    <t>Tom Bacon</t>
  </si>
  <si>
    <t>Sebastian Von Stauffenberg</t>
  </si>
  <si>
    <t>Benedict Lowe</t>
  </si>
  <si>
    <t>Edmund Flett</t>
  </si>
  <si>
    <t>Will Treacher</t>
  </si>
  <si>
    <t>Raymond Kwok</t>
  </si>
  <si>
    <t>Alec Younger</t>
  </si>
  <si>
    <t>Howard Au</t>
  </si>
  <si>
    <t>Freddie Benham-Crosswell</t>
  </si>
  <si>
    <t>Saamkyu Smart</t>
  </si>
  <si>
    <t>Harvey Scriven</t>
  </si>
  <si>
    <t>Ademide Ajayi</t>
  </si>
  <si>
    <t>Will Stone</t>
  </si>
  <si>
    <t>James Long</t>
  </si>
  <si>
    <t>Pasha Moradzadeh-Tehrani</t>
  </si>
  <si>
    <t>Yannick Schremper</t>
  </si>
  <si>
    <t>Harry Scriven</t>
  </si>
  <si>
    <t>Angus McNeill-Peel</t>
  </si>
  <si>
    <t>Neil Sanderson</t>
  </si>
  <si>
    <t>Geng-To Law</t>
  </si>
  <si>
    <t>Angus Woodman</t>
  </si>
  <si>
    <t>Tae Uahwatanasakul</t>
  </si>
  <si>
    <t>Angus MacVicar</t>
  </si>
  <si>
    <t>Nicholas Ma</t>
  </si>
  <si>
    <t>Andrew Li</t>
  </si>
  <si>
    <t xml:space="preserve">Samuel Chua </t>
  </si>
  <si>
    <t>Henry Warner</t>
  </si>
  <si>
    <t>Benjamin Chua</t>
  </si>
  <si>
    <t>Ben Throsby</t>
  </si>
  <si>
    <t>Jolyon Scriven</t>
  </si>
  <si>
    <t>Rory Bedford</t>
  </si>
  <si>
    <t>Henry Hole</t>
  </si>
  <si>
    <t>Fedor Misyura</t>
  </si>
  <si>
    <t>Alex Wythe</t>
  </si>
  <si>
    <t>Tom Saer</t>
  </si>
  <si>
    <t>Michael Turner</t>
  </si>
  <si>
    <t>Adrian Cheng</t>
  </si>
  <si>
    <t>Chris Cheng</t>
  </si>
  <si>
    <t>Matt Harris</t>
  </si>
  <si>
    <t xml:space="preserve">Adrian Cheng </t>
  </si>
  <si>
    <t>Tobias Shroder</t>
  </si>
  <si>
    <t>Raphael Tiffou</t>
  </si>
  <si>
    <t>Oliver Le May</t>
  </si>
  <si>
    <t xml:space="preserve">Ryan Chan </t>
  </si>
  <si>
    <t>Nicholas Religa</t>
  </si>
  <si>
    <t>Louis Russell</t>
  </si>
  <si>
    <t>Michael Urashima</t>
  </si>
  <si>
    <t>Sebastian Fletcher</t>
  </si>
  <si>
    <t>Robin Bernon</t>
  </si>
  <si>
    <t>Louis Goulding</t>
  </si>
  <si>
    <t>James Anderson</t>
  </si>
  <si>
    <t>Geoff Liddell</t>
  </si>
  <si>
    <t>Matthew McMaster</t>
  </si>
  <si>
    <t>Charlie Keen</t>
  </si>
  <si>
    <t>Anapat Wonghirundacha</t>
  </si>
  <si>
    <t>Omar Lingemann</t>
  </si>
  <si>
    <t>James Bird</t>
  </si>
  <si>
    <t>Jack Keating</t>
  </si>
  <si>
    <t>Oliver Weir</t>
  </si>
  <si>
    <t>Munya Wasterfall</t>
  </si>
  <si>
    <t>John King</t>
  </si>
  <si>
    <t>Arnold Ching</t>
  </si>
  <si>
    <t>Freddy Van Randwyck</t>
  </si>
  <si>
    <t xml:space="preserve">Arnold Ching </t>
  </si>
  <si>
    <t>Anthony Pletin</t>
  </si>
  <si>
    <t>Luke Robinson</t>
  </si>
  <si>
    <t xml:space="preserve">Jack Keating </t>
  </si>
  <si>
    <t>Tom Nottingham</t>
  </si>
  <si>
    <t>Adrian Ma</t>
  </si>
  <si>
    <t>Tom Watkinson</t>
  </si>
  <si>
    <t>William Beaves</t>
  </si>
  <si>
    <t>Alex Beeton</t>
  </si>
  <si>
    <t>Jack Chen</t>
  </si>
  <si>
    <t>Thomas Pumphrey</t>
  </si>
  <si>
    <t>Ewan Evans</t>
  </si>
  <si>
    <t>Alex Rulke</t>
  </si>
  <si>
    <t>Henry Beaves</t>
  </si>
  <si>
    <t>Zach Habgood</t>
  </si>
  <si>
    <t>George Petrie</t>
  </si>
  <si>
    <t>James Paterson</t>
  </si>
  <si>
    <t>Peter Scardino</t>
  </si>
  <si>
    <t>Inigo Carro</t>
  </si>
  <si>
    <t>Maxim Meshkichov</t>
  </si>
  <si>
    <t>Alex Le Goater</t>
  </si>
  <si>
    <t>Alvin Pao</t>
  </si>
  <si>
    <t>Joe Morse</t>
  </si>
  <si>
    <t>Hughie Fagan</t>
  </si>
  <si>
    <t>Aidan Pierce</t>
  </si>
  <si>
    <t>Harry Pataudi</t>
  </si>
  <si>
    <t>William Nestor-Sherman</t>
  </si>
  <si>
    <t>Alfie Shaw</t>
  </si>
  <si>
    <t>Louis Pope</t>
  </si>
  <si>
    <t>Archie Watt</t>
  </si>
  <si>
    <t>Hugo Cook</t>
  </si>
  <si>
    <t>George Weil</t>
  </si>
  <si>
    <t>(blank)</t>
  </si>
  <si>
    <t>Paste totals from Results sum boys pivot table
PASTE SPECIAL as VALUES</t>
  </si>
  <si>
    <t>Age Category</t>
  </si>
  <si>
    <t>James Korossy</t>
  </si>
  <si>
    <t>Patrick Mannion</t>
  </si>
  <si>
    <t>Oliver Redman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</si>
</sst>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theme="10"/>
      <name val="Calibri"/>
      <family val="2"/>
    </font>
    <font>
      <sz val="12"/>
      <color theme="1"/>
      <name val="Times New Roman"/>
      <family val="1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5" fillId="0" borderId="0" xfId="0" applyFont="1" applyAlignment="1">
      <alignment horizontal="justify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wrapText="1"/>
    </xf>
    <xf numFmtId="0" fontId="7" fillId="4" borderId="1" xfId="0" applyFont="1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0" fillId="5" borderId="1" xfId="0" applyFill="1" applyBorder="1" applyAlignment="1">
      <alignment horizontal="left"/>
    </xf>
    <xf numFmtId="0" fontId="0" fillId="7" borderId="1" xfId="0" applyFill="1" applyBorder="1" applyAlignment="1">
      <alignment horizontal="left"/>
    </xf>
    <xf numFmtId="0" fontId="0" fillId="8" borderId="1" xfId="0" applyFill="1" applyBorder="1"/>
    <xf numFmtId="0" fontId="1" fillId="6" borderId="1" xfId="0" applyFont="1" applyFill="1" applyBorder="1"/>
    <xf numFmtId="0" fontId="0" fillId="6" borderId="1" xfId="0" applyFill="1" applyBorder="1"/>
    <xf numFmtId="0" fontId="4" fillId="6" borderId="1" xfId="1" applyFill="1" applyBorder="1" applyAlignment="1" applyProtection="1"/>
    <xf numFmtId="49" fontId="0" fillId="6" borderId="1" xfId="0" applyNumberFormat="1" applyFill="1" applyBorder="1"/>
    <xf numFmtId="0" fontId="1" fillId="3" borderId="1" xfId="0" applyFont="1" applyFill="1" applyBorder="1"/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8" fillId="0" borderId="0" xfId="0" applyFont="1"/>
    <xf numFmtId="0" fontId="0" fillId="0" borderId="0" xfId="0" applyBorder="1"/>
    <xf numFmtId="0" fontId="10" fillId="0" borderId="0" xfId="0" applyFont="1"/>
    <xf numFmtId="0" fontId="1" fillId="4" borderId="1" xfId="0" applyFont="1" applyFill="1" applyBorder="1"/>
    <xf numFmtId="0" fontId="0" fillId="4" borderId="1" xfId="0" applyFill="1" applyBorder="1"/>
    <xf numFmtId="0" fontId="0" fillId="0" borderId="0" xfId="0" applyFill="1" applyBorder="1"/>
    <xf numFmtId="0" fontId="0" fillId="0" borderId="0" xfId="0" applyFont="1"/>
    <xf numFmtId="0" fontId="0" fillId="0" borderId="0" xfId="0" applyAlignment="1">
      <alignment horizontal="center"/>
    </xf>
    <xf numFmtId="0" fontId="0" fillId="8" borderId="1" xfId="0" applyFill="1" applyBorder="1" applyAlignment="1">
      <alignment horizontal="center"/>
    </xf>
    <xf numFmtId="0" fontId="0" fillId="9" borderId="1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4" borderId="1" xfId="0" applyFill="1" applyBorder="1" applyAlignment="1">
      <alignment horizontal="center"/>
    </xf>
    <xf numFmtId="0" fontId="10" fillId="11" borderId="0" xfId="0" applyFont="1" applyFill="1" applyAlignment="1">
      <alignment horizontal="center" wrapText="1"/>
    </xf>
    <xf numFmtId="47" fontId="0" fillId="5" borderId="1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0" borderId="0" xfId="0" pivotButton="1"/>
    <xf numFmtId="0" fontId="0" fillId="0" borderId="0" xfId="0" applyNumberFormat="1"/>
    <xf numFmtId="0" fontId="0" fillId="2" borderId="1" xfId="0" applyFill="1" applyBorder="1"/>
    <xf numFmtId="0" fontId="11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2" borderId="1" xfId="0" applyFill="1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9" fillId="1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0" fillId="5" borderId="2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Border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Rendall Pot Total Score</a:t>
            </a:r>
          </a:p>
        </c:rich>
      </c:tx>
    </c:title>
    <c:plotArea>
      <c:layout/>
      <c:barChart>
        <c:barDir val="bar"/>
        <c:grouping val="clustered"/>
        <c:varyColors val="1"/>
        <c:ser>
          <c:idx val="0"/>
          <c:order val="0"/>
          <c:tx>
            <c:v>Total Score</c:v>
          </c:tx>
          <c:cat>
            <c:strRef>
              <c:f>SUMMARY!$B$3:$B$13</c:f>
              <c:strCache>
                <c:ptCount val="11"/>
                <c:pt idx="0">
                  <c:v>Trant's</c:v>
                </c:pt>
                <c:pt idx="1">
                  <c:v>Freddie's</c:v>
                </c:pt>
                <c:pt idx="2">
                  <c:v>Kenny's</c:v>
                </c:pt>
                <c:pt idx="3">
                  <c:v>Toye's</c:v>
                </c:pt>
                <c:pt idx="4">
                  <c:v>Furley's</c:v>
                </c:pt>
                <c:pt idx="5">
                  <c:v>Chawkers</c:v>
                </c:pt>
                <c:pt idx="6">
                  <c:v>College</c:v>
                </c:pt>
                <c:pt idx="7">
                  <c:v>Phil's</c:v>
                </c:pt>
                <c:pt idx="8">
                  <c:v>Cook's</c:v>
                </c:pt>
                <c:pt idx="9">
                  <c:v>Beloe's</c:v>
                </c:pt>
                <c:pt idx="10">
                  <c:v>Hopper's</c:v>
                </c:pt>
              </c:strCache>
            </c:strRef>
          </c:cat>
          <c:val>
            <c:numRef>
              <c:f>SUMMARY!$C$3:$C$13</c:f>
              <c:numCache>
                <c:formatCode>General</c:formatCode>
                <c:ptCount val="11"/>
                <c:pt idx="0">
                  <c:v>280</c:v>
                </c:pt>
                <c:pt idx="1">
                  <c:v>271</c:v>
                </c:pt>
                <c:pt idx="2">
                  <c:v>251</c:v>
                </c:pt>
                <c:pt idx="3">
                  <c:v>242</c:v>
                </c:pt>
                <c:pt idx="4">
                  <c:v>220</c:v>
                </c:pt>
                <c:pt idx="5">
                  <c:v>219</c:v>
                </c:pt>
                <c:pt idx="6">
                  <c:v>216</c:v>
                </c:pt>
                <c:pt idx="7">
                  <c:v>213</c:v>
                </c:pt>
                <c:pt idx="8">
                  <c:v>205</c:v>
                </c:pt>
                <c:pt idx="9">
                  <c:v>165</c:v>
                </c:pt>
                <c:pt idx="10">
                  <c:v>150</c:v>
                </c:pt>
              </c:numCache>
            </c:numRef>
          </c:val>
        </c:ser>
        <c:overlap val="35"/>
        <c:axId val="86065920"/>
        <c:axId val="91648384"/>
      </c:barChart>
      <c:catAx>
        <c:axId val="86065920"/>
        <c:scaling>
          <c:orientation val="minMax"/>
        </c:scaling>
        <c:axPos val="l"/>
        <c:tickLblPos val="nextTo"/>
        <c:txPr>
          <a:bodyPr/>
          <a:lstStyle/>
          <a:p>
            <a:pPr>
              <a:defRPr sz="1200" cap="all" baseline="0"/>
            </a:pPr>
            <a:endParaRPr lang="en-US"/>
          </a:p>
        </c:txPr>
        <c:crossAx val="91648384"/>
        <c:crosses val="autoZero"/>
        <c:auto val="1"/>
        <c:lblAlgn val="ctr"/>
        <c:lblOffset val="100"/>
      </c:catAx>
      <c:valAx>
        <c:axId val="91648384"/>
        <c:scaling>
          <c:orientation val="minMax"/>
        </c:scaling>
        <c:axPos val="b"/>
        <c:majorGridlines/>
        <c:numFmt formatCode="General" sourceLinked="1"/>
        <c:tickLblPos val="nextTo"/>
        <c:txPr>
          <a:bodyPr/>
          <a:lstStyle/>
          <a:p>
            <a:pPr>
              <a:defRPr sz="1200" baseline="0"/>
            </a:pPr>
            <a:endParaRPr lang="en-US"/>
          </a:p>
        </c:txPr>
        <c:crossAx val="8606592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Rendall Pot Total Score</a:t>
            </a:r>
          </a:p>
        </c:rich>
      </c:tx>
    </c:title>
    <c:plotArea>
      <c:layout/>
      <c:barChart>
        <c:barDir val="bar"/>
        <c:grouping val="clustered"/>
        <c:varyColors val="1"/>
        <c:ser>
          <c:idx val="0"/>
          <c:order val="0"/>
          <c:tx>
            <c:v>Total Score</c:v>
          </c:tx>
          <c:cat>
            <c:strRef>
              <c:f>'SUMMARY boys'!$B$7:$B$146</c:f>
              <c:strCache>
                <c:ptCount val="50"/>
                <c:pt idx="0">
                  <c:v>Alvin Pao</c:v>
                </c:pt>
                <c:pt idx="1">
                  <c:v>Aidan Pierce</c:v>
                </c:pt>
                <c:pt idx="2">
                  <c:v>Eden Forster</c:v>
                </c:pt>
                <c:pt idx="3">
                  <c:v>Nicholas Ma</c:v>
                </c:pt>
                <c:pt idx="4">
                  <c:v>Tom Bacon</c:v>
                </c:pt>
                <c:pt idx="5">
                  <c:v>James Ganendra</c:v>
                </c:pt>
                <c:pt idx="6">
                  <c:v>Henry Hole</c:v>
                </c:pt>
                <c:pt idx="7">
                  <c:v>Ka Chun Wan</c:v>
                </c:pt>
                <c:pt idx="8">
                  <c:v>Alex Caperton</c:v>
                </c:pt>
                <c:pt idx="9">
                  <c:v>James Henderson</c:v>
                </c:pt>
                <c:pt idx="10">
                  <c:v>Rupert Emery</c:v>
                </c:pt>
                <c:pt idx="11">
                  <c:v>Sevi Severgnini</c:v>
                </c:pt>
                <c:pt idx="12">
                  <c:v>Ademide Ajayi</c:v>
                </c:pt>
                <c:pt idx="13">
                  <c:v>Ademide Ajayi</c:v>
                </c:pt>
                <c:pt idx="14">
                  <c:v>George Petrie</c:v>
                </c:pt>
                <c:pt idx="15">
                  <c:v>Tom Watkinson</c:v>
                </c:pt>
                <c:pt idx="16">
                  <c:v>Alfie Shaw</c:v>
                </c:pt>
                <c:pt idx="17">
                  <c:v>Harry Scriven</c:v>
                </c:pt>
                <c:pt idx="18">
                  <c:v>Johnny Cheng</c:v>
                </c:pt>
                <c:pt idx="19">
                  <c:v>Benjamin Chua</c:v>
                </c:pt>
                <c:pt idx="20">
                  <c:v>Munya Wasterfall</c:v>
                </c:pt>
                <c:pt idx="21">
                  <c:v>Geoff Liddell</c:v>
                </c:pt>
                <c:pt idx="22">
                  <c:v>Nicholas Religa</c:v>
                </c:pt>
                <c:pt idx="23">
                  <c:v>Thomas Pumphrey</c:v>
                </c:pt>
                <c:pt idx="24">
                  <c:v>Will Choi</c:v>
                </c:pt>
                <c:pt idx="25">
                  <c:v>Will Treacher</c:v>
                </c:pt>
                <c:pt idx="26">
                  <c:v>Angus Woodman</c:v>
                </c:pt>
                <c:pt idx="27">
                  <c:v>Robin Bernon</c:v>
                </c:pt>
                <c:pt idx="28">
                  <c:v>Freddy Van Randwyck</c:v>
                </c:pt>
                <c:pt idx="29">
                  <c:v>Harry Hands</c:v>
                </c:pt>
                <c:pt idx="30">
                  <c:v>Inigo Carro</c:v>
                </c:pt>
                <c:pt idx="31">
                  <c:v>Jack Keating </c:v>
                </c:pt>
                <c:pt idx="32">
                  <c:v>Raymond Kwok</c:v>
                </c:pt>
                <c:pt idx="33">
                  <c:v>Alex Beeton</c:v>
                </c:pt>
                <c:pt idx="34">
                  <c:v>Andrew Li</c:v>
                </c:pt>
                <c:pt idx="35">
                  <c:v>Freddie Benham-Crosswell</c:v>
                </c:pt>
                <c:pt idx="36">
                  <c:v>Matt Harris</c:v>
                </c:pt>
                <c:pt idx="37">
                  <c:v>Yannick Schremper</c:v>
                </c:pt>
                <c:pt idx="38">
                  <c:v>Angus McNeill-Peel</c:v>
                </c:pt>
                <c:pt idx="39">
                  <c:v>James Anderson</c:v>
                </c:pt>
                <c:pt idx="40">
                  <c:v>Jamie Allner</c:v>
                </c:pt>
                <c:pt idx="41">
                  <c:v>Anthony Pletin</c:v>
                </c:pt>
                <c:pt idx="42">
                  <c:v>James Long</c:v>
                </c:pt>
                <c:pt idx="43">
                  <c:v>Michael Turner</c:v>
                </c:pt>
                <c:pt idx="44">
                  <c:v>Ollie Slumbers</c:v>
                </c:pt>
                <c:pt idx="45">
                  <c:v>Henry Beaves</c:v>
                </c:pt>
                <c:pt idx="46">
                  <c:v>Jack Keating</c:v>
                </c:pt>
                <c:pt idx="47">
                  <c:v>Matthew McCullough</c:v>
                </c:pt>
                <c:pt idx="48">
                  <c:v>Matthew McMaster</c:v>
                </c:pt>
                <c:pt idx="49">
                  <c:v>Nikita Gudgeon</c:v>
                </c:pt>
              </c:strCache>
            </c:strRef>
          </c:cat>
          <c:val>
            <c:numRef>
              <c:f>'SUMMARY boys'!$C$7:$C$146</c:f>
              <c:numCache>
                <c:formatCode>General</c:formatCode>
                <c:ptCount val="50"/>
                <c:pt idx="0">
                  <c:v>45</c:v>
                </c:pt>
                <c:pt idx="1">
                  <c:v>42</c:v>
                </c:pt>
                <c:pt idx="2">
                  <c:v>34</c:v>
                </c:pt>
                <c:pt idx="3">
                  <c:v>34</c:v>
                </c:pt>
                <c:pt idx="4">
                  <c:v>31</c:v>
                </c:pt>
                <c:pt idx="5">
                  <c:v>27</c:v>
                </c:pt>
                <c:pt idx="6">
                  <c:v>23</c:v>
                </c:pt>
                <c:pt idx="7">
                  <c:v>19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15</c:v>
                </c:pt>
                <c:pt idx="12">
                  <c:v>14</c:v>
                </c:pt>
                <c:pt idx="13">
                  <c:v>14</c:v>
                </c:pt>
                <c:pt idx="14">
                  <c:v>13</c:v>
                </c:pt>
                <c:pt idx="15">
                  <c:v>11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9</c:v>
                </c:pt>
                <c:pt idx="20">
                  <c:v>9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7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val>
        </c:ser>
        <c:overlap val="35"/>
        <c:axId val="142008320"/>
        <c:axId val="131601536"/>
      </c:barChart>
      <c:catAx>
        <c:axId val="142008320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sz="1200" cap="all" baseline="0"/>
            </a:pPr>
            <a:endParaRPr lang="en-US"/>
          </a:p>
        </c:txPr>
        <c:crossAx val="131601536"/>
        <c:crosses val="autoZero"/>
        <c:auto val="1"/>
        <c:lblAlgn val="ctr"/>
        <c:lblOffset val="100"/>
      </c:catAx>
      <c:valAx>
        <c:axId val="131601536"/>
        <c:scaling>
          <c:orientation val="minMax"/>
        </c:scaling>
        <c:axPos val="b"/>
        <c:majorGridlines/>
        <c:numFmt formatCode="General" sourceLinked="1"/>
        <c:tickLblPos val="nextTo"/>
        <c:txPr>
          <a:bodyPr/>
          <a:lstStyle/>
          <a:p>
            <a:pPr>
              <a:defRPr sz="1200" baseline="0"/>
            </a:pPr>
            <a:endParaRPr lang="en-US"/>
          </a:p>
        </c:txPr>
        <c:crossAx val="14200832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76199</xdr:colOff>
      <xdr:row>1</xdr:row>
      <xdr:rowOff>171449</xdr:rowOff>
    </xdr:from>
    <xdr:to>
      <xdr:col>19</xdr:col>
      <xdr:colOff>438150</xdr:colOff>
      <xdr:row>39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76199</xdr:colOff>
      <xdr:row>5</xdr:row>
      <xdr:rowOff>171449</xdr:rowOff>
    </xdr:from>
    <xdr:to>
      <xdr:col>19</xdr:col>
      <xdr:colOff>438150</xdr:colOff>
      <xdr:row>43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1713.891971759258" createdVersion="3" refreshedVersion="4" minRefreshableVersion="3" recordCount="863">
  <cacheSource type="worksheet">
    <worksheetSource ref="A6:N869" sheet="RESULTS"/>
  </cacheSource>
  <cacheFields count="14">
    <cacheField name="Event number" numFmtId="0">
      <sharedItems containsMixedTypes="1" containsNumber="1" containsInteger="1" minValue="1" maxValue="25"/>
    </cacheField>
    <cacheField name="Event" numFmtId="0">
      <sharedItems/>
    </cacheField>
    <cacheField name="Individual or relay" numFmtId="0">
      <sharedItems/>
    </cacheField>
    <cacheField name="Age category" numFmtId="0">
      <sharedItems/>
    </cacheField>
    <cacheField name="Name" numFmtId="0">
      <sharedItems containsBlank="1" count="155">
        <s v="Tom Collings"/>
        <s v="Jolyon Scriven"/>
        <s v="Neil Sanderson"/>
        <s v="Laurence Huang"/>
        <s v="Geng-To Law"/>
        <s v="Kahan Shirvani"/>
        <s v="Thomas Heinzel-Keinberger"/>
        <s v="Oliver Le May"/>
        <s v="Buggie Robbins"/>
        <s v="Alec Younger"/>
        <s v="Tom Nottingham"/>
        <s v="Alex Osband"/>
        <s v="Adam Caperton"/>
        <s v="Howard Au"/>
        <s v="Ryan Chan "/>
        <s v="Rory Bedford"/>
        <s v="Alex Le Goater"/>
        <s v="Chris Collins"/>
        <s v="Adrian Ma"/>
        <s v="Alex Vaughan-Williams"/>
        <s v="Oliver Mitchell"/>
        <s v="Alvin Pao"/>
        <s v="Henry Hole"/>
        <s v="Ka Chun Wan"/>
        <s v="Rupert Emery"/>
        <s v="Will Choi"/>
        <s v="Angus Woodman"/>
        <s v="Tom Watkinson"/>
        <s v="Freddie Benham-Crosswell"/>
        <s v="Nicholas Religa"/>
        <s v="Ollie Slumbers"/>
        <s v="Elliot Giles"/>
        <s v="Michael Urashima"/>
        <s v="Tae Uahwatanasakul"/>
        <s v="Joe Morse"/>
        <s v="Fedor Misyura"/>
        <s v="Julius Agbaje"/>
        <s v="Adrian Hong Choy"/>
        <s v="Tom Miller"/>
        <s v="Poon Sangruji"/>
        <s v="Louis Russell"/>
        <s v="Harvey Scriven"/>
        <s v="James Bird"/>
        <s v="Alex Wythe"/>
        <s v="Callum Zehner"/>
        <s v="James Unwin"/>
        <s v="Hughie Fagan"/>
        <s v="Angus MacVicar"/>
        <s v="William Beaves"/>
        <s v="Oliver Hoare"/>
        <s v="Aidan Pierce"/>
        <s v="Nicholas Ma"/>
        <s v="Eden Forster"/>
        <s v="Tom Bacon"/>
        <s v="Ademide Ajayi"/>
        <s v="Sevi Severgnini"/>
        <s v="Harry Hands"/>
        <s v="Alex Beeton"/>
        <s v="Inigo Carro"/>
        <s v="James Korossy"/>
        <s v="Adrian Cheng "/>
        <s v="Sebastian Von Stauffenberg"/>
        <s v="Max Saunders Stoner"/>
        <s v="Oliver Weir"/>
        <s v="Nikita Gudgeon"/>
        <s v="Harry Knight"/>
        <s v="Jack Chen"/>
        <s v="William Nestor-Sherman"/>
        <s v="Lucas Scott"/>
        <s v="Benedict Lowe"/>
        <s v="Tom Saer"/>
        <s v="Sebastian Fletcher"/>
        <s v="Maxym Kadarauch"/>
        <s v="James Ganendra"/>
        <s v="Alfie Shaw"/>
        <s v="Munya Wasterfall"/>
        <s v="Thomas Pumphrey"/>
        <s v="Robin Bernon"/>
        <s v="Andrew Li"/>
        <s v="Jamie Allner"/>
        <s v="Michael Turner"/>
        <s v="Maxim Meshkichov"/>
        <s v="Ewan Evans"/>
        <s v="Nicolas Moisy"/>
        <s v="Will Stone"/>
        <s v="Matthew McCullough"/>
        <s v="Adrian Cheng"/>
        <s v="Omar Lingemann"/>
        <s v="John King"/>
        <s v="Arnold Ching"/>
        <s v="Edmund Flett"/>
        <s v="Samuel Chua "/>
        <s v="Alex Rulke"/>
        <s v="Louis Goulding"/>
        <s v="William Blackburn"/>
        <s v="Chris Cheng"/>
        <s v="Harry Pataudi"/>
        <s v="Johnny Cheng"/>
        <s v="James Henderson"/>
        <s v="Freddy Van Randwyck"/>
        <s v="Matt Harris"/>
        <s v="James Anderson"/>
        <s v="James Long"/>
        <s v="Louis Pope"/>
        <s v="Tobias Shroder"/>
        <s v="Jeffrey Chen"/>
        <s v="Horatio Sykes"/>
        <s v="Zach Habgood"/>
        <s v="Anapat Wonghirundacha"/>
        <s v="Patrick Mannion"/>
        <s v="Archie Watt"/>
        <s v="Arnold Ching "/>
        <s v="Henry Warner"/>
        <s v="Charlie Keen"/>
        <s v="Cassian Maciejewski"/>
        <s v="Hugo Cook"/>
        <s v="Rupert Kettle"/>
        <s v="Alex Caperton"/>
        <s v="George Petrie"/>
        <s v="Will Treacher"/>
        <s v="Yannick Schremper"/>
        <s v="Matthew McMaster"/>
        <s v="Anthony Pletin"/>
        <s v="Roderick Caperton"/>
        <s v="Saamkyu Smart"/>
        <s v="Luke Robinson"/>
        <s v="George Weil"/>
        <s v="James Paterson"/>
        <s v="Raphael Tiffou"/>
        <s v="Peter Scardino"/>
        <s v="Jack Keating"/>
        <s v="Harry Scriven"/>
        <s v="Benjamin Chua"/>
        <s v="Raymond Kwok"/>
        <s v="Henry Beaves"/>
        <s v="Geoff Liddell"/>
        <s v="Jack Keating "/>
        <s v="Angus McNeill-Peel"/>
        <s v="Oliver Redman"/>
        <s v="College"/>
        <s v="Trant's"/>
        <s v="Phil's"/>
        <s v="Freddie's"/>
        <s v="Kenny's"/>
        <s v="Furley's"/>
        <s v="Cook's"/>
        <s v="Beloe's"/>
        <s v="Chawkers"/>
        <s v="Hopper's"/>
        <s v="Toye's"/>
        <m/>
        <s v="Justin Humphries" u="1"/>
        <s v="Ben Throsby" u="1"/>
        <s v="Hadrien Vonlanthen" u="1"/>
        <s v="Pasha Moradzadeh-Tehrani" u="1"/>
      </sharedItems>
    </cacheField>
    <cacheField name="House code" numFmtId="0">
      <sharedItems/>
    </cacheField>
    <cacheField name="House " numFmtId="0">
      <sharedItems count="12">
        <s v="Trant's"/>
        <s v="College"/>
        <s v="Freddie's"/>
        <s v="Phil's"/>
        <s v="Beloe's"/>
        <s v="Kenny's"/>
        <s v="Furley's"/>
        <s v="Cook's"/>
        <s v="Chawkers"/>
        <s v="Hopper's"/>
        <s v="Toye's"/>
        <s v="-"/>
      </sharedItems>
    </cacheField>
    <cacheField name="Age category2" numFmtId="0">
      <sharedItems containsBlank="1"/>
    </cacheField>
    <cacheField name="Heat" numFmtId="0">
      <sharedItems containsMixedTypes="1" containsNumber="1" containsInteger="1" minValue="1" maxValue="2"/>
    </cacheField>
    <cacheField name="Lane" numFmtId="0">
      <sharedItems containsMixedTypes="1" containsNumber="1" containsInteger="1" minValue="1" maxValue="6"/>
    </cacheField>
    <cacheField name="Time MM:SS" numFmtId="47">
      <sharedItems containsDate="1" containsMixedTypes="1" minDate="1899-12-30T00:00:14" maxDate="1899-12-30T00:05:17"/>
    </cacheField>
    <cacheField name="Heat placing" numFmtId="0">
      <sharedItems containsMixedTypes="1" containsNumber="1" containsInteger="1" minValue="1" maxValue="6"/>
    </cacheField>
    <cacheField name="Overall placing" numFmtId="0">
      <sharedItems containsMixedTypes="1" containsNumber="1" containsInteger="1" minValue="1" maxValue="11"/>
    </cacheField>
    <cacheField name="Points" numFmtId="0">
      <sharedItems containsMixedTypes="1" containsNumber="1" containsInteger="1" minValue="0" maxValue="3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3">
  <r>
    <n v="1"/>
    <s v="Jun 100m Freestyle"/>
    <s v="Individual"/>
    <s v="Junior"/>
    <x v="0"/>
    <s v="H"/>
    <x v="0"/>
    <s v="Junior"/>
    <n v="1"/>
    <n v="4"/>
    <d v="1899-12-30T00:01:03"/>
    <n v="1"/>
    <n v="1"/>
    <n v="15"/>
  </r>
  <r>
    <n v="1"/>
    <s v="Jun 100m Freestyle"/>
    <s v="Individual"/>
    <s v="Junior"/>
    <x v="1"/>
    <s v="X"/>
    <x v="1"/>
    <s v="Junior"/>
    <n v="2"/>
    <n v="2"/>
    <d v="1899-12-30T00:01:06"/>
    <n v="1"/>
    <n v="2"/>
    <n v="12"/>
  </r>
  <r>
    <n v="1"/>
    <s v="Jun 100m Freestyle"/>
    <s v="Individual"/>
    <s v="Junior"/>
    <x v="2"/>
    <s v="E"/>
    <x v="2"/>
    <s v="Junior"/>
    <n v="2"/>
    <n v="1"/>
    <d v="1899-12-30T00:01:10"/>
    <n v="2"/>
    <n v="3"/>
    <n v="10"/>
  </r>
  <r>
    <n v="1"/>
    <s v="Jun 100m Freestyle"/>
    <s v="Individual"/>
    <s v="Junior"/>
    <x v="3"/>
    <s v="G"/>
    <x v="3"/>
    <s v="Junior"/>
    <n v="2"/>
    <n v="5"/>
    <d v="1899-12-30T00:01:13"/>
    <n v="3"/>
    <n v="4"/>
    <n v="9"/>
  </r>
  <r>
    <n v="2"/>
    <s v="Int 100m Freestyle"/>
    <s v="Individual"/>
    <s v="Intermediate"/>
    <x v="4"/>
    <s v="E"/>
    <x v="2"/>
    <s v="Intermediate"/>
    <n v="2"/>
    <n v="1"/>
    <d v="1899-12-30T00:01:04"/>
    <n v="1"/>
    <n v="1"/>
    <n v="15"/>
  </r>
  <r>
    <n v="1"/>
    <s v="Jun 100m Freestyle"/>
    <s v="Individual"/>
    <s v="Junior"/>
    <x v="5"/>
    <s v="K"/>
    <x v="4"/>
    <s v="Junior"/>
    <n v="1"/>
    <n v="6"/>
    <d v="1899-12-30T00:01:17"/>
    <n v="2"/>
    <n v="5"/>
    <n v="8"/>
  </r>
  <r>
    <n v="1"/>
    <s v="Jun 100m Freestyle"/>
    <s v="Individual"/>
    <s v="Junior"/>
    <x v="6"/>
    <s v="D"/>
    <x v="5"/>
    <s v="Junior"/>
    <n v="1"/>
    <n v="5"/>
    <d v="1899-12-30T00:01:20"/>
    <n v="3"/>
    <n v="6"/>
    <n v="7"/>
  </r>
  <r>
    <n v="1"/>
    <s v="Jun 100m Freestyle"/>
    <s v="Individual"/>
    <s v="Junior"/>
    <x v="7"/>
    <s v="A"/>
    <x v="6"/>
    <s v="Junior"/>
    <n v="1"/>
    <n v="3"/>
    <d v="1899-12-30T00:01:21"/>
    <n v="4"/>
    <n v="7"/>
    <n v="6"/>
  </r>
  <r>
    <n v="1"/>
    <s v="Jun 100m Freestyle"/>
    <s v="Individual"/>
    <s v="Junior"/>
    <x v="8"/>
    <s v="C"/>
    <x v="7"/>
    <s v="Junior"/>
    <n v="2"/>
    <n v="3"/>
    <d v="1899-12-30T00:01:27"/>
    <n v="4"/>
    <n v="8"/>
    <n v="5"/>
  </r>
  <r>
    <n v="1"/>
    <s v="Jun 100m Freestyle"/>
    <s v="Individual"/>
    <s v="Junior"/>
    <x v="9"/>
    <s v="F"/>
    <x v="8"/>
    <s v="Junior"/>
    <n v="1"/>
    <n v="2"/>
    <d v="1899-12-30T00:01:43"/>
    <n v="5"/>
    <n v="9"/>
    <n v="4"/>
  </r>
  <r>
    <n v="1"/>
    <s v="Jun 100m Freestyle"/>
    <s v="Individual"/>
    <s v="Junior"/>
    <x v="10"/>
    <s v="I"/>
    <x v="9"/>
    <s v="Junior"/>
    <n v="1"/>
    <n v="1"/>
    <d v="1899-12-30T00:01:44"/>
    <n v="6"/>
    <n v="10"/>
    <n v="3"/>
  </r>
  <r>
    <n v="2"/>
    <s v="Int 100m Freestyle"/>
    <s v="Individual"/>
    <s v="Intermediate"/>
    <x v="11"/>
    <s v="D"/>
    <x v="5"/>
    <s v="Intermediate"/>
    <n v="1"/>
    <n v="5"/>
    <d v="1899-12-30T00:01:06"/>
    <n v="1"/>
    <n v="2"/>
    <n v="12"/>
  </r>
  <r>
    <n v="2"/>
    <s v="Int 100m Freestyle"/>
    <s v="Individual"/>
    <s v="Intermediate"/>
    <x v="12"/>
    <s v="G"/>
    <x v="3"/>
    <s v="Intermediate"/>
    <n v="2"/>
    <n v="5"/>
    <d v="1899-12-30T00:01:07"/>
    <n v="2"/>
    <n v="3"/>
    <n v="10"/>
  </r>
  <r>
    <n v="2"/>
    <s v="Int 100m Freestyle"/>
    <s v="Individual"/>
    <s v="Intermediate"/>
    <x v="13"/>
    <s v="F"/>
    <x v="8"/>
    <s v="Intermediate"/>
    <n v="1"/>
    <n v="2"/>
    <d v="1899-12-30T00:01:11"/>
    <n v="2"/>
    <n v="4"/>
    <n v="9"/>
  </r>
  <r>
    <n v="2"/>
    <s v="Int 100m Freestyle"/>
    <s v="Individual"/>
    <s v="Intermediate"/>
    <x v="14"/>
    <s v="A"/>
    <x v="6"/>
    <s v="Intermediate"/>
    <n v="1"/>
    <n v="3"/>
    <d v="1899-12-30T00:01:13"/>
    <n v="3"/>
    <n v="5"/>
    <n v="8"/>
  </r>
  <r>
    <n v="2"/>
    <s v="Int 100m Freestyle"/>
    <s v="Individual"/>
    <s v="Intermediate"/>
    <x v="15"/>
    <s v="X"/>
    <x v="1"/>
    <s v="Intermediate"/>
    <n v="2"/>
    <n v="2"/>
    <d v="1899-12-30T00:01:16"/>
    <n v="3"/>
    <n v="6"/>
    <n v="7"/>
  </r>
  <r>
    <n v="2"/>
    <s v="Int 100m Freestyle"/>
    <s v="Individual"/>
    <s v="Intermediate"/>
    <x v="16"/>
    <s v="B"/>
    <x v="10"/>
    <s v="Intermediate"/>
    <n v="2"/>
    <n v="4"/>
    <d v="1899-12-30T00:01:18"/>
    <n v="4"/>
    <n v="7"/>
    <n v="6"/>
  </r>
  <r>
    <n v="2"/>
    <s v="Int 100m Freestyle"/>
    <s v="Individual"/>
    <s v="Intermediate"/>
    <x v="17"/>
    <s v="C"/>
    <x v="7"/>
    <s v="Intermediate"/>
    <n v="2"/>
    <n v="3"/>
    <d v="1899-12-30T00:01:19"/>
    <n v="5"/>
    <n v="8"/>
    <n v="5"/>
  </r>
  <r>
    <n v="2"/>
    <s v="Int 100m Freestyle"/>
    <s v="Individual"/>
    <s v="Intermediate"/>
    <x v="18"/>
    <s v="I"/>
    <x v="9"/>
    <s v="Intermediate"/>
    <n v="1"/>
    <n v="1"/>
    <d v="1899-12-30T00:01:22"/>
    <n v="4"/>
    <n v="9"/>
    <n v="4"/>
  </r>
  <r>
    <n v="2"/>
    <s v="Int 100m Freestyle"/>
    <s v="Individual"/>
    <s v="Intermediate"/>
    <x v="19"/>
    <s v="K"/>
    <x v="4"/>
    <s v="Intermediate"/>
    <n v="1"/>
    <n v="6"/>
    <d v="1899-12-30T00:01:24"/>
    <n v="5"/>
    <n v="10"/>
    <n v="3"/>
  </r>
  <r>
    <n v="2"/>
    <s v="Int 100m Freestyle"/>
    <s v="Individual"/>
    <s v="Intermediate"/>
    <x v="20"/>
    <s v="H"/>
    <x v="0"/>
    <s v="Intermediate"/>
    <n v="1"/>
    <n v="4"/>
    <d v="1899-12-30T00:01:27"/>
    <n v="6"/>
    <n v="11"/>
    <n v="2"/>
  </r>
  <r>
    <n v="8"/>
    <s v="Int 50m Breaststroke"/>
    <s v="Individual"/>
    <s v="Intermediate"/>
    <x v="12"/>
    <s v="G"/>
    <x v="3"/>
    <s v="Intermediate"/>
    <n v="2"/>
    <n v="5"/>
    <d v="1899-12-30T00:00:34"/>
    <s v="-"/>
    <n v="1"/>
    <n v="15"/>
  </r>
  <r>
    <n v="3"/>
    <s v="Sen 100m Freestyle"/>
    <s v="Individual"/>
    <s v="Senior"/>
    <x v="21"/>
    <s v="B"/>
    <x v="10"/>
    <s v="Senior"/>
    <n v="2"/>
    <n v="4"/>
    <d v="1899-12-30T00:01:06"/>
    <n v="1"/>
    <n v="1"/>
    <n v="15"/>
  </r>
  <r>
    <n v="3"/>
    <s v="Sen 100m Freestyle"/>
    <s v="Individual"/>
    <s v="Senior"/>
    <x v="22"/>
    <s v="X"/>
    <x v="1"/>
    <s v="Senior"/>
    <n v="2"/>
    <n v="2"/>
    <d v="1899-12-30T00:01:15"/>
    <n v="2"/>
    <n v="2"/>
    <n v="12"/>
  </r>
  <r>
    <n v="3"/>
    <s v="Sen 100m Freestyle"/>
    <s v="Individual"/>
    <s v="Senior"/>
    <x v="23"/>
    <s v="G"/>
    <x v="3"/>
    <s v="Senior"/>
    <n v="2"/>
    <n v="5"/>
    <d v="1899-12-30T00:01:16"/>
    <n v="3"/>
    <n v="3"/>
    <n v="10"/>
  </r>
  <r>
    <n v="3"/>
    <s v="Sen 100m Freestyle"/>
    <s v="Individual"/>
    <s v="Senior"/>
    <x v="24"/>
    <s v="D"/>
    <x v="5"/>
    <s v="Senior"/>
    <n v="1"/>
    <n v="5"/>
    <d v="1899-12-30T00:01:16"/>
    <n v="1"/>
    <n v="4"/>
    <n v="9"/>
  </r>
  <r>
    <n v="3"/>
    <s v="Sen 100m Freestyle"/>
    <s v="Individual"/>
    <s v="Senior"/>
    <x v="25"/>
    <s v="H"/>
    <x v="0"/>
    <s v="Senior"/>
    <n v="1"/>
    <n v="4"/>
    <d v="1899-12-30T00:01:18"/>
    <n v="2"/>
    <n v="5"/>
    <n v="8"/>
  </r>
  <r>
    <n v="3"/>
    <s v="Sen 100m Freestyle"/>
    <s v="Individual"/>
    <s v="Senior"/>
    <x v="26"/>
    <s v="E"/>
    <x v="2"/>
    <s v="Senior"/>
    <n v="2"/>
    <n v="1"/>
    <d v="1899-12-30T00:01:22"/>
    <n v="4"/>
    <n v="6"/>
    <n v="7"/>
  </r>
  <r>
    <n v="3"/>
    <s v="Sen 100m Freestyle"/>
    <s v="Individual"/>
    <s v="Senior"/>
    <x v="27"/>
    <s v="I"/>
    <x v="9"/>
    <s v="Senior"/>
    <n v="1"/>
    <n v="1"/>
    <d v="1899-12-30T00:01:24"/>
    <n v="3"/>
    <n v="7"/>
    <n v="6"/>
  </r>
  <r>
    <n v="3"/>
    <s v="Sen 100m Freestyle"/>
    <s v="Individual"/>
    <s v="Senior"/>
    <x v="28"/>
    <s v="F"/>
    <x v="8"/>
    <s v="Senior"/>
    <n v="1"/>
    <n v="2"/>
    <d v="1899-12-30T00:01:25"/>
    <n v="4"/>
    <n v="8"/>
    <n v="5"/>
  </r>
  <r>
    <n v="3"/>
    <s v="Sen 100m Freestyle"/>
    <s v="Individual"/>
    <s v="Senior"/>
    <x v="29"/>
    <s v="A"/>
    <x v="6"/>
    <s v="Senior"/>
    <n v="1"/>
    <n v="3"/>
    <d v="1899-12-30T00:01:33"/>
    <n v="5"/>
    <n v="9"/>
    <n v="4"/>
  </r>
  <r>
    <n v="3"/>
    <s v="Sen 100m Freestyle"/>
    <s v="Individual"/>
    <s v="Senior"/>
    <x v="30"/>
    <s v="C"/>
    <x v="7"/>
    <s v="Senior"/>
    <n v="2"/>
    <n v="3"/>
    <d v="1899-12-30T00:01:48"/>
    <n v="5"/>
    <n v="10"/>
    <n v="3"/>
  </r>
  <r>
    <n v="17"/>
    <s v="Int 4x25m Individual Medely"/>
    <s v="Individual"/>
    <s v="Intermediate"/>
    <x v="4"/>
    <s v="E"/>
    <x v="2"/>
    <s v="Intermediate"/>
    <n v="2"/>
    <n v="1"/>
    <d v="1899-12-30T00:01:17"/>
    <s v="-"/>
    <n v="1"/>
    <n v="15"/>
  </r>
  <r>
    <n v="4"/>
    <s v="Jun 50m Freestyle"/>
    <s v="Individual"/>
    <s v="Junior"/>
    <x v="31"/>
    <s v="H"/>
    <x v="0"/>
    <s v="Junior"/>
    <n v="1"/>
    <n v="4"/>
    <d v="1899-12-30T00:00:31"/>
    <n v="1"/>
    <n v="1"/>
    <n v="15"/>
  </r>
  <r>
    <n v="4"/>
    <s v="Jun 50m Freestyle"/>
    <s v="Individual"/>
    <s v="Junior"/>
    <x v="32"/>
    <s v="A"/>
    <x v="6"/>
    <s v="Junior"/>
    <n v="1"/>
    <n v="3"/>
    <d v="1899-12-30T00:00:31"/>
    <n v="2"/>
    <n v="2"/>
    <n v="12"/>
  </r>
  <r>
    <n v="4"/>
    <s v="Jun 50m Freestyle"/>
    <s v="Individual"/>
    <s v="Junior"/>
    <x v="33"/>
    <s v="E"/>
    <x v="2"/>
    <s v="Junior"/>
    <n v="2"/>
    <n v="1"/>
    <d v="1899-12-30T00:00:32"/>
    <n v="1"/>
    <n v="3"/>
    <n v="10"/>
  </r>
  <r>
    <n v="4"/>
    <s v="Jun 50m Freestyle"/>
    <s v="Individual"/>
    <s v="Junior"/>
    <x v="34"/>
    <s v="B"/>
    <x v="10"/>
    <s v="Junior"/>
    <n v="2"/>
    <n v="4"/>
    <d v="1899-12-30T00:00:33"/>
    <n v="2"/>
    <n v="4"/>
    <n v="9"/>
  </r>
  <r>
    <n v="4"/>
    <s v="Jun 50m Freestyle"/>
    <s v="Individual"/>
    <s v="Junior"/>
    <x v="35"/>
    <s v="X"/>
    <x v="1"/>
    <s v="Junior"/>
    <n v="2"/>
    <n v="2"/>
    <d v="1899-12-30T00:00:33"/>
    <n v="3"/>
    <n v="5"/>
    <n v="8"/>
  </r>
  <r>
    <n v="4"/>
    <s v="Jun 50m Freestyle"/>
    <s v="Individual"/>
    <s v="Junior"/>
    <x v="36"/>
    <s v="C"/>
    <x v="7"/>
    <s v="Junior"/>
    <n v="2"/>
    <n v="3"/>
    <d v="1899-12-30T00:00:34"/>
    <n v="4"/>
    <n v="6"/>
    <n v="7"/>
  </r>
  <r>
    <n v="4"/>
    <s v="Jun 50m Freestyle"/>
    <s v="Individual"/>
    <s v="Junior"/>
    <x v="37"/>
    <s v="D"/>
    <x v="5"/>
    <s v="Junior"/>
    <n v="1"/>
    <n v="5"/>
    <d v="1899-12-30T00:00:35"/>
    <n v="3"/>
    <n v="7"/>
    <n v="6"/>
  </r>
  <r>
    <n v="4"/>
    <s v="Jun 50m Freestyle"/>
    <s v="Individual"/>
    <s v="Junior"/>
    <x v="38"/>
    <s v="G"/>
    <x v="3"/>
    <s v="Junior"/>
    <n v="2"/>
    <n v="5"/>
    <d v="1899-12-30T00:00:36"/>
    <n v="5"/>
    <n v="8"/>
    <n v="5"/>
  </r>
  <r>
    <n v="4"/>
    <s v="Jun 50m Freestyle"/>
    <s v="Individual"/>
    <s v="Junior"/>
    <x v="39"/>
    <s v="K"/>
    <x v="4"/>
    <s v="Junior"/>
    <n v="1"/>
    <n v="6"/>
    <d v="1899-12-30T00:00:36"/>
    <n v="4"/>
    <n v="9"/>
    <n v="4"/>
  </r>
  <r>
    <n v="4"/>
    <s v="Jun 50m Freestyle"/>
    <s v="Individual"/>
    <s v="Junior"/>
    <x v="18"/>
    <s v="I"/>
    <x v="9"/>
    <s v="Junior"/>
    <n v="1"/>
    <n v="1"/>
    <d v="1899-12-30T00:00:37"/>
    <n v="5"/>
    <n v="10"/>
    <n v="3"/>
  </r>
  <r>
    <n v="15"/>
    <s v="Sen 50m Butterfly"/>
    <s v="Individual"/>
    <s v="Senior"/>
    <x v="21"/>
    <s v="B"/>
    <x v="10"/>
    <s v="Senior"/>
    <n v="2"/>
    <n v="4"/>
    <d v="1899-12-30T00:00:29"/>
    <s v="-"/>
    <n v="1"/>
    <n v="15"/>
  </r>
  <r>
    <n v="5"/>
    <s v="Int 50m Freestyle"/>
    <s v="Individual"/>
    <s v="Intermediate"/>
    <x v="40"/>
    <s v="A"/>
    <x v="6"/>
    <s v="Intermediate"/>
    <n v="1"/>
    <n v="3"/>
    <d v="1899-12-30T00:00:29"/>
    <n v="1"/>
    <n v="1"/>
    <n v="15"/>
  </r>
  <r>
    <n v="5"/>
    <s v="Int 50m Freestyle"/>
    <s v="Individual"/>
    <s v="Intermediate"/>
    <x v="41"/>
    <s v="F"/>
    <x v="8"/>
    <s v="Intermediate"/>
    <n v="1"/>
    <n v="2"/>
    <d v="1899-12-30T00:00:30"/>
    <n v="2"/>
    <n v="2"/>
    <n v="12"/>
  </r>
  <r>
    <n v="5"/>
    <s v="Int 50m Freestyle"/>
    <s v="Individual"/>
    <s v="Intermediate"/>
    <x v="42"/>
    <s v="C"/>
    <x v="7"/>
    <s v="Intermediate"/>
    <n v="2"/>
    <n v="3"/>
    <d v="1899-12-30T00:00:35"/>
    <n v="1"/>
    <n v="3"/>
    <n v="10"/>
  </r>
  <r>
    <n v="5"/>
    <s v="Int 50m Freestyle"/>
    <s v="Individual"/>
    <s v="Intermediate"/>
    <x v="43"/>
    <s v="X"/>
    <x v="1"/>
    <s v="Intermediate"/>
    <n v="2"/>
    <n v="2"/>
    <d v="1899-12-30T00:00:35"/>
    <n v="2"/>
    <n v="4"/>
    <n v="9"/>
  </r>
  <r>
    <n v="5"/>
    <s v="Int 50m Freestyle"/>
    <s v="Individual"/>
    <s v="Intermediate"/>
    <x v="44"/>
    <s v="D"/>
    <x v="5"/>
    <s v="Intermediate"/>
    <n v="1"/>
    <n v="5"/>
    <d v="1899-12-30T00:00:36"/>
    <n v="3"/>
    <n v="5"/>
    <n v="8"/>
  </r>
  <r>
    <n v="5"/>
    <s v="Int 50m Freestyle"/>
    <s v="Individual"/>
    <s v="Intermediate"/>
    <x v="45"/>
    <s v="H"/>
    <x v="0"/>
    <s v="Intermediate"/>
    <n v="1"/>
    <n v="4"/>
    <d v="1899-12-30T00:00:36"/>
    <n v="4"/>
    <n v="6"/>
    <n v="7"/>
  </r>
  <r>
    <n v="5"/>
    <s v="Int 50m Freestyle"/>
    <s v="Individual"/>
    <s v="Intermediate"/>
    <x v="46"/>
    <s v="B"/>
    <x v="10"/>
    <s v="Intermediate"/>
    <n v="2"/>
    <n v="4"/>
    <d v="1899-12-30T00:00:36"/>
    <n v="3"/>
    <n v="7"/>
    <n v="6"/>
  </r>
  <r>
    <n v="5"/>
    <s v="Int 50m Freestyle"/>
    <s v="Individual"/>
    <s v="Intermediate"/>
    <x v="47"/>
    <s v="E"/>
    <x v="2"/>
    <s v="Intermediate"/>
    <n v="2"/>
    <n v="1"/>
    <d v="1899-12-30T00:00:36"/>
    <n v="4"/>
    <n v="8"/>
    <n v="5"/>
  </r>
  <r>
    <n v="5"/>
    <s v="Int 50m Freestyle"/>
    <s v="Individual"/>
    <s v="Intermediate"/>
    <x v="48"/>
    <s v="I"/>
    <x v="9"/>
    <s v="Intermediate"/>
    <n v="1"/>
    <n v="1"/>
    <d v="1899-12-30T00:00:38"/>
    <n v="5"/>
    <n v="9"/>
    <n v="4"/>
  </r>
  <r>
    <n v="5"/>
    <s v="Int 50m Freestyle"/>
    <s v="Individual"/>
    <s v="Intermediate"/>
    <x v="49"/>
    <s v="K"/>
    <x v="4"/>
    <s v="Intermediate"/>
    <n v="1"/>
    <n v="6"/>
    <d v="1899-12-30T00:00:39"/>
    <n v="6"/>
    <n v="10"/>
    <n v="3"/>
  </r>
  <r>
    <n v="18"/>
    <s v="Sen 4x25m Individual Medely"/>
    <s v="Individual"/>
    <s v="Senior"/>
    <x v="50"/>
    <s v="B"/>
    <x v="10"/>
    <s v="Senior"/>
    <n v="2"/>
    <n v="4"/>
    <d v="1899-12-30T00:01:18"/>
    <s v="-"/>
    <n v="1"/>
    <n v="15"/>
  </r>
  <r>
    <n v="6"/>
    <s v="Sen 50m Freestyle"/>
    <s v="Individual"/>
    <s v="Senior"/>
    <x v="50"/>
    <s v="B"/>
    <x v="10"/>
    <s v="Senior"/>
    <n v="2"/>
    <n v="4"/>
    <d v="1899-12-30T00:00:28"/>
    <s v="-"/>
    <n v="1"/>
    <n v="15"/>
  </r>
  <r>
    <n v="6"/>
    <s v="Sen 50m Freestyle"/>
    <s v="Individual"/>
    <s v="Senior"/>
    <x v="51"/>
    <s v="E"/>
    <x v="2"/>
    <s v="Senior"/>
    <n v="2"/>
    <n v="1"/>
    <d v="1899-12-30T00:00:28"/>
    <s v="-"/>
    <n v="2"/>
    <n v="12"/>
  </r>
  <r>
    <n v="6"/>
    <s v="Sen 50m Freestyle"/>
    <s v="Individual"/>
    <s v="Senior"/>
    <x v="52"/>
    <s v="H"/>
    <x v="0"/>
    <s v="Senior"/>
    <n v="1"/>
    <n v="4"/>
    <d v="1899-12-30T00:00:28"/>
    <s v="-"/>
    <n v="3"/>
    <n v="10"/>
  </r>
  <r>
    <n v="6"/>
    <s v="Sen 50m Freestyle"/>
    <s v="Individual"/>
    <s v="Senior"/>
    <x v="53"/>
    <s v="D"/>
    <x v="5"/>
    <s v="Senior"/>
    <n v="1"/>
    <n v="5"/>
    <d v="1899-12-30T00:00:28"/>
    <s v="-"/>
    <n v="4"/>
    <n v="9"/>
  </r>
  <r>
    <n v="6"/>
    <s v="Sen 50m Freestyle"/>
    <s v="Individual"/>
    <s v="Senior"/>
    <x v="54"/>
    <s v="F"/>
    <x v="8"/>
    <s v="Senior"/>
    <n v="1"/>
    <n v="2"/>
    <d v="1899-12-30T00:00:29"/>
    <s v="-"/>
    <n v="5"/>
    <n v="8"/>
  </r>
  <r>
    <n v="6"/>
    <s v="Sen 50m Freestyle"/>
    <s v="Individual"/>
    <s v="Senior"/>
    <x v="55"/>
    <s v="G"/>
    <x v="3"/>
    <s v="Senior"/>
    <n v="2"/>
    <n v="5"/>
    <d v="1899-12-30T00:00:33"/>
    <s v="-"/>
    <n v="6"/>
    <n v="7"/>
  </r>
  <r>
    <n v="6"/>
    <s v="Sen 50m Freestyle"/>
    <s v="Individual"/>
    <s v="Senior"/>
    <x v="56"/>
    <s v="K"/>
    <x v="4"/>
    <s v="Senior"/>
    <n v="1"/>
    <n v="6"/>
    <d v="1899-12-30T00:00:35"/>
    <s v="-"/>
    <n v="7"/>
    <n v="6"/>
  </r>
  <r>
    <n v="6"/>
    <s v="Sen 50m Freestyle"/>
    <s v="Individual"/>
    <s v="Senior"/>
    <x v="57"/>
    <s v="I"/>
    <x v="9"/>
    <s v="Senior"/>
    <n v="1"/>
    <n v="1"/>
    <d v="1899-12-30T00:00:37"/>
    <s v="-"/>
    <n v="8"/>
    <n v="5"/>
  </r>
  <r>
    <n v="6"/>
    <s v="Sen 50m Freestyle"/>
    <s v="Individual"/>
    <s v="Senior"/>
    <x v="29"/>
    <s v="A"/>
    <x v="6"/>
    <s v="Senior"/>
    <n v="1"/>
    <n v="3"/>
    <d v="1899-12-30T00:00:42"/>
    <s v="-"/>
    <n v="9"/>
    <n v="4"/>
  </r>
  <r>
    <n v="6"/>
    <s v="Sen 50m Freestyle"/>
    <s v="Individual"/>
    <s v="Senior"/>
    <x v="58"/>
    <s v="X"/>
    <x v="1"/>
    <s v="Senior"/>
    <n v="2"/>
    <n v="2"/>
    <d v="1899-12-30T00:00:45"/>
    <s v="-"/>
    <n v="10"/>
    <n v="3"/>
  </r>
  <r>
    <n v="13"/>
    <s v="Jun 25m Butterfly"/>
    <s v="Individual"/>
    <s v="Junior"/>
    <x v="59"/>
    <s v="F"/>
    <x v="8"/>
    <s v="Junior"/>
    <n v="1"/>
    <n v="2"/>
    <d v="1899-12-30T00:00:14"/>
    <s v="-"/>
    <n v="1"/>
    <n v="15"/>
  </r>
  <r>
    <n v="7"/>
    <s v="Jun 50m Breaststroke"/>
    <s v="Individual"/>
    <s v="Junior"/>
    <x v="60"/>
    <s v="X"/>
    <x v="1"/>
    <s v="Junior"/>
    <n v="2"/>
    <n v="2"/>
    <d v="1899-12-30T00:00:41"/>
    <s v="-"/>
    <n v="1"/>
    <n v="15"/>
  </r>
  <r>
    <n v="7"/>
    <s v="Jun 50m Breaststroke"/>
    <s v="Individual"/>
    <s v="Junior"/>
    <x v="33"/>
    <s v="E"/>
    <x v="2"/>
    <s v="Junior"/>
    <n v="2"/>
    <n v="1"/>
    <d v="1899-12-30T00:00:42"/>
    <s v="-"/>
    <n v="2"/>
    <n v="12"/>
  </r>
  <r>
    <n v="7"/>
    <s v="Jun 50m Breaststroke"/>
    <s v="Individual"/>
    <s v="Junior"/>
    <x v="7"/>
    <s v="A"/>
    <x v="6"/>
    <s v="Junior"/>
    <n v="1"/>
    <n v="3"/>
    <d v="1899-12-30T00:00:43"/>
    <s v="-"/>
    <n v="3"/>
    <n v="10"/>
  </r>
  <r>
    <n v="7"/>
    <s v="Jun 50m Breaststroke"/>
    <s v="Individual"/>
    <s v="Junior"/>
    <x v="61"/>
    <s v="D"/>
    <x v="5"/>
    <s v="Junior"/>
    <n v="1"/>
    <n v="5"/>
    <d v="1899-12-30T00:00:44"/>
    <s v="-"/>
    <n v="4"/>
    <n v="9"/>
  </r>
  <r>
    <n v="7"/>
    <s v="Jun 50m Breaststroke"/>
    <s v="Individual"/>
    <s v="Junior"/>
    <x v="62"/>
    <s v="G"/>
    <x v="3"/>
    <s v="Junior"/>
    <n v="2"/>
    <n v="5"/>
    <d v="1899-12-30T00:00:44"/>
    <s v="-"/>
    <n v="5"/>
    <n v="8"/>
  </r>
  <r>
    <n v="7"/>
    <s v="Jun 50m Breaststroke"/>
    <s v="Individual"/>
    <s v="Junior"/>
    <x v="63"/>
    <s v="C"/>
    <x v="7"/>
    <s v="Junior"/>
    <n v="2"/>
    <n v="3"/>
    <d v="1899-12-30T00:00:44"/>
    <s v="-"/>
    <n v="6"/>
    <n v="7"/>
  </r>
  <r>
    <n v="3"/>
    <s v="Sen 100m Freestyle"/>
    <s v="Individual"/>
    <s v="Senior"/>
    <x v="64"/>
    <s v="K"/>
    <x v="4"/>
    <s v="Senior"/>
    <n v="1"/>
    <n v="6"/>
    <s v="-"/>
    <s v="No entry"/>
    <s v="No entry"/>
    <n v="0"/>
  </r>
  <r>
    <n v="7"/>
    <s v="Jun 50m Breaststroke"/>
    <s v="Individual"/>
    <s v="Junior"/>
    <x v="31"/>
    <s v="H"/>
    <x v="0"/>
    <s v="Junior"/>
    <n v="1"/>
    <n v="4"/>
    <d v="1899-12-30T00:00:45"/>
    <s v="-"/>
    <n v="7"/>
    <n v="6"/>
  </r>
  <r>
    <n v="7"/>
    <s v="Jun 50m Breaststroke"/>
    <s v="Individual"/>
    <s v="Junior"/>
    <x v="65"/>
    <s v="K"/>
    <x v="4"/>
    <s v="Junior"/>
    <n v="1"/>
    <n v="6"/>
    <d v="1899-12-30T00:00:47"/>
    <s v="-"/>
    <n v="8"/>
    <n v="5"/>
  </r>
  <r>
    <n v="7"/>
    <s v="Jun 50m Breaststroke"/>
    <s v="Individual"/>
    <s v="Junior"/>
    <x v="9"/>
    <s v="F"/>
    <x v="8"/>
    <s v="Junior"/>
    <n v="1"/>
    <n v="2"/>
    <d v="1899-12-30T00:00:53"/>
    <s v="-"/>
    <n v="9"/>
    <n v="4"/>
  </r>
  <r>
    <n v="7"/>
    <s v="Jun 50m Breaststroke"/>
    <s v="Individual"/>
    <s v="Junior"/>
    <x v="66"/>
    <s v="I"/>
    <x v="9"/>
    <s v="Junior"/>
    <n v="1"/>
    <n v="1"/>
    <d v="1899-12-30T00:00:58"/>
    <s v="-"/>
    <n v="10"/>
    <n v="3"/>
  </r>
  <r>
    <n v="8"/>
    <s v="Int 50m Breaststroke"/>
    <s v="Individual"/>
    <s v="Intermediate"/>
    <x v="4"/>
    <s v="E"/>
    <x v="2"/>
    <s v="Intermediate"/>
    <n v="2"/>
    <n v="1"/>
    <d v="1899-12-30T00:00:35"/>
    <s v="-"/>
    <n v="2"/>
    <n v="12"/>
  </r>
  <r>
    <n v="8"/>
    <s v="Int 50m Breaststroke"/>
    <s v="Individual"/>
    <s v="Intermediate"/>
    <x v="67"/>
    <s v="B"/>
    <x v="10"/>
    <s v="Intermediate"/>
    <n v="2"/>
    <n v="4"/>
    <d v="1899-12-30T00:00:38"/>
    <s v="-"/>
    <n v="3"/>
    <n v="10"/>
  </r>
  <r>
    <n v="8"/>
    <s v="Int 50m Breaststroke"/>
    <s v="Individual"/>
    <s v="Intermediate"/>
    <x v="41"/>
    <s v="F"/>
    <x v="8"/>
    <s v="Intermediate"/>
    <n v="1"/>
    <n v="2"/>
    <d v="1899-12-30T00:00:39"/>
    <s v="-"/>
    <n v="4"/>
    <n v="9"/>
  </r>
  <r>
    <n v="8"/>
    <s v="Int 50m Breaststroke"/>
    <s v="Individual"/>
    <s v="Intermediate"/>
    <x v="68"/>
    <s v="K"/>
    <x v="4"/>
    <s v="Intermediate"/>
    <n v="1"/>
    <n v="6"/>
    <d v="1899-12-30T00:00:41"/>
    <s v="-"/>
    <n v="5"/>
    <n v="8"/>
  </r>
  <r>
    <n v="8"/>
    <s v="Int 50m Breaststroke"/>
    <s v="Individual"/>
    <s v="Intermediate"/>
    <x v="69"/>
    <s v="D"/>
    <x v="5"/>
    <s v="Intermediate"/>
    <n v="1"/>
    <n v="5"/>
    <d v="1899-12-30T00:00:44"/>
    <s v="-"/>
    <n v="6"/>
    <n v="7"/>
  </r>
  <r>
    <n v="8"/>
    <s v="Int 50m Breaststroke"/>
    <s v="Individual"/>
    <s v="Intermediate"/>
    <x v="42"/>
    <s v="C"/>
    <x v="7"/>
    <s v="Intermediate"/>
    <n v="2"/>
    <n v="3"/>
    <d v="1899-12-30T00:00:45"/>
    <s v="-"/>
    <n v="7"/>
    <n v="6"/>
  </r>
  <r>
    <n v="8"/>
    <s v="Int 50m Breaststroke"/>
    <s v="Individual"/>
    <s v="Intermediate"/>
    <x v="48"/>
    <s v="I"/>
    <x v="9"/>
    <s v="Intermediate"/>
    <n v="1"/>
    <n v="1"/>
    <d v="1899-12-30T00:00:47"/>
    <s v="-"/>
    <n v="8"/>
    <n v="5"/>
  </r>
  <r>
    <n v="8"/>
    <s v="Int 50m Breaststroke"/>
    <s v="Individual"/>
    <s v="Intermediate"/>
    <x v="70"/>
    <s v="X"/>
    <x v="1"/>
    <s v="Intermediate"/>
    <n v="2"/>
    <n v="2"/>
    <d v="1899-12-30T00:00:52"/>
    <s v="-"/>
    <n v="9"/>
    <n v="4"/>
  </r>
  <r>
    <n v="8"/>
    <s v="Int 50m Breaststroke"/>
    <s v="Individual"/>
    <s v="Intermediate"/>
    <x v="71"/>
    <s v="A"/>
    <x v="6"/>
    <s v="Intermediate"/>
    <n v="1"/>
    <n v="3"/>
    <d v="1899-12-30T00:00:54"/>
    <s v="-"/>
    <n v="10"/>
    <n v="3"/>
  </r>
  <r>
    <n v="8"/>
    <s v="Int 50m Breaststroke"/>
    <s v="Individual"/>
    <s v="Intermediate"/>
    <x v="72"/>
    <s v="H"/>
    <x v="0"/>
    <s v="Intermediate"/>
    <n v="1"/>
    <n v="4"/>
    <d v="1899-12-30T00:00:57"/>
    <s v="-"/>
    <n v="11"/>
    <n v="2"/>
  </r>
  <r>
    <n v="19"/>
    <s v="Open 200m Freestyle"/>
    <s v="Individual"/>
    <s v="Senior"/>
    <x v="21"/>
    <s v="B"/>
    <x v="10"/>
    <s v="Senior"/>
    <n v="2"/>
    <n v="4"/>
    <d v="1899-12-30T00:02:30"/>
    <s v="-"/>
    <n v="1"/>
    <n v="15"/>
  </r>
  <r>
    <n v="9"/>
    <s v="Sen 100m Breaststroke"/>
    <s v="Individual"/>
    <s v="Senior"/>
    <x v="73"/>
    <s v="H"/>
    <x v="0"/>
    <s v="Senior"/>
    <n v="1"/>
    <n v="4"/>
    <d v="1899-12-30T00:01:22"/>
    <s v="-"/>
    <n v="1"/>
    <n v="15"/>
  </r>
  <r>
    <n v="9"/>
    <s v="Sen 100m Breaststroke"/>
    <s v="Individual"/>
    <s v="Senior"/>
    <x v="53"/>
    <s v="D"/>
    <x v="5"/>
    <s v="Senior"/>
    <n v="1"/>
    <n v="5"/>
    <d v="1899-12-30T00:01:25"/>
    <s v="-"/>
    <n v="2"/>
    <n v="12"/>
  </r>
  <r>
    <n v="9"/>
    <s v="Sen 100m Breaststroke"/>
    <s v="Individual"/>
    <s v="Senior"/>
    <x v="74"/>
    <s v="B"/>
    <x v="10"/>
    <s v="Senior"/>
    <n v="2"/>
    <n v="4"/>
    <d v="1899-12-30T00:01:29"/>
    <s v="-"/>
    <n v="3"/>
    <n v="10"/>
  </r>
  <r>
    <n v="9"/>
    <s v="Sen 100m Breaststroke"/>
    <s v="Individual"/>
    <s v="Senior"/>
    <x v="75"/>
    <s v="C"/>
    <x v="7"/>
    <s v="Senior"/>
    <n v="2"/>
    <n v="3"/>
    <d v="1899-12-30T00:01:33"/>
    <s v="-"/>
    <n v="4"/>
    <n v="9"/>
  </r>
  <r>
    <n v="9"/>
    <s v="Sen 100m Breaststroke"/>
    <s v="Individual"/>
    <s v="Senior"/>
    <x v="76"/>
    <s v="I"/>
    <x v="9"/>
    <s v="Senior"/>
    <n v="1"/>
    <n v="1"/>
    <d v="1899-12-30T00:01:38"/>
    <s v="-"/>
    <n v="5"/>
    <n v="8"/>
  </r>
  <r>
    <n v="9"/>
    <s v="Sen 100m Breaststroke"/>
    <s v="Individual"/>
    <s v="Senior"/>
    <x v="77"/>
    <s v="A"/>
    <x v="6"/>
    <s v="Senior"/>
    <n v="1"/>
    <n v="3"/>
    <d v="1899-12-30T00:01:38"/>
    <s v="-"/>
    <n v="6"/>
    <n v="7"/>
  </r>
  <r>
    <n v="9"/>
    <s v="Sen 100m Breaststroke"/>
    <s v="Individual"/>
    <s v="Senior"/>
    <x v="54"/>
    <s v="F"/>
    <x v="8"/>
    <s v="Senior"/>
    <n v="1"/>
    <n v="2"/>
    <d v="1899-12-30T00:01:41"/>
    <s v="-"/>
    <n v="7"/>
    <n v="6"/>
  </r>
  <r>
    <n v="9"/>
    <s v="Sen 100m Breaststroke"/>
    <s v="Individual"/>
    <s v="Senior"/>
    <x v="78"/>
    <s v="E"/>
    <x v="2"/>
    <s v="Senior"/>
    <n v="2"/>
    <n v="1"/>
    <d v="1899-12-30T00:01:46"/>
    <s v="-"/>
    <n v="8"/>
    <n v="5"/>
  </r>
  <r>
    <n v="9"/>
    <s v="Sen 100m Breaststroke"/>
    <s v="Individual"/>
    <s v="Senior"/>
    <x v="79"/>
    <s v="K"/>
    <x v="4"/>
    <s v="Senior"/>
    <n v="1"/>
    <n v="6"/>
    <d v="1899-12-30T00:01:56"/>
    <s v="-"/>
    <n v="9"/>
    <n v="4"/>
  </r>
  <r>
    <n v="9"/>
    <s v="Sen 100m Breaststroke"/>
    <s v="Individual"/>
    <s v="Senior"/>
    <x v="80"/>
    <s v="X"/>
    <x v="1"/>
    <s v="Senior"/>
    <n v="2"/>
    <n v="2"/>
    <d v="1899-12-30T00:02:01"/>
    <s v="-"/>
    <n v="10"/>
    <n v="3"/>
  </r>
  <r>
    <n v="1"/>
    <s v="Jun 100m Freestyle"/>
    <s v="Individual"/>
    <s v="Junior"/>
    <x v="81"/>
    <s v="B"/>
    <x v="10"/>
    <s v="Junior"/>
    <n v="2"/>
    <n v="4"/>
    <d v="1899-12-30T00:01:51"/>
    <n v="5"/>
    <n v="11"/>
    <n v="2"/>
  </r>
  <r>
    <n v="10"/>
    <s v="Jun 50m Backstroke"/>
    <s v="Individual"/>
    <s v="Junior"/>
    <x v="0"/>
    <s v="H"/>
    <x v="0"/>
    <s v="Junior"/>
    <n v="1"/>
    <n v="4"/>
    <d v="1899-12-30T00:00:33"/>
    <s v="-"/>
    <n v="1"/>
    <n v="15"/>
  </r>
  <r>
    <n v="10"/>
    <s v="Jun 50m Backstroke"/>
    <s v="Individual"/>
    <s v="Junior"/>
    <x v="82"/>
    <s v="I"/>
    <x v="9"/>
    <s v="Junior"/>
    <n v="1"/>
    <n v="1"/>
    <d v="1899-12-30T00:00:38"/>
    <s v="-"/>
    <n v="2"/>
    <n v="12"/>
  </r>
  <r>
    <n v="10"/>
    <s v="Jun 50m Backstroke"/>
    <s v="Individual"/>
    <s v="Junior"/>
    <x v="2"/>
    <s v="E"/>
    <x v="2"/>
    <s v="Junior"/>
    <n v="2"/>
    <n v="1"/>
    <d v="1899-12-30T00:00:38"/>
    <s v="-"/>
    <n v="3"/>
    <n v="10"/>
  </r>
  <r>
    <n v="10"/>
    <s v="Jun 50m Backstroke"/>
    <s v="Individual"/>
    <s v="Junior"/>
    <x v="61"/>
    <s v="D"/>
    <x v="5"/>
    <s v="Junior"/>
    <n v="1"/>
    <n v="5"/>
    <d v="1899-12-30T00:00:41"/>
    <s v="-"/>
    <n v="4"/>
    <n v="9"/>
  </r>
  <r>
    <n v="10"/>
    <s v="Jun 50m Backstroke"/>
    <s v="Individual"/>
    <s v="Junior"/>
    <x v="83"/>
    <s v="G"/>
    <x v="3"/>
    <s v="Junior"/>
    <n v="2"/>
    <n v="5"/>
    <d v="1899-12-30T00:00:43"/>
    <s v="-"/>
    <n v="5"/>
    <n v="8"/>
  </r>
  <r>
    <n v="10"/>
    <s v="Jun 50m Backstroke"/>
    <s v="Individual"/>
    <s v="Junior"/>
    <x v="84"/>
    <s v="F"/>
    <x v="8"/>
    <s v="Junior"/>
    <n v="1"/>
    <n v="2"/>
    <d v="1899-12-30T00:00:44"/>
    <s v="-"/>
    <n v="6"/>
    <n v="7"/>
  </r>
  <r>
    <n v="9"/>
    <s v="Sen 100m Breaststroke"/>
    <s v="Individual"/>
    <s v="Senior"/>
    <x v="85"/>
    <s v="G"/>
    <x v="3"/>
    <s v="Senior"/>
    <n v="2"/>
    <n v="5"/>
    <s v="-"/>
    <s v="-"/>
    <s v="DQ"/>
    <n v="0"/>
  </r>
  <r>
    <n v="10"/>
    <s v="Jun 50m Backstroke"/>
    <s v="Individual"/>
    <s v="Junior"/>
    <x v="86"/>
    <s v="X"/>
    <x v="1"/>
    <s v="Junior"/>
    <n v="2"/>
    <n v="2"/>
    <d v="1899-12-30T00:00:45"/>
    <s v="-"/>
    <n v="7"/>
    <n v="6"/>
  </r>
  <r>
    <n v="10"/>
    <s v="Jun 50m Backstroke"/>
    <s v="Individual"/>
    <s v="Junior"/>
    <x v="39"/>
    <s v="K"/>
    <x v="4"/>
    <s v="Junior"/>
    <n v="1"/>
    <n v="6"/>
    <d v="1899-12-30T00:00:49"/>
    <s v="-"/>
    <n v="8"/>
    <n v="5"/>
  </r>
  <r>
    <n v="10"/>
    <s v="Jun 50m Backstroke"/>
    <s v="Individual"/>
    <s v="Junior"/>
    <x v="87"/>
    <s v="A"/>
    <x v="6"/>
    <s v="Junior"/>
    <n v="1"/>
    <n v="3"/>
    <d v="1899-12-30T00:00:49"/>
    <s v="-"/>
    <n v="9"/>
    <n v="4"/>
  </r>
  <r>
    <n v="10"/>
    <s v="Jun 50m Backstroke"/>
    <s v="Individual"/>
    <s v="Junior"/>
    <x v="88"/>
    <s v="C"/>
    <x v="7"/>
    <s v="Junior"/>
    <n v="2"/>
    <n v="3"/>
    <d v="1899-12-30T00:00:49"/>
    <s v="-"/>
    <n v="10"/>
    <n v="3"/>
  </r>
  <r>
    <n v="11"/>
    <s v="Int 50m Backstroke"/>
    <s v="Individual"/>
    <s v="Intermediate"/>
    <x v="89"/>
    <s v="C"/>
    <x v="7"/>
    <s v="Intermediate"/>
    <n v="2"/>
    <n v="3"/>
    <d v="1899-12-30T00:00:36"/>
    <s v="-"/>
    <n v="1"/>
    <n v="15"/>
  </r>
  <r>
    <n v="11"/>
    <s v="Int 50m Backstroke"/>
    <s v="Individual"/>
    <s v="Intermediate"/>
    <x v="13"/>
    <s v="F"/>
    <x v="8"/>
    <s v="Intermediate"/>
    <n v="1"/>
    <n v="2"/>
    <d v="1899-12-30T00:00:37"/>
    <s v="-"/>
    <n v="2"/>
    <n v="12"/>
  </r>
  <r>
    <n v="11"/>
    <s v="Int 50m Backstroke"/>
    <s v="Individual"/>
    <s v="Intermediate"/>
    <x v="67"/>
    <s v="B"/>
    <x v="10"/>
    <s v="Intermediate"/>
    <n v="2"/>
    <n v="4"/>
    <d v="1899-12-30T00:00:37"/>
    <s v="-"/>
    <n v="3"/>
    <n v="10"/>
  </r>
  <r>
    <n v="11"/>
    <s v="Int 50m Backstroke"/>
    <s v="Individual"/>
    <s v="Intermediate"/>
    <x v="90"/>
    <s v="D"/>
    <x v="5"/>
    <s v="Intermediate"/>
    <n v="1"/>
    <n v="5"/>
    <d v="1899-12-30T00:00:39"/>
    <s v="-"/>
    <n v="4"/>
    <n v="9"/>
  </r>
  <r>
    <n v="11"/>
    <s v="Int 50m Backstroke"/>
    <s v="Individual"/>
    <s v="Intermediate"/>
    <x v="91"/>
    <s v="E"/>
    <x v="2"/>
    <s v="Intermediate"/>
    <n v="2"/>
    <n v="1"/>
    <d v="1899-12-30T00:00:46"/>
    <s v="-"/>
    <n v="5"/>
    <n v="8"/>
  </r>
  <r>
    <n v="11"/>
    <s v="Int 50m Backstroke"/>
    <s v="Individual"/>
    <s v="Intermediate"/>
    <x v="20"/>
    <s v="H"/>
    <x v="0"/>
    <s v="Intermediate"/>
    <n v="1"/>
    <n v="4"/>
    <d v="1899-12-30T00:00:47"/>
    <s v="-"/>
    <n v="6"/>
    <n v="7"/>
  </r>
  <r>
    <n v="11"/>
    <s v="Int 50m Backstroke"/>
    <s v="Individual"/>
    <s v="Intermediate"/>
    <x v="92"/>
    <s v="I"/>
    <x v="9"/>
    <s v="Intermediate"/>
    <n v="1"/>
    <n v="1"/>
    <d v="1899-12-30T00:00:50"/>
    <s v="-"/>
    <n v="7"/>
    <n v="6"/>
  </r>
  <r>
    <n v="11"/>
    <s v="Int 50m Backstroke"/>
    <s v="Individual"/>
    <s v="Intermediate"/>
    <x v="93"/>
    <s v="A"/>
    <x v="6"/>
    <s v="Intermediate"/>
    <n v="1"/>
    <n v="3"/>
    <d v="1899-12-30T00:00:51"/>
    <s v="-"/>
    <n v="8"/>
    <n v="5"/>
  </r>
  <r>
    <n v="11"/>
    <s v="Int 50m Backstroke"/>
    <s v="Individual"/>
    <s v="Intermediate"/>
    <x v="94"/>
    <s v="K"/>
    <x v="4"/>
    <s v="Intermediate"/>
    <n v="1"/>
    <n v="6"/>
    <d v="1899-12-30T00:00:54"/>
    <s v="-"/>
    <n v="9"/>
    <n v="4"/>
  </r>
  <r>
    <n v="11"/>
    <s v="Int 50m Backstroke"/>
    <s v="Individual"/>
    <s v="Intermediate"/>
    <x v="95"/>
    <s v="X"/>
    <x v="1"/>
    <s v="Intermediate"/>
    <n v="2"/>
    <n v="2"/>
    <d v="1899-12-30T00:00:57"/>
    <s v="-"/>
    <n v="10"/>
    <n v="3"/>
  </r>
  <r>
    <n v="7"/>
    <s v="Jun 50m Breaststroke"/>
    <s v="Individual"/>
    <s v="Junior"/>
    <x v="96"/>
    <s v="B"/>
    <x v="10"/>
    <s v="Junior"/>
    <n v="2"/>
    <n v="4"/>
    <s v="-"/>
    <s v="-"/>
    <s v="-"/>
    <s v="-"/>
  </r>
  <r>
    <n v="12"/>
    <s v="Sen 100m Backstroke"/>
    <s v="Individual"/>
    <s v="Senior"/>
    <x v="51"/>
    <s v="E"/>
    <x v="2"/>
    <s v="Senior"/>
    <n v="2"/>
    <n v="1"/>
    <d v="1899-12-30T00:01:16"/>
    <s v="-"/>
    <n v="1"/>
    <n v="15"/>
  </r>
  <r>
    <n v="12"/>
    <s v="Sen 100m Backstroke"/>
    <s v="Individual"/>
    <s v="Senior"/>
    <x v="50"/>
    <s v="B"/>
    <x v="10"/>
    <s v="Senior"/>
    <n v="2"/>
    <n v="4"/>
    <d v="1899-12-30T00:01:22"/>
    <s v="-"/>
    <n v="2"/>
    <n v="12"/>
  </r>
  <r>
    <n v="12"/>
    <s v="Sen 100m Backstroke"/>
    <s v="Individual"/>
    <s v="Senior"/>
    <x v="97"/>
    <s v="H"/>
    <x v="0"/>
    <s v="Senior"/>
    <n v="1"/>
    <n v="4"/>
    <d v="1899-12-30T00:01:27"/>
    <s v="-"/>
    <n v="3"/>
    <n v="10"/>
  </r>
  <r>
    <n v="12"/>
    <s v="Sen 100m Backstroke"/>
    <s v="Individual"/>
    <s v="Senior"/>
    <x v="24"/>
    <s v="D"/>
    <x v="5"/>
    <s v="Senior"/>
    <n v="1"/>
    <n v="5"/>
    <d v="1899-12-30T00:01:27"/>
    <s v="-"/>
    <n v="4"/>
    <n v="9"/>
  </r>
  <r>
    <n v="12"/>
    <s v="Sen 100m Backstroke"/>
    <s v="Individual"/>
    <s v="Senior"/>
    <x v="55"/>
    <s v="G"/>
    <x v="3"/>
    <s v="Senior"/>
    <n v="2"/>
    <n v="5"/>
    <d v="1899-12-30T00:01:41"/>
    <s v="-"/>
    <n v="5"/>
    <n v="8"/>
  </r>
  <r>
    <n v="12"/>
    <s v="Sen 100m Backstroke"/>
    <s v="Individual"/>
    <s v="Senior"/>
    <x v="98"/>
    <s v="K"/>
    <x v="4"/>
    <s v="Senior"/>
    <n v="1"/>
    <n v="6"/>
    <d v="1899-12-30T00:01:41"/>
    <s v="-"/>
    <n v="6"/>
    <n v="7"/>
  </r>
  <r>
    <n v="12"/>
    <s v="Sen 100m Backstroke"/>
    <s v="Individual"/>
    <s v="Senior"/>
    <x v="99"/>
    <s v="C"/>
    <x v="7"/>
    <s v="Senior"/>
    <n v="2"/>
    <n v="3"/>
    <d v="1899-12-30T00:01:49"/>
    <s v="-"/>
    <n v="7"/>
    <n v="6"/>
  </r>
  <r>
    <n v="12"/>
    <s v="Sen 100m Backstroke"/>
    <s v="Individual"/>
    <s v="Senior"/>
    <x v="100"/>
    <s v="X"/>
    <x v="1"/>
    <s v="Senior"/>
    <n v="2"/>
    <n v="2"/>
    <d v="1899-12-30T00:02:00"/>
    <s v="-"/>
    <n v="8"/>
    <n v="5"/>
  </r>
  <r>
    <n v="12"/>
    <s v="Sen 100m Backstroke"/>
    <s v="Individual"/>
    <s v="Senior"/>
    <x v="101"/>
    <s v="A"/>
    <x v="6"/>
    <s v="Senior"/>
    <n v="1"/>
    <n v="3"/>
    <d v="1899-12-30T00:02:00"/>
    <s v="-"/>
    <n v="9"/>
    <n v="4"/>
  </r>
  <r>
    <n v="12"/>
    <s v="Sen 100m Backstroke"/>
    <s v="Individual"/>
    <s v="Senior"/>
    <x v="102"/>
    <s v="F"/>
    <x v="8"/>
    <s v="Senior"/>
    <n v="1"/>
    <n v="2"/>
    <d v="1899-12-30T00:02:02"/>
    <s v="-"/>
    <n v="10"/>
    <n v="3"/>
  </r>
  <r>
    <n v="10"/>
    <s v="Jun 50m Backstroke"/>
    <s v="Individual"/>
    <s v="Junior"/>
    <x v="103"/>
    <s v="B"/>
    <x v="10"/>
    <s v="Junior"/>
    <n v="2"/>
    <n v="4"/>
    <d v="1899-12-30T00:00:59"/>
    <s v="-"/>
    <n v="11"/>
    <n v="2"/>
  </r>
  <r>
    <n v="13"/>
    <s v="Jun 25m Butterfly"/>
    <s v="Individual"/>
    <s v="Junior"/>
    <x v="104"/>
    <s v="X"/>
    <x v="1"/>
    <s v="Junior"/>
    <n v="2"/>
    <n v="2"/>
    <d v="1899-12-30T00:00:14"/>
    <s v="-"/>
    <n v="2"/>
    <n v="12"/>
  </r>
  <r>
    <n v="13"/>
    <s v="Jun 25m Butterfly"/>
    <s v="Individual"/>
    <s v="Junior"/>
    <x v="105"/>
    <s v="G"/>
    <x v="3"/>
    <s v="Junior"/>
    <n v="2"/>
    <n v="5"/>
    <d v="1899-12-30T00:00:16"/>
    <s v="-"/>
    <n v="3"/>
    <n v="10"/>
  </r>
  <r>
    <n v="13"/>
    <s v="Jun 25m Butterfly"/>
    <s v="Individual"/>
    <s v="Junior"/>
    <x v="106"/>
    <s v="K"/>
    <x v="4"/>
    <s v="Junior"/>
    <n v="1"/>
    <n v="6"/>
    <d v="1899-12-30T00:00:17"/>
    <s v="-"/>
    <n v="4"/>
    <n v="9"/>
  </r>
  <r>
    <n v="16"/>
    <s v="Jun 4x25m Individual Medely"/>
    <s v="Individual"/>
    <s v="Junior"/>
    <x v="0"/>
    <s v="H"/>
    <x v="0"/>
    <s v="Junior"/>
    <n v="1"/>
    <n v="4"/>
    <d v="1899-12-30T00:01:12"/>
    <s v="-"/>
    <n v="1"/>
    <n v="15"/>
  </r>
  <r>
    <n v="13"/>
    <s v="Jun 25m Butterfly"/>
    <s v="Individual"/>
    <s v="Junior"/>
    <x v="107"/>
    <s v="I"/>
    <x v="9"/>
    <s v="Junior"/>
    <n v="1"/>
    <n v="1"/>
    <d v="1899-12-30T00:00:18"/>
    <s v="-"/>
    <n v="5"/>
    <n v="8"/>
  </r>
  <r>
    <n v="13"/>
    <s v="Jun 25m Butterfly"/>
    <s v="Individual"/>
    <s v="Junior"/>
    <x v="61"/>
    <s v="D"/>
    <x v="5"/>
    <s v="Junior"/>
    <n v="1"/>
    <n v="5"/>
    <d v="1899-12-30T00:00:18"/>
    <s v="-"/>
    <n v="6"/>
    <n v="7"/>
  </r>
  <r>
    <n v="13"/>
    <s v="Jun 25m Butterfly"/>
    <s v="Individual"/>
    <s v="Junior"/>
    <x v="36"/>
    <s v="C"/>
    <x v="7"/>
    <s v="Junior"/>
    <n v="2"/>
    <n v="3"/>
    <d v="1899-12-30T00:00:20"/>
    <s v="-"/>
    <n v="7"/>
    <n v="6"/>
  </r>
  <r>
    <n v="13"/>
    <s v="Jun 25m Butterfly"/>
    <s v="Individual"/>
    <s v="Junior"/>
    <x v="108"/>
    <s v="A"/>
    <x v="6"/>
    <s v="Junior"/>
    <n v="1"/>
    <n v="3"/>
    <d v="1899-12-30T00:00:20"/>
    <s v="-"/>
    <n v="8"/>
    <n v="5"/>
  </r>
  <r>
    <n v="13"/>
    <s v="Jun 25m Butterfly"/>
    <s v="Individual"/>
    <s v="Junior"/>
    <x v="109"/>
    <s v="H"/>
    <x v="0"/>
    <s v="Junior"/>
    <n v="1"/>
    <n v="4"/>
    <d v="1899-12-30T00:00:20"/>
    <s v="-"/>
    <n v="9"/>
    <n v="4"/>
  </r>
  <r>
    <n v="13"/>
    <s v="Jun 25m Butterfly"/>
    <s v="Individual"/>
    <s v="Junior"/>
    <x v="2"/>
    <s v="E"/>
    <x v="2"/>
    <s v="Junior"/>
    <n v="2"/>
    <n v="1"/>
    <d v="1899-12-30T00:00:25"/>
    <s v="-"/>
    <n v="10"/>
    <n v="3"/>
  </r>
  <r>
    <n v="13"/>
    <s v="Jun 25m Butterfly"/>
    <s v="Individual"/>
    <s v="Junior"/>
    <x v="110"/>
    <s v="B"/>
    <x v="10"/>
    <s v="Junior"/>
    <n v="2"/>
    <n v="4"/>
    <d v="1899-12-30T00:00:26"/>
    <s v="-"/>
    <n v="11"/>
    <n v="2"/>
  </r>
  <r>
    <n v="14"/>
    <s v="Int 50m Butterfly"/>
    <s v="Individual"/>
    <s v="Intermediate"/>
    <x v="11"/>
    <s v="D"/>
    <x v="5"/>
    <s v="Intermediate"/>
    <n v="1"/>
    <n v="5"/>
    <d v="1899-12-30T00:00:34"/>
    <s v="-"/>
    <n v="1"/>
    <n v="15"/>
  </r>
  <r>
    <n v="14"/>
    <s v="Int 50m Butterfly"/>
    <s v="Individual"/>
    <s v="Intermediate"/>
    <x v="104"/>
    <s v="X"/>
    <x v="1"/>
    <s v="Intermediate"/>
    <n v="2"/>
    <n v="2"/>
    <d v="1899-12-30T00:00:35"/>
    <s v="-"/>
    <n v="2"/>
    <n v="12"/>
  </r>
  <r>
    <n v="14"/>
    <s v="Int 50m Butterfly"/>
    <s v="Individual"/>
    <s v="Intermediate"/>
    <x v="111"/>
    <s v="C"/>
    <x v="7"/>
    <s v="Intermediate"/>
    <n v="2"/>
    <n v="3"/>
    <d v="1899-12-30T00:00:36"/>
    <s v="-"/>
    <n v="3"/>
    <n v="10"/>
  </r>
  <r>
    <n v="14"/>
    <s v="Int 50m Butterfly"/>
    <s v="Individual"/>
    <s v="Intermediate"/>
    <x v="82"/>
    <s v="I"/>
    <x v="9"/>
    <s v="Intermediate"/>
    <n v="1"/>
    <n v="1"/>
    <d v="1899-12-30T00:00:37"/>
    <s v="-"/>
    <n v="4"/>
    <n v="9"/>
  </r>
  <r>
    <n v="14"/>
    <s v="Int 50m Butterfly"/>
    <s v="Individual"/>
    <s v="Intermediate"/>
    <x v="68"/>
    <s v="K"/>
    <x v="4"/>
    <s v="Intermediate"/>
    <n v="1"/>
    <n v="6"/>
    <d v="1899-12-30T00:00:38"/>
    <s v="-"/>
    <n v="5"/>
    <n v="8"/>
  </r>
  <r>
    <n v="14"/>
    <s v="Int 50m Butterfly"/>
    <s v="Individual"/>
    <s v="Intermediate"/>
    <x v="112"/>
    <s v="E"/>
    <x v="2"/>
    <s v="Intermediate"/>
    <n v="2"/>
    <n v="1"/>
    <d v="1899-12-30T00:00:39"/>
    <s v="-"/>
    <n v="6"/>
    <n v="7"/>
  </r>
  <r>
    <n v="14"/>
    <s v="Int 50m Butterfly"/>
    <s v="Individual"/>
    <s v="Intermediate"/>
    <x v="13"/>
    <s v="F"/>
    <x v="8"/>
    <s v="Intermediate"/>
    <n v="1"/>
    <n v="2"/>
    <d v="1899-12-30T00:00:39"/>
    <s v="-"/>
    <n v="7"/>
    <n v="6"/>
  </r>
  <r>
    <n v="14"/>
    <s v="Int 50m Butterfly"/>
    <s v="Individual"/>
    <s v="Intermediate"/>
    <x v="113"/>
    <s v="A"/>
    <x v="6"/>
    <s v="Intermediate"/>
    <n v="1"/>
    <n v="3"/>
    <d v="1899-12-30T00:00:40"/>
    <s v="-"/>
    <n v="8"/>
    <n v="5"/>
  </r>
  <r>
    <n v="14"/>
    <s v="Int 50m Butterfly"/>
    <s v="Individual"/>
    <s v="Intermediate"/>
    <x v="114"/>
    <s v="H"/>
    <x v="0"/>
    <s v="Intermediate"/>
    <n v="1"/>
    <n v="4"/>
    <d v="1899-12-30T00:00:54"/>
    <s v="-"/>
    <n v="9"/>
    <n v="4"/>
  </r>
  <r>
    <n v="14"/>
    <s v="Int 50m Butterfly"/>
    <s v="Individual"/>
    <s v="Intermediate"/>
    <x v="115"/>
    <s v="B"/>
    <x v="10"/>
    <s v="Intermediate"/>
    <n v="2"/>
    <n v="4"/>
    <s v="-"/>
    <s v="-"/>
    <s v="No entry"/>
    <n v="0"/>
  </r>
  <r>
    <n v="5"/>
    <s v="Int 50m Freestyle"/>
    <s v="Individual"/>
    <s v="Intermediate"/>
    <x v="116"/>
    <s v="G"/>
    <x v="3"/>
    <s v="Intermediate"/>
    <n v="2"/>
    <n v="5"/>
    <d v="1899-12-30T00:00:40"/>
    <n v="5"/>
    <n v="11"/>
    <n v="2"/>
  </r>
  <r>
    <n v="15"/>
    <s v="Sen 50m Butterfly"/>
    <s v="Individual"/>
    <s v="Senior"/>
    <x v="52"/>
    <s v="H"/>
    <x v="0"/>
    <s v="Senior"/>
    <n v="1"/>
    <n v="4"/>
    <d v="1899-12-30T00:00:33"/>
    <s v="-"/>
    <n v="2"/>
    <n v="12"/>
  </r>
  <r>
    <n v="15"/>
    <s v="Sen 50m Butterfly"/>
    <s v="Individual"/>
    <s v="Senior"/>
    <x v="117"/>
    <s v="G"/>
    <x v="3"/>
    <s v="Senior"/>
    <n v="2"/>
    <n v="5"/>
    <d v="1899-12-30T00:00:35"/>
    <s v="-"/>
    <n v="3"/>
    <n v="10"/>
  </r>
  <r>
    <n v="15"/>
    <s v="Sen 50m Butterfly"/>
    <s v="Individual"/>
    <s v="Senior"/>
    <x v="118"/>
    <s v="I"/>
    <x v="9"/>
    <s v="Senior"/>
    <n v="1"/>
    <n v="1"/>
    <d v="1899-12-30T00:00:37"/>
    <s v="-"/>
    <n v="4"/>
    <n v="9"/>
  </r>
  <r>
    <n v="15"/>
    <s v="Sen 50m Butterfly"/>
    <s v="Individual"/>
    <s v="Senior"/>
    <x v="119"/>
    <s v="D"/>
    <x v="5"/>
    <s v="Senior"/>
    <n v="1"/>
    <n v="5"/>
    <d v="1899-12-30T00:00:37"/>
    <s v="-"/>
    <n v="5"/>
    <n v="8"/>
  </r>
  <r>
    <n v="15"/>
    <s v="Sen 50m Butterfly"/>
    <s v="Individual"/>
    <s v="Senior"/>
    <x v="51"/>
    <s v="E"/>
    <x v="2"/>
    <s v="Senior"/>
    <n v="2"/>
    <n v="1"/>
    <d v="1899-12-30T00:00:37"/>
    <s v="-"/>
    <n v="6"/>
    <n v="7"/>
  </r>
  <r>
    <n v="15"/>
    <s v="Sen 50m Butterfly"/>
    <s v="Individual"/>
    <s v="Senior"/>
    <x v="22"/>
    <s v="X"/>
    <x v="1"/>
    <s v="Senior"/>
    <n v="2"/>
    <n v="2"/>
    <d v="1899-12-30T00:00:39"/>
    <s v="-"/>
    <n v="7"/>
    <n v="6"/>
  </r>
  <r>
    <n v="15"/>
    <s v="Sen 50m Butterfly"/>
    <s v="Individual"/>
    <s v="Senior"/>
    <x v="120"/>
    <s v="F"/>
    <x v="8"/>
    <s v="Senior"/>
    <n v="1"/>
    <n v="2"/>
    <d v="1899-12-30T00:00:39"/>
    <s v="-"/>
    <n v="8"/>
    <n v="5"/>
  </r>
  <r>
    <n v="15"/>
    <s v="Sen 50m Butterfly"/>
    <s v="Individual"/>
    <s v="Senior"/>
    <x v="98"/>
    <s v="K"/>
    <x v="4"/>
    <s v="Senior"/>
    <n v="1"/>
    <n v="6"/>
    <d v="1899-12-30T00:00:40"/>
    <s v="-"/>
    <n v="9"/>
    <n v="4"/>
  </r>
  <r>
    <n v="15"/>
    <s v="Sen 50m Butterfly"/>
    <s v="Individual"/>
    <s v="Senior"/>
    <x v="121"/>
    <s v="A"/>
    <x v="6"/>
    <s v="Senior"/>
    <n v="1"/>
    <n v="3"/>
    <d v="1899-12-30T00:00:56"/>
    <s v="-"/>
    <s v="DQ"/>
    <n v="0"/>
  </r>
  <r>
    <n v="15"/>
    <s v="Sen 50m Butterfly"/>
    <s v="Individual"/>
    <s v="Senior"/>
    <x v="122"/>
    <s v="C"/>
    <x v="7"/>
    <s v="Senior"/>
    <n v="2"/>
    <n v="3"/>
    <d v="1899-12-30T00:01:03"/>
    <s v="-"/>
    <n v="10"/>
    <n v="3"/>
  </r>
  <r>
    <n v="11"/>
    <s v="Int 50m Backstroke"/>
    <s v="Individual"/>
    <s v="Intermediate"/>
    <x v="116"/>
    <s v="G"/>
    <x v="3"/>
    <s v="Intermediate"/>
    <n v="2"/>
    <n v="5"/>
    <d v="1899-12-30T00:01:02"/>
    <s v="-"/>
    <n v="11"/>
    <n v="2"/>
  </r>
  <r>
    <n v="16"/>
    <s v="Jun 4x25m Individual Medely"/>
    <s v="Individual"/>
    <s v="Junior"/>
    <x v="1"/>
    <s v="X"/>
    <x v="1"/>
    <s v="Junior"/>
    <n v="2"/>
    <n v="2"/>
    <d v="1899-12-30T00:01:20"/>
    <s v="-"/>
    <n v="2"/>
    <n v="12"/>
  </r>
  <r>
    <n v="16"/>
    <s v="Jun 4x25m Individual Medely"/>
    <s v="Individual"/>
    <s v="Junior"/>
    <x v="123"/>
    <s v="G"/>
    <x v="3"/>
    <s v="Junior"/>
    <n v="2"/>
    <n v="5"/>
    <d v="1899-12-30T00:01:27"/>
    <s v="-"/>
    <n v="3"/>
    <n v="10"/>
  </r>
  <r>
    <n v="16"/>
    <s v="Jun 4x25m Individual Medely"/>
    <s v="Individual"/>
    <s v="Junior"/>
    <x v="33"/>
    <s v="E"/>
    <x v="2"/>
    <s v="Junior"/>
    <n v="2"/>
    <n v="1"/>
    <d v="1899-12-30T00:01:28"/>
    <s v="-"/>
    <n v="4"/>
    <n v="9"/>
  </r>
  <r>
    <n v="16"/>
    <s v="Jun 4x25m Individual Medely"/>
    <s v="Individual"/>
    <s v="Junior"/>
    <x v="124"/>
    <s v="F"/>
    <x v="8"/>
    <s v="Junior"/>
    <n v="1"/>
    <n v="2"/>
    <d v="1899-12-30T00:01:29"/>
    <s v="-"/>
    <n v="5"/>
    <n v="8"/>
  </r>
  <r>
    <n v="16"/>
    <s v="Jun 4x25m Individual Medely"/>
    <s v="Individual"/>
    <s v="Junior"/>
    <x v="6"/>
    <s v="D"/>
    <x v="5"/>
    <s v="Junior"/>
    <n v="1"/>
    <n v="5"/>
    <d v="1899-12-30T00:01:34"/>
    <s v="-"/>
    <n v="6"/>
    <n v="7"/>
  </r>
  <r>
    <n v="16"/>
    <s v="Jun 4x25m Individual Medely"/>
    <s v="Individual"/>
    <s v="Junior"/>
    <x v="7"/>
    <s v="A"/>
    <x v="6"/>
    <s v="Junior"/>
    <n v="1"/>
    <n v="3"/>
    <d v="1899-12-30T00:01:40"/>
    <s v="-"/>
    <n v="7"/>
    <n v="6"/>
  </r>
  <r>
    <n v="14"/>
    <s v="Int 50m Butterfly"/>
    <s v="Individual"/>
    <s v="Intermediate"/>
    <x v="116"/>
    <s v="G"/>
    <x v="3"/>
    <s v="Intermediate"/>
    <n v="2"/>
    <n v="5"/>
    <s v="-"/>
    <s v="-"/>
    <s v="No entry"/>
    <n v="0"/>
  </r>
  <r>
    <n v="16"/>
    <s v="Jun 4x25m Individual Medely"/>
    <s v="Individual"/>
    <s v="Junior"/>
    <x v="125"/>
    <s v="C"/>
    <x v="7"/>
    <s v="Junior"/>
    <n v="2"/>
    <n v="3"/>
    <d v="1899-12-30T00:01:41"/>
    <s v="-"/>
    <n v="8"/>
    <n v="5"/>
  </r>
  <r>
    <n v="16"/>
    <s v="Jun 4x25m Individual Medely"/>
    <s v="Individual"/>
    <s v="Junior"/>
    <x v="39"/>
    <s v="K"/>
    <x v="4"/>
    <s v="Junior"/>
    <n v="1"/>
    <n v="6"/>
    <d v="1899-12-30T00:01:49"/>
    <s v="-"/>
    <n v="9"/>
    <n v="4"/>
  </r>
  <r>
    <n v="16"/>
    <s v="Jun 4x25m Individual Medely"/>
    <s v="Individual"/>
    <s v="Junior"/>
    <x v="126"/>
    <s v="B"/>
    <x v="10"/>
    <s v="Junior"/>
    <n v="2"/>
    <n v="4"/>
    <d v="1899-12-30T00:02:27"/>
    <s v="-"/>
    <n v="10"/>
    <n v="3"/>
  </r>
  <r>
    <n v="16"/>
    <s v="Jun 4x25m Individual Medely"/>
    <s v="Individual"/>
    <s v="Junior"/>
    <x v="127"/>
    <s v="I"/>
    <x v="9"/>
    <s v="Junior"/>
    <n v="1"/>
    <n v="1"/>
    <d v="1899-12-30T00:02:32"/>
    <s v="-"/>
    <n v="11"/>
    <n v="2"/>
  </r>
  <r>
    <n v="17"/>
    <s v="Int 4x25m Individual Medely"/>
    <s v="Individual"/>
    <s v="Intermediate"/>
    <x v="12"/>
    <s v="G"/>
    <x v="3"/>
    <s v="Intermediate"/>
    <n v="2"/>
    <n v="5"/>
    <d v="1899-12-30T00:01:17"/>
    <s v="-"/>
    <n v="2"/>
    <n v="12"/>
  </r>
  <r>
    <n v="17"/>
    <s v="Int 4x25m Individual Medely"/>
    <s v="Individual"/>
    <s v="Intermediate"/>
    <x v="89"/>
    <s v="C"/>
    <x v="7"/>
    <s v="Intermediate"/>
    <n v="2"/>
    <n v="3"/>
    <d v="1899-12-30T00:01:19"/>
    <s v="-"/>
    <n v="3"/>
    <n v="10"/>
  </r>
  <r>
    <n v="17"/>
    <s v="Int 4x25m Individual Medely"/>
    <s v="Individual"/>
    <s v="Intermediate"/>
    <x v="67"/>
    <s v="B"/>
    <x v="10"/>
    <s v="Intermediate"/>
    <n v="2"/>
    <n v="4"/>
    <d v="1899-12-30T00:01:19"/>
    <s v="-"/>
    <n v="4"/>
    <n v="9"/>
  </r>
  <r>
    <n v="17"/>
    <s v="Int 4x25m Individual Medely"/>
    <s v="Individual"/>
    <s v="Intermediate"/>
    <x v="11"/>
    <s v="D"/>
    <x v="5"/>
    <s v="Intermediate"/>
    <n v="1"/>
    <n v="5"/>
    <d v="1899-12-30T00:01:20"/>
    <s v="-"/>
    <n v="5"/>
    <n v="8"/>
  </r>
  <r>
    <n v="17"/>
    <s v="Int 4x25m Individual Medely"/>
    <s v="Individual"/>
    <s v="Intermediate"/>
    <x v="14"/>
    <s v="A"/>
    <x v="6"/>
    <s v="Intermediate"/>
    <n v="1"/>
    <n v="3"/>
    <d v="1899-12-30T00:01:22"/>
    <s v="-"/>
    <n v="6"/>
    <n v="7"/>
  </r>
  <r>
    <n v="17"/>
    <s v="Int 4x25m Individual Medely"/>
    <s v="Individual"/>
    <s v="Intermediate"/>
    <x v="41"/>
    <s v="F"/>
    <x v="8"/>
    <s v="Intermediate"/>
    <n v="1"/>
    <n v="2"/>
    <d v="1899-12-30T00:01:22"/>
    <s v="-"/>
    <n v="7"/>
    <n v="6"/>
  </r>
  <r>
    <n v="17"/>
    <s v="Int 4x25m Individual Medely"/>
    <s v="Individual"/>
    <s v="Intermediate"/>
    <x v="128"/>
    <s v="X"/>
    <x v="1"/>
    <s v="Intermediate"/>
    <n v="2"/>
    <n v="2"/>
    <d v="1899-12-30T00:01:27"/>
    <s v="-"/>
    <n v="8"/>
    <n v="5"/>
  </r>
  <r>
    <n v="17"/>
    <s v="Int 4x25m Individual Medely"/>
    <s v="Individual"/>
    <s v="Intermediate"/>
    <x v="68"/>
    <s v="K"/>
    <x v="4"/>
    <s v="Intermediate"/>
    <n v="1"/>
    <n v="6"/>
    <d v="1899-12-30T00:01:32"/>
    <s v="-"/>
    <n v="9"/>
    <n v="4"/>
  </r>
  <r>
    <n v="17"/>
    <s v="Int 4x25m Individual Medely"/>
    <s v="Individual"/>
    <s v="Intermediate"/>
    <x v="20"/>
    <s v="H"/>
    <x v="0"/>
    <s v="Intermediate"/>
    <n v="1"/>
    <n v="4"/>
    <d v="1899-12-30T00:01:52"/>
    <s v="-"/>
    <n v="10"/>
    <n v="3"/>
  </r>
  <r>
    <n v="17"/>
    <s v="Int 4x25m Individual Medely"/>
    <s v="Individual"/>
    <s v="Intermediate"/>
    <x v="129"/>
    <s v="I"/>
    <x v="9"/>
    <s v="Intermediate"/>
    <n v="1"/>
    <n v="1"/>
    <d v="1899-12-30T00:01:53"/>
    <s v="-"/>
    <n v="11"/>
    <n v="2"/>
  </r>
  <r>
    <n v="6"/>
    <s v="Sen 50m Freestyle"/>
    <s v="Individual"/>
    <s v="Senior"/>
    <x v="130"/>
    <s v="C"/>
    <x v="7"/>
    <s v="Senior"/>
    <n v="2"/>
    <n v="3"/>
    <s v="-"/>
    <s v="-"/>
    <s v="No entry"/>
    <n v="0"/>
  </r>
  <r>
    <n v="18"/>
    <s v="Sen 4x25m Individual Medely"/>
    <s v="Individual"/>
    <s v="Senior"/>
    <x v="52"/>
    <s v="H"/>
    <x v="0"/>
    <s v="Senior"/>
    <n v="1"/>
    <n v="4"/>
    <d v="1899-12-30T00:01:19"/>
    <s v="-"/>
    <n v="2"/>
    <n v="12"/>
  </r>
  <r>
    <n v="18"/>
    <s v="Sen 4x25m Individual Medely"/>
    <s v="Individual"/>
    <s v="Senior"/>
    <x v="131"/>
    <s v="F"/>
    <x v="8"/>
    <s v="Senior"/>
    <n v="1"/>
    <n v="2"/>
    <d v="1899-12-30T00:01:21"/>
    <s v="-"/>
    <n v="3"/>
    <n v="10"/>
  </r>
  <r>
    <n v="18"/>
    <s v="Sen 4x25m Individual Medely"/>
    <s v="Individual"/>
    <s v="Senior"/>
    <x v="132"/>
    <s v="E"/>
    <x v="2"/>
    <s v="Senior"/>
    <n v="2"/>
    <n v="1"/>
    <d v="1899-12-30T00:01:26"/>
    <s v="-"/>
    <n v="4"/>
    <n v="9"/>
  </r>
  <r>
    <n v="18"/>
    <s v="Sen 4x25m Individual Medely"/>
    <s v="Individual"/>
    <s v="Senior"/>
    <x v="117"/>
    <s v="G"/>
    <x v="3"/>
    <s v="Senior"/>
    <n v="2"/>
    <n v="5"/>
    <d v="1899-12-30T00:01:27"/>
    <s v="-"/>
    <n v="5"/>
    <n v="8"/>
  </r>
  <r>
    <n v="18"/>
    <s v="Sen 4x25m Individual Medely"/>
    <s v="Individual"/>
    <s v="Senior"/>
    <x v="17"/>
    <s v="C"/>
    <x v="7"/>
    <s v="Senior"/>
    <n v="2"/>
    <n v="3"/>
    <d v="1899-12-30T00:01:30"/>
    <s v="-"/>
    <n v="6"/>
    <n v="7"/>
  </r>
  <r>
    <n v="18"/>
    <s v="Sen 4x25m Individual Medely"/>
    <s v="Individual"/>
    <s v="Senior"/>
    <x v="133"/>
    <s v="D"/>
    <x v="5"/>
    <s v="Senior"/>
    <n v="1"/>
    <n v="5"/>
    <d v="1899-12-30T00:01:30"/>
    <s v="-"/>
    <n v="7"/>
    <n v="6"/>
  </r>
  <r>
    <n v="18"/>
    <s v="Sen 4x25m Individual Medely"/>
    <s v="Individual"/>
    <s v="Senior"/>
    <x v="22"/>
    <s v="X"/>
    <x v="1"/>
    <s v="Senior"/>
    <n v="2"/>
    <n v="2"/>
    <d v="1899-12-30T00:01:31"/>
    <s v="-"/>
    <n v="8"/>
    <n v="5"/>
  </r>
  <r>
    <n v="18"/>
    <s v="Sen 4x25m Individual Medely"/>
    <s v="Individual"/>
    <s v="Senior"/>
    <x v="118"/>
    <s v="I"/>
    <x v="9"/>
    <s v="Senior"/>
    <n v="1"/>
    <n v="1"/>
    <d v="1899-12-30T00:01:34"/>
    <s v="-"/>
    <n v="9"/>
    <n v="4"/>
  </r>
  <r>
    <n v="18"/>
    <s v="Sen 4x25m Individual Medely"/>
    <s v="Individual"/>
    <s v="Senior"/>
    <x v="93"/>
    <s v="A"/>
    <x v="6"/>
    <s v="Senior"/>
    <n v="1"/>
    <n v="3"/>
    <d v="1899-12-30T00:01:52"/>
    <s v="-"/>
    <n v="10"/>
    <n v="3"/>
  </r>
  <r>
    <n v="18"/>
    <s v="Sen 4x25m Individual Medely"/>
    <s v="Individual"/>
    <s v="Senior"/>
    <x v="94"/>
    <s v="K"/>
    <x v="4"/>
    <s v="Senior"/>
    <n v="1"/>
    <n v="6"/>
    <d v="1899-12-30T00:01:57"/>
    <s v="-"/>
    <n v="11"/>
    <n v="2"/>
  </r>
  <r>
    <n v="12"/>
    <s v="Sen 100m Backstroke"/>
    <s v="Individual"/>
    <s v="Senior"/>
    <x v="134"/>
    <s v="I"/>
    <x v="9"/>
    <s v="Senior"/>
    <n v="1"/>
    <n v="1"/>
    <d v="1899-12-30T00:02:24"/>
    <s v="-"/>
    <n v="11"/>
    <n v="2"/>
  </r>
  <r>
    <n v="19"/>
    <s v="Open 200m Freestyle"/>
    <s v="Individual"/>
    <s v="Senior"/>
    <x v="73"/>
    <s v="H"/>
    <x v="0"/>
    <s v="Senior"/>
    <n v="1"/>
    <n v="4"/>
    <d v="1899-12-30T00:02:34"/>
    <s v="-"/>
    <n v="2"/>
    <n v="12"/>
  </r>
  <r>
    <n v="19"/>
    <s v="Open 200m Freestyle"/>
    <s v="Individual"/>
    <s v="Senior"/>
    <x v="53"/>
    <s v="D"/>
    <x v="5"/>
    <s v="Senior"/>
    <n v="1"/>
    <n v="5"/>
    <d v="1899-12-30T00:02:34"/>
    <s v="-"/>
    <n v="3"/>
    <n v="10"/>
  </r>
  <r>
    <n v="19"/>
    <s v="Open 200m Freestyle"/>
    <s v="Individual"/>
    <s v="Senior"/>
    <x v="23"/>
    <s v="G"/>
    <x v="3"/>
    <s v="Senior"/>
    <n v="2"/>
    <n v="5"/>
    <d v="1899-12-30T00:02:54"/>
    <s v="-"/>
    <n v="4"/>
    <n v="9"/>
  </r>
  <r>
    <n v="19"/>
    <s v="Open 200m Freestyle"/>
    <s v="Individual"/>
    <s v="Senior"/>
    <x v="135"/>
    <s v="A"/>
    <x v="6"/>
    <s v="Senior"/>
    <n v="1"/>
    <n v="3"/>
    <d v="1899-12-30T00:02:54"/>
    <s v="-"/>
    <n v="5"/>
    <n v="8"/>
  </r>
  <r>
    <n v="19"/>
    <s v="Open 200m Freestyle"/>
    <s v="Individual"/>
    <s v="Senior"/>
    <x v="98"/>
    <s v="K"/>
    <x v="4"/>
    <s v="Senior"/>
    <n v="1"/>
    <n v="6"/>
    <d v="1899-12-30T00:03:01"/>
    <s v="-"/>
    <n v="6"/>
    <n v="7"/>
  </r>
  <r>
    <n v="19"/>
    <s v="Open 200m Freestyle"/>
    <s v="Individual"/>
    <s v="Senior"/>
    <x v="136"/>
    <s v="C"/>
    <x v="7"/>
    <s v="Senior"/>
    <n v="2"/>
    <n v="3"/>
    <d v="1899-12-30T00:03:07"/>
    <s v="-"/>
    <n v="7"/>
    <n v="6"/>
  </r>
  <r>
    <n v="19"/>
    <s v="Open 200m Freestyle"/>
    <s v="Individual"/>
    <s v="Senior"/>
    <x v="27"/>
    <s v="I"/>
    <x v="9"/>
    <s v="Senior"/>
    <n v="1"/>
    <n v="1"/>
    <d v="1899-12-30T00:03:20"/>
    <s v="-"/>
    <n v="8"/>
    <n v="5"/>
  </r>
  <r>
    <n v="19"/>
    <s v="Open 200m Freestyle"/>
    <s v="Individual"/>
    <s v="Senior"/>
    <x v="137"/>
    <s v="F"/>
    <x v="8"/>
    <s v="Senior"/>
    <n v="1"/>
    <n v="2"/>
    <d v="1899-12-30T00:04:12"/>
    <s v="-"/>
    <n v="9"/>
    <n v="4"/>
  </r>
  <r>
    <n v="19"/>
    <s v="Open 200m Freestyle"/>
    <s v="Individual"/>
    <s v="Senior"/>
    <x v="58"/>
    <s v="X"/>
    <x v="1"/>
    <s v="Senior"/>
    <n v="2"/>
    <n v="2"/>
    <d v="1899-12-30T00:04:18"/>
    <s v="-"/>
    <n v="10"/>
    <n v="3"/>
  </r>
  <r>
    <n v="19"/>
    <s v="Open 200m Freestyle"/>
    <s v="Individual"/>
    <s v="Senior"/>
    <x v="138"/>
    <s v="E"/>
    <x v="2"/>
    <s v="Senior"/>
    <n v="2"/>
    <n v="1"/>
    <d v="1899-12-30T00:05:17"/>
    <s v="-"/>
    <n v="11"/>
    <n v="2"/>
  </r>
  <r>
    <n v="4"/>
    <s v="Jun 50m Freestyle"/>
    <s v="Individual"/>
    <s v="Junior"/>
    <x v="124"/>
    <s v="F"/>
    <x v="8"/>
    <s v="Junior"/>
    <n v="1"/>
    <n v="2"/>
    <s v="-"/>
    <s v="-"/>
    <s v="DQ"/>
    <n v="0"/>
  </r>
  <r>
    <n v="20"/>
    <s v="Jun 4x25m Medley Relay"/>
    <s v="Relay"/>
    <s v="Junior"/>
    <x v="139"/>
    <s v="X"/>
    <x v="1"/>
    <s v="Junior"/>
    <n v="2"/>
    <n v="2"/>
    <d v="1899-12-30T00:01:07"/>
    <s v="-"/>
    <n v="1"/>
    <n v="30"/>
  </r>
  <r>
    <n v="20"/>
    <s v="Jun 4x25m Medley Relay"/>
    <s v="Relay"/>
    <s v="Junior"/>
    <x v="140"/>
    <s v="H"/>
    <x v="0"/>
    <s v="Junior"/>
    <n v="1"/>
    <n v="4"/>
    <d v="1899-12-30T00:01:11"/>
    <s v="-"/>
    <n v="2"/>
    <n v="24"/>
  </r>
  <r>
    <n v="20"/>
    <s v="Jun 4x25m Medley Relay"/>
    <s v="Relay"/>
    <s v="Junior"/>
    <x v="141"/>
    <s v="G"/>
    <x v="3"/>
    <s v="Junior"/>
    <n v="2"/>
    <n v="5"/>
    <d v="1899-12-30T00:01:12"/>
    <s v="-"/>
    <n v="3"/>
    <n v="20"/>
  </r>
  <r>
    <n v="20"/>
    <s v="Jun 4x25m Medley Relay"/>
    <s v="Relay"/>
    <s v="Junior"/>
    <x v="142"/>
    <s v="E"/>
    <x v="2"/>
    <s v="Junior"/>
    <n v="2"/>
    <n v="1"/>
    <d v="1899-12-30T00:01:13"/>
    <s v="-"/>
    <n v="4"/>
    <n v="18"/>
  </r>
  <r>
    <n v="20"/>
    <s v="Jun 4x25m Medley Relay"/>
    <s v="Relay"/>
    <s v="Junior"/>
    <x v="143"/>
    <s v="D"/>
    <x v="5"/>
    <s v="Junior"/>
    <n v="1"/>
    <n v="5"/>
    <d v="1899-12-30T00:01:17"/>
    <s v="-"/>
    <n v="5"/>
    <n v="16"/>
  </r>
  <r>
    <n v="20"/>
    <s v="Jun 4x25m Medley Relay"/>
    <s v="Relay"/>
    <s v="Junior"/>
    <x v="144"/>
    <s v="A"/>
    <x v="6"/>
    <s v="Junior"/>
    <n v="1"/>
    <n v="3"/>
    <d v="1899-12-30T00:01:20"/>
    <s v="-"/>
    <n v="6"/>
    <n v="14"/>
  </r>
  <r>
    <n v="20"/>
    <s v="Jun 4x25m Medley Relay"/>
    <s v="Relay"/>
    <s v="Junior"/>
    <x v="145"/>
    <s v="C"/>
    <x v="7"/>
    <s v="Junior"/>
    <n v="2"/>
    <n v="3"/>
    <d v="1899-12-30T00:01:20"/>
    <s v="-"/>
    <n v="7"/>
    <n v="12"/>
  </r>
  <r>
    <n v="20"/>
    <s v="Jun 4x25m Medley Relay"/>
    <s v="Relay"/>
    <s v="Junior"/>
    <x v="146"/>
    <s v="K"/>
    <x v="4"/>
    <s v="Junior"/>
    <n v="1"/>
    <n v="6"/>
    <d v="1899-12-30T00:01:22"/>
    <s v="-"/>
    <n v="8"/>
    <n v="10"/>
  </r>
  <r>
    <n v="20"/>
    <s v="Jun 4x25m Medley Relay"/>
    <s v="Relay"/>
    <s v="Junior"/>
    <x v="147"/>
    <s v="F"/>
    <x v="8"/>
    <s v="Junior"/>
    <n v="1"/>
    <n v="2"/>
    <d v="1899-12-30T00:01:23"/>
    <s v="-"/>
    <n v="9"/>
    <n v="8"/>
  </r>
  <r>
    <n v="20"/>
    <s v="Jun 4x25m Medley Relay"/>
    <s v="Relay"/>
    <s v="Junior"/>
    <x v="148"/>
    <s v="I"/>
    <x v="9"/>
    <s v="Junior"/>
    <n v="1"/>
    <n v="1"/>
    <d v="1899-12-30T00:01:27"/>
    <s v="-"/>
    <n v="10"/>
    <n v="6"/>
  </r>
  <r>
    <n v="20"/>
    <s v="Jun 4x25m Medley Relay"/>
    <s v="Relay"/>
    <s v="Junior"/>
    <x v="149"/>
    <s v="B"/>
    <x v="10"/>
    <s v="Junior"/>
    <n v="2"/>
    <n v="4"/>
    <d v="1899-12-30T00:01:31"/>
    <s v="-"/>
    <n v="11"/>
    <n v="4"/>
  </r>
  <r>
    <n v="21"/>
    <s v="Int 4x50m Medley Relay"/>
    <s v="Relay"/>
    <s v="Intermediate"/>
    <x v="144"/>
    <s v="A"/>
    <x v="6"/>
    <s v="Intermediate"/>
    <n v="1"/>
    <n v="3"/>
    <d v="1899-12-30T00:02:35"/>
    <s v="-"/>
    <n v="1"/>
    <n v="30"/>
  </r>
  <r>
    <n v="21"/>
    <s v="Int 4x50m Medley Relay"/>
    <s v="Relay"/>
    <s v="Intermediate"/>
    <x v="143"/>
    <s v="D"/>
    <x v="5"/>
    <s v="Intermediate"/>
    <n v="1"/>
    <n v="5"/>
    <d v="1899-12-30T00:02:36"/>
    <s v="-"/>
    <s v="DQ"/>
    <n v="0"/>
  </r>
  <r>
    <n v="21"/>
    <s v="Int 4x50m Medley Relay"/>
    <s v="Relay"/>
    <s v="Intermediate"/>
    <x v="145"/>
    <s v="C"/>
    <x v="7"/>
    <s v="Intermediate"/>
    <n v="2"/>
    <n v="3"/>
    <d v="1899-12-30T00:02:42"/>
    <s v="-"/>
    <n v="2"/>
    <n v="24"/>
  </r>
  <r>
    <n v="21"/>
    <s v="Int 4x50m Medley Relay"/>
    <s v="Relay"/>
    <s v="Intermediate"/>
    <x v="146"/>
    <s v="K"/>
    <x v="4"/>
    <s v="Intermediate"/>
    <n v="1"/>
    <n v="6"/>
    <d v="1899-12-30T00:02:50"/>
    <s v="-"/>
    <n v="3"/>
    <n v="20"/>
  </r>
  <r>
    <n v="21"/>
    <s v="Int 4x50m Medley Relay"/>
    <s v="Relay"/>
    <s v="Intermediate"/>
    <x v="142"/>
    <s v="E"/>
    <x v="2"/>
    <s v="Intermediate"/>
    <n v="2"/>
    <n v="1"/>
    <d v="1899-12-30T00:02:52"/>
    <s v="-"/>
    <n v="4"/>
    <n v="18"/>
  </r>
  <r>
    <n v="21"/>
    <s v="Int 4x50m Medley Relay"/>
    <s v="Relay"/>
    <s v="Intermediate"/>
    <x v="147"/>
    <s v="F"/>
    <x v="8"/>
    <s v="Intermediate"/>
    <n v="1"/>
    <n v="2"/>
    <d v="1899-12-30T00:02:55"/>
    <s v="-"/>
    <n v="5"/>
    <n v="16"/>
  </r>
  <r>
    <n v="21"/>
    <s v="Int 4x50m Medley Relay"/>
    <s v="Relay"/>
    <s v="Intermediate"/>
    <x v="149"/>
    <s v="B"/>
    <x v="10"/>
    <s v="Intermediate"/>
    <n v="2"/>
    <n v="4"/>
    <d v="1899-12-30T00:02:57"/>
    <s v="-"/>
    <s v="DQ"/>
    <n v="0"/>
  </r>
  <r>
    <n v="21"/>
    <s v="Int 4x50m Medley Relay"/>
    <s v="Relay"/>
    <s v="Intermediate"/>
    <x v="141"/>
    <s v="G"/>
    <x v="3"/>
    <s v="Intermediate"/>
    <n v="2"/>
    <n v="5"/>
    <d v="1899-12-30T00:03:06"/>
    <s v="-"/>
    <n v="6"/>
    <n v="14"/>
  </r>
  <r>
    <n v="21"/>
    <s v="Int 4x50m Medley Relay"/>
    <s v="Relay"/>
    <s v="Intermediate"/>
    <x v="148"/>
    <s v="I"/>
    <x v="9"/>
    <s v="Intermediate"/>
    <n v="1"/>
    <n v="1"/>
    <d v="1899-12-30T00:03:16"/>
    <s v="-"/>
    <s v="DQ"/>
    <n v="0"/>
  </r>
  <r>
    <n v="21"/>
    <s v="Int 4x50m Medley Relay"/>
    <s v="Relay"/>
    <s v="Intermediate"/>
    <x v="140"/>
    <s v="H"/>
    <x v="0"/>
    <s v="Intermediate"/>
    <n v="1"/>
    <n v="4"/>
    <d v="1899-12-30T00:03:18"/>
    <s v="-"/>
    <s v="DQ"/>
    <n v="0"/>
  </r>
  <r>
    <n v="21"/>
    <s v="Int 4x50m Medley Relay"/>
    <s v="Relay"/>
    <s v="Intermediate"/>
    <x v="139"/>
    <s v="X"/>
    <x v="1"/>
    <s v="Intermediate"/>
    <n v="2"/>
    <n v="2"/>
    <s v="-"/>
    <s v="-"/>
    <s v="DQ"/>
    <n v="0"/>
  </r>
  <r>
    <n v="22"/>
    <s v="Sen 4x50m Medley Relay"/>
    <s v="Relay"/>
    <s v="Senior"/>
    <x v="149"/>
    <s v="B"/>
    <x v="10"/>
    <s v="Senior"/>
    <n v="2"/>
    <n v="4"/>
    <d v="1899-12-30T00:02:20"/>
    <s v="-"/>
    <n v="1"/>
    <n v="30"/>
  </r>
  <r>
    <n v="22"/>
    <s v="Sen 4x50m Medley Relay"/>
    <s v="Relay"/>
    <s v="Senior"/>
    <x v="140"/>
    <s v="H"/>
    <x v="0"/>
    <s v="Senior"/>
    <n v="1"/>
    <n v="4"/>
    <d v="1899-12-30T00:02:23"/>
    <s v="-"/>
    <n v="2"/>
    <n v="24"/>
  </r>
  <r>
    <n v="22"/>
    <s v="Sen 4x50m Medley Relay"/>
    <s v="Relay"/>
    <s v="Senior"/>
    <x v="143"/>
    <s v="D"/>
    <x v="5"/>
    <s v="Senior"/>
    <n v="1"/>
    <n v="5"/>
    <d v="1899-12-30T00:02:29"/>
    <s v="-"/>
    <n v="3"/>
    <n v="20"/>
  </r>
  <r>
    <n v="22"/>
    <s v="Sen 4x50m Medley Relay"/>
    <s v="Relay"/>
    <s v="Senior"/>
    <x v="142"/>
    <s v="E"/>
    <x v="2"/>
    <s v="Senior"/>
    <n v="2"/>
    <n v="1"/>
    <d v="1899-12-30T00:02:36"/>
    <s v="-"/>
    <n v="4"/>
    <n v="18"/>
  </r>
  <r>
    <n v="22"/>
    <s v="Sen 4x50m Medley Relay"/>
    <s v="Relay"/>
    <s v="Senior"/>
    <x v="147"/>
    <s v="F"/>
    <x v="8"/>
    <s v="Senior"/>
    <n v="1"/>
    <n v="2"/>
    <d v="1899-12-30T00:02:48"/>
    <s v="-"/>
    <n v="5"/>
    <n v="16"/>
  </r>
  <r>
    <n v="22"/>
    <s v="Sen 4x50m Medley Relay"/>
    <s v="Relay"/>
    <s v="Senior"/>
    <x v="148"/>
    <s v="I"/>
    <x v="9"/>
    <s v="Senior"/>
    <n v="1"/>
    <n v="1"/>
    <d v="1899-12-30T00:02:55"/>
    <s v="-"/>
    <n v="6"/>
    <n v="14"/>
  </r>
  <r>
    <n v="22"/>
    <s v="Sen 4x50m Medley Relay"/>
    <s v="Relay"/>
    <s v="Senior"/>
    <x v="145"/>
    <s v="C"/>
    <x v="7"/>
    <s v="Senior"/>
    <n v="2"/>
    <n v="3"/>
    <d v="1899-12-30T00:02:55"/>
    <s v="-"/>
    <n v="7"/>
    <n v="12"/>
  </r>
  <r>
    <n v="22"/>
    <s v="Sen 4x50m Medley Relay"/>
    <s v="Relay"/>
    <s v="Senior"/>
    <x v="144"/>
    <s v="A"/>
    <x v="6"/>
    <s v="Senior"/>
    <n v="1"/>
    <n v="3"/>
    <d v="1899-12-30T00:02:56"/>
    <s v="-"/>
    <s v="DQ"/>
    <n v="0"/>
  </r>
  <r>
    <n v="22"/>
    <s v="Sen 4x50m Medley Relay"/>
    <s v="Relay"/>
    <s v="Senior"/>
    <x v="146"/>
    <s v="K"/>
    <x v="4"/>
    <s v="Senior"/>
    <n v="1"/>
    <n v="6"/>
    <d v="1899-12-30T00:03:31"/>
    <s v="-"/>
    <n v="8"/>
    <n v="10"/>
  </r>
  <r>
    <n v="22"/>
    <s v="Sen 4x50m Medley Relay"/>
    <s v="Relay"/>
    <s v="Senior"/>
    <x v="139"/>
    <s v="X"/>
    <x v="1"/>
    <s v="Senior"/>
    <n v="2"/>
    <n v="2"/>
    <d v="1899-12-30T00:03:52"/>
    <s v="-"/>
    <s v="DQ"/>
    <n v="0"/>
  </r>
  <r>
    <n v="22"/>
    <s v="Sen 4x50m Medley Relay"/>
    <s v="Relay"/>
    <s v="Senior"/>
    <x v="141"/>
    <s v="G"/>
    <x v="3"/>
    <s v="Senior"/>
    <n v="2"/>
    <n v="5"/>
    <s v="-"/>
    <s v="-"/>
    <s v="No entry"/>
    <n v="0"/>
  </r>
  <r>
    <n v="23"/>
    <s v="Jun 4x50m Freestyle Relay"/>
    <s v="Relay"/>
    <s v="Junior"/>
    <x v="139"/>
    <s v="X"/>
    <x v="1"/>
    <s v="Junior"/>
    <n v="2"/>
    <n v="2"/>
    <d v="1899-12-30T00:02:10"/>
    <s v="-"/>
    <n v="1"/>
    <n v="30"/>
  </r>
  <r>
    <n v="23"/>
    <s v="Jun 4x50m Freestyle Relay"/>
    <s v="Relay"/>
    <s v="Junior"/>
    <x v="141"/>
    <s v="G"/>
    <x v="3"/>
    <s v="Junior"/>
    <n v="2"/>
    <n v="5"/>
    <d v="1899-12-30T00:02:13"/>
    <s v="-"/>
    <n v="2"/>
    <n v="24"/>
  </r>
  <r>
    <n v="23"/>
    <s v="Jun 4x50m Freestyle Relay"/>
    <s v="Relay"/>
    <s v="Junior"/>
    <x v="142"/>
    <s v="E"/>
    <x v="2"/>
    <s v="Junior"/>
    <n v="2"/>
    <n v="1"/>
    <d v="1899-12-30T00:02:15"/>
    <s v="-"/>
    <n v="3"/>
    <n v="20"/>
  </r>
  <r>
    <n v="23"/>
    <s v="Jun 4x50m Freestyle Relay"/>
    <s v="Relay"/>
    <s v="Junior"/>
    <x v="140"/>
    <s v="H"/>
    <x v="0"/>
    <s v="Junior"/>
    <n v="1"/>
    <n v="4"/>
    <d v="1899-12-30T00:02:17"/>
    <s v="-"/>
    <n v="4"/>
    <n v="18"/>
  </r>
  <r>
    <n v="23"/>
    <s v="Jun 4x50m Freestyle Relay"/>
    <s v="Relay"/>
    <s v="Junior"/>
    <x v="148"/>
    <s v="I"/>
    <x v="9"/>
    <s v="Junior"/>
    <n v="1"/>
    <n v="1"/>
    <d v="1899-12-30T00:02:25"/>
    <s v="-"/>
    <n v="5"/>
    <n v="16"/>
  </r>
  <r>
    <n v="23"/>
    <s v="Jun 4x50m Freestyle Relay"/>
    <s v="Relay"/>
    <s v="Junior"/>
    <x v="144"/>
    <s v="A"/>
    <x v="6"/>
    <s v="Junior"/>
    <n v="1"/>
    <n v="3"/>
    <d v="1899-12-30T00:02:27"/>
    <s v="-"/>
    <n v="6"/>
    <n v="14"/>
  </r>
  <r>
    <n v="23"/>
    <s v="Jun 4x50m Freestyle Relay"/>
    <s v="Relay"/>
    <s v="Junior"/>
    <x v="147"/>
    <s v="F"/>
    <x v="8"/>
    <s v="Junior"/>
    <n v="1"/>
    <n v="2"/>
    <d v="1899-12-30T00:02:28"/>
    <s v="-"/>
    <n v="7"/>
    <n v="12"/>
  </r>
  <r>
    <n v="23"/>
    <s v="Jun 4x50m Freestyle Relay"/>
    <s v="Relay"/>
    <s v="Junior"/>
    <x v="143"/>
    <s v="D"/>
    <x v="5"/>
    <s v="Junior"/>
    <n v="1"/>
    <n v="5"/>
    <d v="1899-12-30T00:02:33"/>
    <s v="-"/>
    <n v="8"/>
    <n v="10"/>
  </r>
  <r>
    <n v="23"/>
    <s v="Jun 4x50m Freestyle Relay"/>
    <s v="Relay"/>
    <s v="Junior"/>
    <x v="145"/>
    <s v="C"/>
    <x v="7"/>
    <s v="Junior"/>
    <n v="2"/>
    <n v="3"/>
    <d v="1899-12-30T00:02:34"/>
    <s v="-"/>
    <n v="9"/>
    <n v="8"/>
  </r>
  <r>
    <n v="23"/>
    <s v="Jun 4x50m Freestyle Relay"/>
    <s v="Relay"/>
    <s v="Junior"/>
    <x v="146"/>
    <s v="K"/>
    <x v="4"/>
    <s v="Junior"/>
    <n v="1"/>
    <n v="6"/>
    <d v="1899-12-30T00:02:35"/>
    <s v="-"/>
    <n v="10"/>
    <n v="6"/>
  </r>
  <r>
    <n v="23"/>
    <s v="Jun 4x50m Freestyle Relay"/>
    <s v="Relay"/>
    <s v="Junior"/>
    <x v="149"/>
    <s v="B"/>
    <x v="10"/>
    <s v="Junior"/>
    <n v="2"/>
    <n v="4"/>
    <d v="1899-12-30T00:02:58"/>
    <s v="-"/>
    <n v="11"/>
    <n v="4"/>
  </r>
  <r>
    <n v="24"/>
    <s v="Int 4x50m Freestyle Relay"/>
    <s v="Relay"/>
    <s v="Intermediate"/>
    <x v="144"/>
    <s v="A"/>
    <x v="6"/>
    <s v="Intermediate"/>
    <n v="1"/>
    <n v="3"/>
    <d v="1899-12-30T00:02:11"/>
    <s v="-"/>
    <n v="1"/>
    <n v="30"/>
  </r>
  <r>
    <n v="24"/>
    <s v="Int 4x50m Freestyle Relay"/>
    <s v="Relay"/>
    <s v="Intermediate"/>
    <x v="149"/>
    <s v="B"/>
    <x v="10"/>
    <s v="Intermediate"/>
    <n v="2"/>
    <n v="4"/>
    <d v="1899-12-30T00:02:16"/>
    <s v="-"/>
    <n v="2"/>
    <n v="24"/>
  </r>
  <r>
    <n v="24"/>
    <s v="Int 4x50m Freestyle Relay"/>
    <s v="Relay"/>
    <s v="Intermediate"/>
    <x v="147"/>
    <s v="F"/>
    <x v="8"/>
    <s v="Intermediate"/>
    <n v="1"/>
    <n v="2"/>
    <d v="1899-12-30T00:02:19"/>
    <s v="-"/>
    <n v="3"/>
    <n v="20"/>
  </r>
  <r>
    <n v="24"/>
    <s v="Int 4x50m Freestyle Relay"/>
    <s v="Relay"/>
    <s v="Intermediate"/>
    <x v="143"/>
    <s v="D"/>
    <x v="5"/>
    <s v="Intermediate"/>
    <n v="1"/>
    <n v="5"/>
    <d v="1899-12-30T00:02:20"/>
    <s v="-"/>
    <n v="4"/>
    <n v="18"/>
  </r>
  <r>
    <n v="24"/>
    <s v="Int 4x50m Freestyle Relay"/>
    <s v="Relay"/>
    <s v="Intermediate"/>
    <x v="146"/>
    <s v="K"/>
    <x v="4"/>
    <s v="Intermediate"/>
    <n v="1"/>
    <n v="6"/>
    <d v="1899-12-30T00:02:30"/>
    <s v="-"/>
    <n v="5"/>
    <n v="16"/>
  </r>
  <r>
    <n v="24"/>
    <s v="Int 4x50m Freestyle Relay"/>
    <s v="Relay"/>
    <s v="Intermediate"/>
    <x v="145"/>
    <s v="C"/>
    <x v="7"/>
    <s v="Intermediate"/>
    <n v="2"/>
    <n v="3"/>
    <d v="1899-12-30T00:02:33"/>
    <s v="-"/>
    <n v="6"/>
    <n v="14"/>
  </r>
  <r>
    <n v="24"/>
    <s v="Int 4x50m Freestyle Relay"/>
    <s v="Relay"/>
    <s v="Intermediate"/>
    <x v="141"/>
    <s v="G"/>
    <x v="3"/>
    <s v="Intermediate"/>
    <n v="2"/>
    <n v="5"/>
    <d v="1899-12-30T00:02:35"/>
    <s v="-"/>
    <n v="7"/>
    <n v="12"/>
  </r>
  <r>
    <n v="24"/>
    <s v="Int 4x50m Freestyle Relay"/>
    <s v="Relay"/>
    <s v="Intermediate"/>
    <x v="140"/>
    <s v="H"/>
    <x v="0"/>
    <s v="Intermediate"/>
    <n v="1"/>
    <n v="4"/>
    <d v="1899-12-30T00:02:37"/>
    <s v="-"/>
    <n v="8"/>
    <n v="10"/>
  </r>
  <r>
    <n v="24"/>
    <s v="Int 4x50m Freestyle Relay"/>
    <s v="Relay"/>
    <s v="Intermediate"/>
    <x v="148"/>
    <s v="I"/>
    <x v="9"/>
    <s v="Intermediate"/>
    <n v="1"/>
    <n v="1"/>
    <d v="1899-12-30T00:02:38"/>
    <s v="-"/>
    <n v="9"/>
    <n v="8"/>
  </r>
  <r>
    <n v="24"/>
    <s v="Int 4x50m Freestyle Relay"/>
    <s v="Relay"/>
    <s v="Intermediate"/>
    <x v="142"/>
    <s v="E"/>
    <x v="2"/>
    <s v="Intermediate"/>
    <n v="2"/>
    <n v="1"/>
    <d v="1899-12-30T00:02:41"/>
    <s v="-"/>
    <n v="10"/>
    <n v="6"/>
  </r>
  <r>
    <n v="24"/>
    <s v="Int 4x50m Freestyle Relay"/>
    <s v="Relay"/>
    <s v="Intermediate"/>
    <x v="139"/>
    <s v="X"/>
    <x v="1"/>
    <s v="Intermediate"/>
    <n v="2"/>
    <n v="2"/>
    <d v="1899-12-30T00:02:46"/>
    <s v="-"/>
    <n v="11"/>
    <n v="4"/>
  </r>
  <r>
    <n v="25"/>
    <s v="Sen 4x50m Freestyle Relay"/>
    <s v="Relay"/>
    <s v="Senior"/>
    <x v="140"/>
    <s v="H"/>
    <x v="0"/>
    <s v="Senior"/>
    <n v="1"/>
    <n v="4"/>
    <d v="1899-12-30T00:02:02"/>
    <s v="-"/>
    <n v="1"/>
    <n v="30"/>
  </r>
  <r>
    <n v="25"/>
    <s v="Sen 4x50m Freestyle Relay"/>
    <s v="Relay"/>
    <s v="Senior"/>
    <x v="149"/>
    <s v="B"/>
    <x v="10"/>
    <s v="Senior"/>
    <n v="2"/>
    <n v="4"/>
    <d v="1899-12-30T00:02:04"/>
    <s v="-"/>
    <n v="2"/>
    <n v="24"/>
  </r>
  <r>
    <n v="25"/>
    <s v="Sen 4x50m Freestyle Relay"/>
    <s v="Relay"/>
    <s v="Senior"/>
    <x v="143"/>
    <s v="D"/>
    <x v="5"/>
    <s v="Senior"/>
    <n v="1"/>
    <n v="5"/>
    <d v="1899-12-30T00:02:05"/>
    <s v="-"/>
    <n v="3"/>
    <n v="20"/>
  </r>
  <r>
    <n v="25"/>
    <s v="Sen 4x50m Freestyle Relay"/>
    <s v="Relay"/>
    <s v="Senior"/>
    <x v="142"/>
    <s v="E"/>
    <x v="2"/>
    <s v="Senior"/>
    <n v="2"/>
    <n v="1"/>
    <d v="1899-12-30T00:02:08"/>
    <s v="-"/>
    <n v="4"/>
    <n v="18"/>
  </r>
  <r>
    <n v="25"/>
    <s v="Sen 4x50m Freestyle Relay"/>
    <s v="Relay"/>
    <s v="Senior"/>
    <x v="144"/>
    <s v="A"/>
    <x v="6"/>
    <s v="Senior"/>
    <n v="1"/>
    <n v="3"/>
    <d v="1899-12-30T00:02:13"/>
    <s v="-"/>
    <n v="5"/>
    <n v="16"/>
  </r>
  <r>
    <n v="25"/>
    <s v="Sen 4x50m Freestyle Relay"/>
    <s v="Relay"/>
    <s v="Senior"/>
    <x v="147"/>
    <s v="F"/>
    <x v="8"/>
    <s v="Senior"/>
    <n v="1"/>
    <n v="2"/>
    <d v="1899-12-30T00:02:24"/>
    <s v="-"/>
    <n v="6"/>
    <n v="14"/>
  </r>
  <r>
    <n v="25"/>
    <s v="Sen 4x50m Freestyle Relay"/>
    <s v="Relay"/>
    <s v="Senior"/>
    <x v="145"/>
    <s v="C"/>
    <x v="7"/>
    <s v="Senior"/>
    <n v="2"/>
    <n v="3"/>
    <d v="1899-12-30T00:02:25"/>
    <s v="-"/>
    <n v="7"/>
    <n v="12"/>
  </r>
  <r>
    <n v="25"/>
    <s v="Sen 4x50m Freestyle Relay"/>
    <s v="Relay"/>
    <s v="Senior"/>
    <x v="139"/>
    <s v="X"/>
    <x v="1"/>
    <s v="Senior"/>
    <n v="2"/>
    <n v="2"/>
    <d v="1899-12-30T00:02:25"/>
    <s v="-"/>
    <n v="8"/>
    <n v="10"/>
  </r>
  <r>
    <n v="25"/>
    <s v="Sen 4x50m Freestyle Relay"/>
    <s v="Relay"/>
    <s v="Senior"/>
    <x v="146"/>
    <s v="K"/>
    <x v="4"/>
    <s v="Senior"/>
    <n v="1"/>
    <n v="6"/>
    <d v="1899-12-30T00:02:32"/>
    <s v="-"/>
    <n v="9"/>
    <n v="8"/>
  </r>
  <r>
    <n v="25"/>
    <s v="Sen 4x50m Freestyle Relay"/>
    <s v="Relay"/>
    <s v="Senior"/>
    <x v="148"/>
    <s v="I"/>
    <x v="9"/>
    <s v="Senior"/>
    <n v="1"/>
    <n v="1"/>
    <d v="1899-12-30T00:02:39"/>
    <s v="-"/>
    <n v="10"/>
    <n v="6"/>
  </r>
  <r>
    <n v="25"/>
    <s v="Sen 4x50m Freestyle Relay"/>
    <s v="Relay"/>
    <s v="Senior"/>
    <x v="141"/>
    <s v="G"/>
    <x v="3"/>
    <s v="Senior"/>
    <n v="2"/>
    <n v="5"/>
    <s v="-"/>
    <s v="-"/>
    <s v="No entry"/>
    <n v="0"/>
  </r>
  <r>
    <s v="-"/>
    <s v="-"/>
    <s v="-"/>
    <s v="-"/>
    <x v="150"/>
    <s v="-"/>
    <x v="11"/>
    <s v="-"/>
    <s v="-"/>
    <s v="-"/>
    <s v="-"/>
    <s v="-"/>
    <s v="-"/>
    <s v="-"/>
  </r>
  <r>
    <s v="-"/>
    <s v="-"/>
    <s v="-"/>
    <s v="-"/>
    <x v="150"/>
    <s v="-"/>
    <x v="11"/>
    <s v="-"/>
    <s v="-"/>
    <s v="-"/>
    <s v="-"/>
    <s v="-"/>
    <s v="-"/>
    <s v="-"/>
  </r>
  <r>
    <s v="-"/>
    <s v="-"/>
    <s v="-"/>
    <s v="-"/>
    <x v="150"/>
    <s v="-"/>
    <x v="11"/>
    <s v="-"/>
    <s v="-"/>
    <s v="-"/>
    <s v="-"/>
    <s v="-"/>
    <s v="-"/>
    <s v="-"/>
  </r>
  <r>
    <s v="-"/>
    <s v="-"/>
    <s v="-"/>
    <s v="-"/>
    <x v="150"/>
    <s v="-"/>
    <x v="11"/>
    <s v="-"/>
    <s v="-"/>
    <s v="-"/>
    <s v="-"/>
    <s v="-"/>
    <s v="-"/>
    <s v="-"/>
  </r>
  <r>
    <s v="-"/>
    <s v="-"/>
    <s v="-"/>
    <s v="-"/>
    <x v="150"/>
    <s v="-"/>
    <x v="11"/>
    <s v="-"/>
    <s v="-"/>
    <s v="-"/>
    <s v="-"/>
    <s v="-"/>
    <s v="-"/>
    <s v="-"/>
  </r>
  <r>
    <s v="-"/>
    <s v="-"/>
    <s v="-"/>
    <s v="-"/>
    <x v="150"/>
    <s v="-"/>
    <x v="11"/>
    <s v="-"/>
    <s v="-"/>
    <s v="-"/>
    <s v="-"/>
    <s v="-"/>
    <s v="-"/>
    <s v="-"/>
  </r>
  <r>
    <s v="-"/>
    <s v="-"/>
    <s v="-"/>
    <s v="-"/>
    <x v="150"/>
    <s v="-"/>
    <x v="11"/>
    <s v="-"/>
    <s v="-"/>
    <s v="-"/>
    <s v="-"/>
    <s v="-"/>
    <s v="-"/>
    <s v="-"/>
  </r>
  <r>
    <s v="-"/>
    <s v="-"/>
    <s v="-"/>
    <s v="-"/>
    <x v="150"/>
    <s v="-"/>
    <x v="11"/>
    <s v="-"/>
    <s v="-"/>
    <s v="-"/>
    <s v="-"/>
    <s v="-"/>
    <s v="-"/>
    <s v="-"/>
  </r>
  <r>
    <s v="-"/>
    <s v="-"/>
    <s v="-"/>
    <s v="-"/>
    <x v="150"/>
    <s v="-"/>
    <x v="11"/>
    <s v="-"/>
    <s v="-"/>
    <s v="-"/>
    <s v="-"/>
    <s v="-"/>
    <s v="-"/>
    <s v="-"/>
  </r>
  <r>
    <s v="-"/>
    <s v="-"/>
    <s v="-"/>
    <s v="-"/>
    <x v="150"/>
    <s v="-"/>
    <x v="11"/>
    <s v="-"/>
    <s v="-"/>
    <s v="-"/>
    <s v="-"/>
    <s v="-"/>
    <s v="-"/>
    <s v="-"/>
  </r>
  <r>
    <s v="-"/>
    <s v="-"/>
    <s v="-"/>
    <s v="-"/>
    <x v="150"/>
    <s v="-"/>
    <x v="11"/>
    <s v="-"/>
    <s v="-"/>
    <s v="-"/>
    <s v="-"/>
    <s v="-"/>
    <s v="-"/>
    <s v="-"/>
  </r>
  <r>
    <s v="-"/>
    <s v="-"/>
    <s v="-"/>
    <s v="-"/>
    <x v="150"/>
    <s v="-"/>
    <x v="11"/>
    <s v="-"/>
    <s v="-"/>
    <s v="-"/>
    <s v="-"/>
    <s v="-"/>
    <s v="-"/>
    <s v="-"/>
  </r>
  <r>
    <s v="-"/>
    <s v="-"/>
    <s v="-"/>
    <s v="-"/>
    <x v="150"/>
    <s v="-"/>
    <x v="11"/>
    <s v="-"/>
    <s v="-"/>
    <s v="-"/>
    <s v="-"/>
    <s v="-"/>
    <s v="-"/>
    <s v="-"/>
  </r>
  <r>
    <s v="-"/>
    <s v="-"/>
    <s v="-"/>
    <s v="-"/>
    <x v="150"/>
    <s v="-"/>
    <x v="11"/>
    <s v="-"/>
    <s v="-"/>
    <s v="-"/>
    <s v="-"/>
    <s v="-"/>
    <s v="-"/>
    <s v="-"/>
  </r>
  <r>
    <s v="-"/>
    <s v="-"/>
    <s v="-"/>
    <s v="-"/>
    <x v="150"/>
    <s v="-"/>
    <x v="11"/>
    <s v="-"/>
    <s v="-"/>
    <s v="-"/>
    <s v="-"/>
    <s v="-"/>
    <s v="-"/>
    <s v="-"/>
  </r>
  <r>
    <s v="-"/>
    <s v="-"/>
    <s v="-"/>
    <s v="-"/>
    <x v="150"/>
    <s v="-"/>
    <x v="11"/>
    <s v="-"/>
    <s v="-"/>
    <s v="-"/>
    <s v="-"/>
    <s v="-"/>
    <s v="-"/>
    <s v="-"/>
  </r>
  <r>
    <s v="-"/>
    <s v="-"/>
    <s v="-"/>
    <s v="-"/>
    <x v="150"/>
    <s v="-"/>
    <x v="11"/>
    <s v="-"/>
    <s v="-"/>
    <s v="-"/>
    <s v="-"/>
    <s v="-"/>
    <s v="-"/>
    <s v="-"/>
  </r>
  <r>
    <s v="-"/>
    <s v="-"/>
    <s v="-"/>
    <s v="-"/>
    <x v="150"/>
    <s v="-"/>
    <x v="11"/>
    <s v="-"/>
    <s v="-"/>
    <s v="-"/>
    <s v="-"/>
    <s v="-"/>
    <s v="-"/>
    <s v="-"/>
  </r>
  <r>
    <s v="-"/>
    <s v="-"/>
    <s v="-"/>
    <s v="-"/>
    <x v="150"/>
    <s v="-"/>
    <x v="11"/>
    <s v="-"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  <r>
    <s v="-"/>
    <s v="-"/>
    <s v="-"/>
    <s v="-"/>
    <x v="150"/>
    <s v="-"/>
    <x v="11"/>
    <m/>
    <s v="-"/>
    <s v="-"/>
    <s v="-"/>
    <s v="-"/>
    <s v="-"/>
    <s v="-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2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B4:C17" firstHeaderRow="1" firstDataRow="1" firstDataCol="1"/>
  <pivotFields count="14">
    <pivotField showAll="0"/>
    <pivotField showAll="0"/>
    <pivotField showAll="0"/>
    <pivotField showAll="0"/>
    <pivotField showAll="0"/>
    <pivotField showAll="0"/>
    <pivotField axis="axisRow" showAll="0">
      <items count="13">
        <item x="11"/>
        <item x="4"/>
        <item x="8"/>
        <item x="1"/>
        <item x="7"/>
        <item x="2"/>
        <item x="6"/>
        <item x="9"/>
        <item x="5"/>
        <item x="3"/>
        <item x="10"/>
        <item x="0"/>
        <item t="default"/>
      </items>
    </pivotField>
    <pivotField showAll="0" defaultSubtotal="0"/>
    <pivotField showAll="0"/>
    <pivotField showAll="0"/>
    <pivotField showAll="0"/>
    <pivotField showAll="0"/>
    <pivotField showAll="0"/>
    <pivotField dataField="1" showAll="0"/>
  </pivotFields>
  <rowFields count="1">
    <field x="6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Sum of Points" fld="13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12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B4:C156" firstHeaderRow="1" firstDataRow="1" firstDataCol="1"/>
  <pivotFields count="14">
    <pivotField showAll="0"/>
    <pivotField showAll="0"/>
    <pivotField showAll="0"/>
    <pivotField showAll="0"/>
    <pivotField axis="axisRow" showAll="0">
      <items count="156">
        <item x="12"/>
        <item x="54"/>
        <item x="86"/>
        <item x="60"/>
        <item x="37"/>
        <item x="18"/>
        <item x="50"/>
        <item x="9"/>
        <item x="57"/>
        <item x="117"/>
        <item x="16"/>
        <item x="11"/>
        <item x="92"/>
        <item x="19"/>
        <item x="43"/>
        <item x="74"/>
        <item x="21"/>
        <item x="108"/>
        <item x="78"/>
        <item x="47"/>
        <item x="137"/>
        <item x="26"/>
        <item x="122"/>
        <item x="110"/>
        <item x="89"/>
        <item x="111"/>
        <item m="1" x="152"/>
        <item x="69"/>
        <item x="132"/>
        <item x="8"/>
        <item x="44"/>
        <item x="114"/>
        <item x="113"/>
        <item x="95"/>
        <item x="17"/>
        <item x="52"/>
        <item x="90"/>
        <item x="31"/>
        <item x="82"/>
        <item x="35"/>
        <item x="28"/>
        <item x="99"/>
        <item x="4"/>
        <item x="135"/>
        <item x="118"/>
        <item x="126"/>
        <item m="1" x="153"/>
        <item x="56"/>
        <item x="65"/>
        <item x="96"/>
        <item x="131"/>
        <item x="41"/>
        <item x="134"/>
        <item x="22"/>
        <item x="112"/>
        <item x="106"/>
        <item x="13"/>
        <item x="46"/>
        <item x="115"/>
        <item x="58"/>
        <item x="66"/>
        <item x="130"/>
        <item x="136"/>
        <item x="101"/>
        <item x="42"/>
        <item x="73"/>
        <item x="98"/>
        <item x="102"/>
        <item x="127"/>
        <item x="45"/>
        <item x="79"/>
        <item x="105"/>
        <item x="34"/>
        <item x="88"/>
        <item x="97"/>
        <item x="1"/>
        <item x="36"/>
        <item m="1" x="151"/>
        <item x="23"/>
        <item x="5"/>
        <item x="3"/>
        <item x="93"/>
        <item x="103"/>
        <item x="40"/>
        <item x="68"/>
        <item x="125"/>
        <item x="100"/>
        <item x="85"/>
        <item x="121"/>
        <item x="62"/>
        <item x="81"/>
        <item x="72"/>
        <item x="80"/>
        <item x="32"/>
        <item x="75"/>
        <item x="2"/>
        <item x="51"/>
        <item x="29"/>
        <item x="83"/>
        <item x="64"/>
        <item x="49"/>
        <item x="7"/>
        <item x="20"/>
        <item x="63"/>
        <item x="30"/>
        <item x="87"/>
        <item m="1" x="154"/>
        <item x="129"/>
        <item x="39"/>
        <item x="128"/>
        <item x="133"/>
        <item x="77"/>
        <item x="123"/>
        <item x="15"/>
        <item x="24"/>
        <item x="116"/>
        <item x="14"/>
        <item x="124"/>
        <item x="91"/>
        <item x="71"/>
        <item x="61"/>
        <item x="55"/>
        <item x="33"/>
        <item x="6"/>
        <item x="76"/>
        <item x="104"/>
        <item x="53"/>
        <item x="0"/>
        <item x="38"/>
        <item x="10"/>
        <item x="70"/>
        <item x="27"/>
        <item x="25"/>
        <item x="84"/>
        <item x="119"/>
        <item x="48"/>
        <item x="94"/>
        <item x="67"/>
        <item x="120"/>
        <item x="107"/>
        <item x="150"/>
        <item x="59"/>
        <item x="109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t="default"/>
      </items>
    </pivotField>
    <pivotField showAll="0"/>
    <pivotField showAll="0"/>
    <pivotField showAll="0" defaultSubtotal="0"/>
    <pivotField showAll="0"/>
    <pivotField showAll="0"/>
    <pivotField showAll="0"/>
    <pivotField showAll="0"/>
    <pivotField showAll="0"/>
    <pivotField dataField="1" showAll="0"/>
  </pivotFields>
  <rowFields count="1">
    <field x="4"/>
  </rowFields>
  <rowItems count="15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 t="grand">
      <x/>
    </i>
  </rowItems>
  <colItems count="1">
    <i/>
  </colItems>
  <dataFields count="1">
    <dataField name="Sum of Points" fld="13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mailto:dey@wincoll.ac.uk" TargetMode="External"/><Relationship Id="rId3" Type="http://schemas.openxmlformats.org/officeDocument/2006/relationships/hyperlink" Target="mailto:pmh@wincoll.ac.uk" TargetMode="External"/><Relationship Id="rId7" Type="http://schemas.openxmlformats.org/officeDocument/2006/relationships/hyperlink" Target="mailto:jeh@wincoll.ac.uk" TargetMode="External"/><Relationship Id="rId2" Type="http://schemas.openxmlformats.org/officeDocument/2006/relationships/hyperlink" Target="mailto:jrf@wincoll.ac.uk" TargetMode="External"/><Relationship Id="rId1" Type="http://schemas.openxmlformats.org/officeDocument/2006/relationships/hyperlink" Target="mailto:ief@wincoll.ac.uk" TargetMode="External"/><Relationship Id="rId6" Type="http://schemas.openxmlformats.org/officeDocument/2006/relationships/hyperlink" Target="mailto:jm@wincoll.ac.uk" TargetMode="External"/><Relationship Id="rId11" Type="http://schemas.openxmlformats.org/officeDocument/2006/relationships/hyperlink" Target="mailto:mr@wincoll.ac.uk" TargetMode="External"/><Relationship Id="rId5" Type="http://schemas.openxmlformats.org/officeDocument/2006/relationships/hyperlink" Target="mailto:mjw@wincoll.ac.uk" TargetMode="External"/><Relationship Id="rId10" Type="http://schemas.openxmlformats.org/officeDocument/2006/relationships/hyperlink" Target="mailto:cjg@wincoll.ac.uk" TargetMode="External"/><Relationship Id="rId4" Type="http://schemas.openxmlformats.org/officeDocument/2006/relationships/hyperlink" Target="mailto:lnt@wincoll.ac.uk" TargetMode="External"/><Relationship Id="rId9" Type="http://schemas.openxmlformats.org/officeDocument/2006/relationships/hyperlink" Target="mailto:jpc@wincoll.ac.u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N869"/>
  <sheetViews>
    <sheetView tabSelected="1" zoomScaleNormal="100" workbookViewId="0">
      <selection activeCell="G7" sqref="G7"/>
    </sheetView>
  </sheetViews>
  <sheetFormatPr defaultRowHeight="15"/>
  <cols>
    <col min="1" max="1" width="9.140625" style="30"/>
    <col min="2" max="2" width="25.28515625" customWidth="1"/>
    <col min="3" max="3" width="13.28515625" style="30" customWidth="1"/>
    <col min="4" max="4" width="14.7109375" style="30" customWidth="1"/>
    <col min="5" max="5" width="41.42578125" style="30" customWidth="1"/>
    <col min="6" max="6" width="14.28515625" style="30" customWidth="1"/>
    <col min="7" max="8" width="17.7109375" style="30" customWidth="1"/>
    <col min="9" max="10" width="9.140625" style="30"/>
    <col min="11" max="11" width="23.140625" style="30" customWidth="1"/>
    <col min="12" max="12" width="16.7109375" style="30" customWidth="1"/>
    <col min="13" max="13" width="20.28515625" style="30" customWidth="1"/>
    <col min="14" max="14" width="12.85546875" customWidth="1"/>
  </cols>
  <sheetData>
    <row r="1" spans="1:14"/>
    <row r="2" spans="1:14" ht="31.5">
      <c r="B2" s="70" t="s">
        <v>124</v>
      </c>
      <c r="C2" s="70"/>
      <c r="D2" s="71"/>
      <c r="E2" s="71"/>
    </row>
    <row r="3" spans="1:14">
      <c r="B3" s="23" t="s">
        <v>0</v>
      </c>
      <c r="C3" s="40"/>
    </row>
    <row r="4" spans="1:14">
      <c r="B4" s="23"/>
      <c r="C4" s="40"/>
    </row>
    <row r="5" spans="1:14" ht="24" thickBot="1">
      <c r="B5" s="68" t="s">
        <v>127</v>
      </c>
      <c r="C5" s="68"/>
      <c r="D5" s="69"/>
      <c r="E5" s="69"/>
      <c r="F5" s="69"/>
      <c r="K5" s="72" t="s">
        <v>144</v>
      </c>
      <c r="L5" s="73"/>
      <c r="M5" s="42" t="s">
        <v>145</v>
      </c>
    </row>
    <row r="6" spans="1:14" ht="30">
      <c r="A6" s="35" t="s">
        <v>135</v>
      </c>
      <c r="B6" s="35" t="s">
        <v>1</v>
      </c>
      <c r="C6" s="36" t="s">
        <v>140</v>
      </c>
      <c r="D6" s="35" t="s">
        <v>2</v>
      </c>
      <c r="E6" s="35" t="s">
        <v>3</v>
      </c>
      <c r="F6" s="35" t="s">
        <v>10</v>
      </c>
      <c r="G6" s="35" t="s">
        <v>11</v>
      </c>
      <c r="H6" s="35" t="s">
        <v>2</v>
      </c>
      <c r="I6" s="35" t="s">
        <v>5</v>
      </c>
      <c r="J6" s="35" t="s">
        <v>125</v>
      </c>
      <c r="K6" s="37" t="s">
        <v>9</v>
      </c>
      <c r="L6" s="37" t="s">
        <v>6</v>
      </c>
      <c r="M6" s="38" t="s">
        <v>7</v>
      </c>
      <c r="N6" s="39" t="s">
        <v>8</v>
      </c>
    </row>
    <row r="7" spans="1:14">
      <c r="A7" s="5">
        <f>VLOOKUP($B7,'Events &amp; Points'!$B$4:$D$29,2,FALSE)</f>
        <v>1</v>
      </c>
      <c r="B7" s="58" t="s">
        <v>91</v>
      </c>
      <c r="C7" s="58" t="s">
        <v>116</v>
      </c>
      <c r="D7" s="58" t="s">
        <v>84</v>
      </c>
      <c r="E7" s="58" t="s">
        <v>169</v>
      </c>
      <c r="F7" s="58" t="s">
        <v>65</v>
      </c>
      <c r="G7" s="41" t="str">
        <f>VLOOKUP(F7,'Houses &amp; Ages'!$B$5:$K$16,3,FALSE)</f>
        <v>Trant's</v>
      </c>
      <c r="H7" s="58" t="s">
        <v>84</v>
      </c>
      <c r="I7" s="41">
        <f>VLOOKUP(F7,'Houses &amp; Ages'!$B$5:$K$16,9,FALSE)</f>
        <v>1</v>
      </c>
      <c r="J7" s="41">
        <f>VLOOKUP(F7,'Houses &amp; Ages'!$B$5:$K$16,10,FALSE)</f>
        <v>4</v>
      </c>
      <c r="K7" s="43">
        <v>7.243055555555554E-4</v>
      </c>
      <c r="L7" s="44">
        <v>1</v>
      </c>
      <c r="M7" s="45">
        <v>1</v>
      </c>
      <c r="N7" s="33">
        <f>VLOOKUP(M7,'Events &amp; Points'!$G$5:$I$18,IF($C7="Relay",3,2),FALSE)</f>
        <v>15</v>
      </c>
    </row>
    <row r="8" spans="1:14">
      <c r="A8" s="5">
        <f>VLOOKUP($B8,'Events &amp; Points'!$B$4:$D$29,2,FALSE)</f>
        <v>1</v>
      </c>
      <c r="B8" s="58" t="s">
        <v>91</v>
      </c>
      <c r="C8" s="58" t="s">
        <v>116</v>
      </c>
      <c r="D8" s="58" t="s">
        <v>84</v>
      </c>
      <c r="E8" s="58" t="s">
        <v>230</v>
      </c>
      <c r="F8" s="58" t="s">
        <v>18</v>
      </c>
      <c r="G8" s="41" t="str">
        <f>VLOOKUP(F8,'Houses &amp; Ages'!$B$5:$K$16,3,FALSE)</f>
        <v>College</v>
      </c>
      <c r="H8" s="58" t="s">
        <v>84</v>
      </c>
      <c r="I8" s="41">
        <f>VLOOKUP(F8,'Houses &amp; Ages'!$B$5:$K$16,9,FALSE)</f>
        <v>2</v>
      </c>
      <c r="J8" s="41">
        <f>VLOOKUP(F8,'Houses &amp; Ages'!$B$5:$K$16,10,FALSE)</f>
        <v>2</v>
      </c>
      <c r="K8" s="43">
        <v>7.6956018518518519E-4</v>
      </c>
      <c r="L8" s="44">
        <v>1</v>
      </c>
      <c r="M8" s="45">
        <v>2</v>
      </c>
      <c r="N8" s="33">
        <f>VLOOKUP(M8,'Events &amp; Points'!$G$5:$I$18,IF($C8="Relay",3,2),FALSE)</f>
        <v>12</v>
      </c>
    </row>
    <row r="9" spans="1:14">
      <c r="A9" s="5">
        <f>VLOOKUP($B9,'Events &amp; Points'!$B$4:$D$29,2,FALSE)</f>
        <v>1</v>
      </c>
      <c r="B9" s="58" t="s">
        <v>91</v>
      </c>
      <c r="C9" s="58" t="s">
        <v>116</v>
      </c>
      <c r="D9" s="58" t="s">
        <v>84</v>
      </c>
      <c r="E9" s="58" t="s">
        <v>219</v>
      </c>
      <c r="F9" s="58" t="s">
        <v>47</v>
      </c>
      <c r="G9" s="41" t="str">
        <f>VLOOKUP(F9,'Houses &amp; Ages'!$B$5:$K$16,3,FALSE)</f>
        <v>Freddie's</v>
      </c>
      <c r="H9" s="58" t="s">
        <v>84</v>
      </c>
      <c r="I9" s="41">
        <f>VLOOKUP(F9,'Houses &amp; Ages'!$B$5:$K$16,9,FALSE)</f>
        <v>2</v>
      </c>
      <c r="J9" s="41">
        <f>VLOOKUP(F9,'Houses &amp; Ages'!$B$5:$K$16,10,FALSE)</f>
        <v>1</v>
      </c>
      <c r="K9" s="43">
        <v>8.1516203703703698E-4</v>
      </c>
      <c r="L9" s="44">
        <v>2</v>
      </c>
      <c r="M9" s="45">
        <v>3</v>
      </c>
      <c r="N9" s="33">
        <f>VLOOKUP(M9,'Events &amp; Points'!$G$5:$I$18,IF($C9="Relay",3,2),FALSE)</f>
        <v>10</v>
      </c>
    </row>
    <row r="10" spans="1:14">
      <c r="A10" s="5">
        <f>VLOOKUP($B10,'Events &amp; Points'!$B$4:$D$29,2,FALSE)</f>
        <v>1</v>
      </c>
      <c r="B10" s="58" t="s">
        <v>91</v>
      </c>
      <c r="C10" s="58" t="s">
        <v>116</v>
      </c>
      <c r="D10" s="58" t="s">
        <v>84</v>
      </c>
      <c r="E10" s="58" t="s">
        <v>184</v>
      </c>
      <c r="F10" s="58" t="s">
        <v>59</v>
      </c>
      <c r="G10" s="41" t="str">
        <f>VLOOKUP(F10,'Houses &amp; Ages'!$B$5:$K$16,3,FALSE)</f>
        <v>Phil's</v>
      </c>
      <c r="H10" s="58" t="s">
        <v>84</v>
      </c>
      <c r="I10" s="41">
        <f>VLOOKUP(F10,'Houses &amp; Ages'!$B$5:$K$16,9,FALSE)</f>
        <v>2</v>
      </c>
      <c r="J10" s="41">
        <f>VLOOKUP(F10,'Houses &amp; Ages'!$B$5:$K$16,10,FALSE)</f>
        <v>5</v>
      </c>
      <c r="K10" s="43">
        <v>8.4074074074074075E-4</v>
      </c>
      <c r="L10" s="44">
        <v>3</v>
      </c>
      <c r="M10" s="45">
        <v>4</v>
      </c>
      <c r="N10" s="33">
        <f>VLOOKUP(M10,'Events &amp; Points'!$G$5:$I$18,IF($C10="Relay",3,2),FALSE)</f>
        <v>9</v>
      </c>
    </row>
    <row r="11" spans="1:14">
      <c r="A11" s="5">
        <f>VLOOKUP($B11,'Events &amp; Points'!$B$4:$D$29,2,FALSE)</f>
        <v>2</v>
      </c>
      <c r="B11" s="58" t="s">
        <v>92</v>
      </c>
      <c r="C11" s="58" t="s">
        <v>116</v>
      </c>
      <c r="D11" s="58" t="s">
        <v>85</v>
      </c>
      <c r="E11" s="58" t="s">
        <v>220</v>
      </c>
      <c r="F11" s="58" t="s">
        <v>47</v>
      </c>
      <c r="G11" s="41" t="str">
        <f>VLOOKUP(F11,'Houses &amp; Ages'!$B$5:$K$16,3,FALSE)</f>
        <v>Freddie's</v>
      </c>
      <c r="H11" s="58" t="s">
        <v>85</v>
      </c>
      <c r="I11" s="41">
        <f>VLOOKUP(F11,'Houses &amp; Ages'!$B$5:$K$16,9,FALSE)</f>
        <v>2</v>
      </c>
      <c r="J11" s="41">
        <f>VLOOKUP(F11,'Houses &amp; Ages'!$B$5:$K$16,10,FALSE)</f>
        <v>1</v>
      </c>
      <c r="K11" s="43">
        <v>7.4641203703703707E-4</v>
      </c>
      <c r="L11" s="44">
        <v>1</v>
      </c>
      <c r="M11" s="45">
        <v>1</v>
      </c>
      <c r="N11" s="33">
        <f>VLOOKUP(M11,'Events &amp; Points'!$G$5:$I$18,IF($C11="Relay",3,2),FALSE)</f>
        <v>15</v>
      </c>
    </row>
    <row r="12" spans="1:14">
      <c r="A12" s="5">
        <f>VLOOKUP($B12,'Events &amp; Points'!$B$4:$D$29,2,FALSE)</f>
        <v>1</v>
      </c>
      <c r="B12" s="58" t="s">
        <v>91</v>
      </c>
      <c r="C12" s="58" t="s">
        <v>116</v>
      </c>
      <c r="D12" s="58" t="s">
        <v>84</v>
      </c>
      <c r="E12" s="58" t="s">
        <v>156</v>
      </c>
      <c r="F12" s="58" t="s">
        <v>77</v>
      </c>
      <c r="G12" s="41" t="str">
        <f>VLOOKUP(F12,'Houses &amp; Ages'!$B$5:$K$16,3,FALSE)</f>
        <v>Beloe's</v>
      </c>
      <c r="H12" s="58" t="s">
        <v>84</v>
      </c>
      <c r="I12" s="41">
        <f>VLOOKUP(F12,'Houses &amp; Ages'!$B$5:$K$16,9,FALSE)</f>
        <v>1</v>
      </c>
      <c r="J12" s="41">
        <f>VLOOKUP(F12,'Houses &amp; Ages'!$B$5:$K$16,10,FALSE)</f>
        <v>6</v>
      </c>
      <c r="K12" s="43">
        <v>8.870370370370372E-4</v>
      </c>
      <c r="L12" s="44">
        <v>2</v>
      </c>
      <c r="M12" s="45">
        <v>5</v>
      </c>
      <c r="N12" s="33">
        <f>VLOOKUP(M12,'Events &amp; Points'!$G$5:$I$18,IF($C12="Relay",3,2),FALSE)</f>
        <v>8</v>
      </c>
    </row>
    <row r="13" spans="1:14">
      <c r="A13" s="5">
        <f>VLOOKUP($B13,'Events &amp; Points'!$B$4:$D$29,2,FALSE)</f>
        <v>1</v>
      </c>
      <c r="B13" s="58" t="s">
        <v>91</v>
      </c>
      <c r="C13" s="58" t="s">
        <v>116</v>
      </c>
      <c r="D13" s="58" t="s">
        <v>84</v>
      </c>
      <c r="E13" s="58" t="s">
        <v>196</v>
      </c>
      <c r="F13" s="58" t="s">
        <v>41</v>
      </c>
      <c r="G13" s="41" t="str">
        <f>VLOOKUP(F13,'Houses &amp; Ages'!$B$5:$K$16,3,FALSE)</f>
        <v>Kenny's</v>
      </c>
      <c r="H13" s="58" t="s">
        <v>84</v>
      </c>
      <c r="I13" s="41">
        <f>VLOOKUP(F13,'Houses &amp; Ages'!$B$5:$K$16,9,FALSE)</f>
        <v>1</v>
      </c>
      <c r="J13" s="41">
        <f>VLOOKUP(F13,'Houses &amp; Ages'!$B$5:$K$16,10,FALSE)</f>
        <v>5</v>
      </c>
      <c r="K13" s="43">
        <v>9.2476851851851845E-4</v>
      </c>
      <c r="L13" s="44">
        <v>3</v>
      </c>
      <c r="M13" s="45">
        <v>6</v>
      </c>
      <c r="N13" s="33">
        <f>VLOOKUP(M13,'Events &amp; Points'!$G$5:$I$18,IF($C13="Relay",3,2),FALSE)</f>
        <v>7</v>
      </c>
    </row>
    <row r="14" spans="1:14">
      <c r="A14" s="5">
        <f>VLOOKUP($B14,'Events &amp; Points'!$B$4:$D$29,2,FALSE)</f>
        <v>1</v>
      </c>
      <c r="B14" s="58" t="s">
        <v>91</v>
      </c>
      <c r="C14" s="58" t="s">
        <v>116</v>
      </c>
      <c r="D14" s="58" t="s">
        <v>84</v>
      </c>
      <c r="E14" s="58" t="s">
        <v>243</v>
      </c>
      <c r="F14" s="58" t="s">
        <v>23</v>
      </c>
      <c r="G14" s="41" t="str">
        <f>VLOOKUP(F14,'Houses &amp; Ages'!$B$5:$K$16,3,FALSE)</f>
        <v>Furley's</v>
      </c>
      <c r="H14" s="58" t="s">
        <v>84</v>
      </c>
      <c r="I14" s="41">
        <f>VLOOKUP(F14,'Houses &amp; Ages'!$B$5:$K$16,9,FALSE)</f>
        <v>1</v>
      </c>
      <c r="J14" s="41">
        <f>VLOOKUP(F14,'Houses &amp; Ages'!$B$5:$K$16,10,FALSE)</f>
        <v>3</v>
      </c>
      <c r="K14" s="43">
        <v>9.3402777777777766E-4</v>
      </c>
      <c r="L14" s="44">
        <v>4</v>
      </c>
      <c r="M14" s="45">
        <v>7</v>
      </c>
      <c r="N14" s="33">
        <f>VLOOKUP(M14,'Events &amp; Points'!$G$5:$I$18,IF($C14="Relay",3,2),FALSE)</f>
        <v>6</v>
      </c>
    </row>
    <row r="15" spans="1:14">
      <c r="A15" s="5">
        <f>VLOOKUP($B15,'Events &amp; Points'!$B$4:$D$29,2,FALSE)</f>
        <v>1</v>
      </c>
      <c r="B15" s="58" t="s">
        <v>91</v>
      </c>
      <c r="C15" s="58" t="s">
        <v>116</v>
      </c>
      <c r="D15" s="58" t="s">
        <v>84</v>
      </c>
      <c r="E15" s="58" t="s">
        <v>180</v>
      </c>
      <c r="F15" s="58" t="s">
        <v>35</v>
      </c>
      <c r="G15" s="41" t="str">
        <f>VLOOKUP(F15,'Houses &amp; Ages'!$B$5:$K$16,3,FALSE)</f>
        <v>Cook's</v>
      </c>
      <c r="H15" s="58" t="s">
        <v>84</v>
      </c>
      <c r="I15" s="41">
        <f>VLOOKUP(F15,'Houses &amp; Ages'!$B$5:$K$16,9,FALSE)</f>
        <v>2</v>
      </c>
      <c r="J15" s="41">
        <f>VLOOKUP(F15,'Houses &amp; Ages'!$B$5:$K$16,10,FALSE)</f>
        <v>3</v>
      </c>
      <c r="K15" s="43">
        <v>1.0120370370370372E-3</v>
      </c>
      <c r="L15" s="44">
        <v>4</v>
      </c>
      <c r="M15" s="45">
        <v>8</v>
      </c>
      <c r="N15" s="33">
        <f>VLOOKUP(M15,'Events &amp; Points'!$G$5:$I$18,IF($C15="Relay",3,2),FALSE)</f>
        <v>5</v>
      </c>
    </row>
    <row r="16" spans="1:14">
      <c r="A16" s="5">
        <f>VLOOKUP($B16,'Events &amp; Points'!$B$4:$D$29,2,FALSE)</f>
        <v>1</v>
      </c>
      <c r="B16" s="58" t="s">
        <v>91</v>
      </c>
      <c r="C16" s="58" t="s">
        <v>116</v>
      </c>
      <c r="D16" s="58" t="s">
        <v>84</v>
      </c>
      <c r="E16" s="58" t="s">
        <v>207</v>
      </c>
      <c r="F16" s="58" t="s">
        <v>53</v>
      </c>
      <c r="G16" s="41" t="str">
        <f>VLOOKUP(F16,'Houses &amp; Ages'!$B$5:$K$16,3,FALSE)</f>
        <v>Chawkers</v>
      </c>
      <c r="H16" s="58" t="s">
        <v>84</v>
      </c>
      <c r="I16" s="41">
        <f>VLOOKUP(F16,'Houses &amp; Ages'!$B$5:$K$16,9,FALSE)</f>
        <v>1</v>
      </c>
      <c r="J16" s="41">
        <f>VLOOKUP(F16,'Houses &amp; Ages'!$B$5:$K$16,10,FALSE)</f>
        <v>2</v>
      </c>
      <c r="K16" s="43">
        <v>1.1965277777777779E-3</v>
      </c>
      <c r="L16" s="44">
        <v>5</v>
      </c>
      <c r="M16" s="45">
        <v>9</v>
      </c>
      <c r="N16" s="33">
        <f>VLOOKUP(M16,'Events &amp; Points'!$G$5:$I$18,IF($C16="Relay",3,2),FALSE)</f>
        <v>4</v>
      </c>
    </row>
    <row r="17" spans="1:14">
      <c r="A17" s="5">
        <f>VLOOKUP($B17,'Events &amp; Points'!$B$4:$D$29,2,FALSE)</f>
        <v>1</v>
      </c>
      <c r="B17" s="58" t="s">
        <v>91</v>
      </c>
      <c r="C17" s="58" t="s">
        <v>116</v>
      </c>
      <c r="D17" s="58" t="s">
        <v>84</v>
      </c>
      <c r="E17" s="58" t="s">
        <v>268</v>
      </c>
      <c r="F17" s="58" t="s">
        <v>71</v>
      </c>
      <c r="G17" s="41" t="str">
        <f>VLOOKUP(F17,'Houses &amp; Ages'!$B$5:$K$16,3,FALSE)</f>
        <v>Hopper's</v>
      </c>
      <c r="H17" s="58" t="s">
        <v>84</v>
      </c>
      <c r="I17" s="41">
        <f>VLOOKUP(F17,'Houses &amp; Ages'!$B$5:$K$16,9,FALSE)</f>
        <v>1</v>
      </c>
      <c r="J17" s="41">
        <f>VLOOKUP(F17,'Houses &amp; Ages'!$B$5:$K$16,10,FALSE)</f>
        <v>1</v>
      </c>
      <c r="K17" s="43">
        <v>1.2069444444444443E-3</v>
      </c>
      <c r="L17" s="44">
        <v>6</v>
      </c>
      <c r="M17" s="45">
        <v>10</v>
      </c>
      <c r="N17" s="33">
        <f>VLOOKUP(M17,'Events &amp; Points'!$G$5:$I$18,IF($C17="Relay",3,2),FALSE)</f>
        <v>3</v>
      </c>
    </row>
    <row r="18" spans="1:14">
      <c r="A18" s="5">
        <f>VLOOKUP($B18,'Events &amp; Points'!$B$4:$D$29,2,FALSE)</f>
        <v>2</v>
      </c>
      <c r="B18" s="58" t="s">
        <v>92</v>
      </c>
      <c r="C18" s="58" t="s">
        <v>116</v>
      </c>
      <c r="D18" s="58" t="s">
        <v>85</v>
      </c>
      <c r="E18" s="58" t="s">
        <v>197</v>
      </c>
      <c r="F18" s="58" t="s">
        <v>41</v>
      </c>
      <c r="G18" s="41" t="str">
        <f>VLOOKUP(F18,'Houses &amp; Ages'!$B$5:$K$16,3,FALSE)</f>
        <v>Kenny's</v>
      </c>
      <c r="H18" s="58" t="s">
        <v>85</v>
      </c>
      <c r="I18" s="41">
        <f>VLOOKUP(F18,'Houses &amp; Ages'!$B$5:$K$16,9,FALSE)</f>
        <v>1</v>
      </c>
      <c r="J18" s="41">
        <f>VLOOKUP(F18,'Houses &amp; Ages'!$B$5:$K$16,10,FALSE)</f>
        <v>5</v>
      </c>
      <c r="K18" s="43">
        <v>7.6701388888888902E-4</v>
      </c>
      <c r="L18" s="44">
        <v>1</v>
      </c>
      <c r="M18" s="45">
        <v>2</v>
      </c>
      <c r="N18" s="33">
        <f>VLOOKUP(M18,'Events &amp; Points'!$G$5:$I$18,IF($C18="Relay",3,2),FALSE)</f>
        <v>12</v>
      </c>
    </row>
    <row r="19" spans="1:14">
      <c r="A19" s="5">
        <f>VLOOKUP($B19,'Events &amp; Points'!$B$4:$D$29,2,FALSE)</f>
        <v>2</v>
      </c>
      <c r="B19" s="58" t="s">
        <v>92</v>
      </c>
      <c r="C19" s="58" t="s">
        <v>116</v>
      </c>
      <c r="D19" s="58" t="s">
        <v>85</v>
      </c>
      <c r="E19" s="58" t="s">
        <v>185</v>
      </c>
      <c r="F19" s="58" t="s">
        <v>59</v>
      </c>
      <c r="G19" s="41" t="str">
        <f>VLOOKUP(F19,'Houses &amp; Ages'!$B$5:$K$16,3,FALSE)</f>
        <v>Phil's</v>
      </c>
      <c r="H19" s="58" t="s">
        <v>85</v>
      </c>
      <c r="I19" s="41">
        <f>VLOOKUP(F19,'Houses &amp; Ages'!$B$5:$K$16,9,FALSE)</f>
        <v>2</v>
      </c>
      <c r="J19" s="41">
        <f>VLOOKUP(F19,'Houses &amp; Ages'!$B$5:$K$16,10,FALSE)</f>
        <v>5</v>
      </c>
      <c r="K19" s="43">
        <v>7.7789351851851858E-4</v>
      </c>
      <c r="L19" s="44">
        <v>2</v>
      </c>
      <c r="M19" s="45">
        <v>3</v>
      </c>
      <c r="N19" s="33">
        <f>VLOOKUP(M19,'Events &amp; Points'!$G$5:$I$18,IF($C19="Relay",3,2),FALSE)</f>
        <v>10</v>
      </c>
    </row>
    <row r="20" spans="1:14">
      <c r="A20" s="5">
        <f>VLOOKUP($B20,'Events &amp; Points'!$B$4:$D$29,2,FALSE)</f>
        <v>2</v>
      </c>
      <c r="B20" s="58" t="s">
        <v>92</v>
      </c>
      <c r="C20" s="58" t="s">
        <v>116</v>
      </c>
      <c r="D20" s="58" t="s">
        <v>85</v>
      </c>
      <c r="E20" s="58" t="s">
        <v>208</v>
      </c>
      <c r="F20" s="58" t="s">
        <v>53</v>
      </c>
      <c r="G20" s="41" t="str">
        <f>VLOOKUP(F20,'Houses &amp; Ages'!$B$5:$K$16,3,FALSE)</f>
        <v>Chawkers</v>
      </c>
      <c r="H20" s="58" t="s">
        <v>85</v>
      </c>
      <c r="I20" s="41">
        <f>VLOOKUP(F20,'Houses &amp; Ages'!$B$5:$K$16,9,FALSE)</f>
        <v>1</v>
      </c>
      <c r="J20" s="41">
        <f>VLOOKUP(F20,'Houses &amp; Ages'!$B$5:$K$16,10,FALSE)</f>
        <v>2</v>
      </c>
      <c r="K20" s="43">
        <v>8.2013888888888891E-4</v>
      </c>
      <c r="L20" s="44">
        <v>2</v>
      </c>
      <c r="M20" s="45">
        <v>4</v>
      </c>
      <c r="N20" s="33">
        <f>VLOOKUP(M20,'Events &amp; Points'!$G$5:$I$18,IF($C20="Relay",3,2),FALSE)</f>
        <v>9</v>
      </c>
    </row>
    <row r="21" spans="1:14">
      <c r="A21" s="5">
        <f>VLOOKUP($B21,'Events &amp; Points'!$B$4:$D$29,2,FALSE)</f>
        <v>2</v>
      </c>
      <c r="B21" s="58" t="s">
        <v>92</v>
      </c>
      <c r="C21" s="58" t="s">
        <v>116</v>
      </c>
      <c r="D21" s="58" t="s">
        <v>85</v>
      </c>
      <c r="E21" s="58" t="s">
        <v>244</v>
      </c>
      <c r="F21" s="58" t="s">
        <v>23</v>
      </c>
      <c r="G21" s="41" t="str">
        <f>VLOOKUP(F21,'Houses &amp; Ages'!$B$5:$K$16,3,FALSE)</f>
        <v>Furley's</v>
      </c>
      <c r="H21" s="58" t="s">
        <v>85</v>
      </c>
      <c r="I21" s="41">
        <f>VLOOKUP(F21,'Houses &amp; Ages'!$B$5:$K$16,9,FALSE)</f>
        <v>1</v>
      </c>
      <c r="J21" s="41">
        <f>VLOOKUP(F21,'Houses &amp; Ages'!$B$5:$K$16,10,FALSE)</f>
        <v>3</v>
      </c>
      <c r="K21" s="43">
        <v>8.449074074074075E-4</v>
      </c>
      <c r="L21" s="44">
        <v>3</v>
      </c>
      <c r="M21" s="45">
        <v>5</v>
      </c>
      <c r="N21" s="33">
        <f>VLOOKUP(M21,'Events &amp; Points'!$G$5:$I$18,IF($C21="Relay",3,2),FALSE)</f>
        <v>8</v>
      </c>
    </row>
    <row r="22" spans="1:14">
      <c r="A22" s="5">
        <f>VLOOKUP($B22,'Events &amp; Points'!$B$4:$D$29,2,FALSE)</f>
        <v>2</v>
      </c>
      <c r="B22" s="58" t="s">
        <v>92</v>
      </c>
      <c r="C22" s="58" t="s">
        <v>116</v>
      </c>
      <c r="D22" s="58" t="s">
        <v>85</v>
      </c>
      <c r="E22" s="58" t="s">
        <v>231</v>
      </c>
      <c r="F22" s="58" t="s">
        <v>18</v>
      </c>
      <c r="G22" s="41" t="str">
        <f>VLOOKUP(F22,'Houses &amp; Ages'!$B$5:$K$16,3,FALSE)</f>
        <v>College</v>
      </c>
      <c r="H22" s="58" t="s">
        <v>85</v>
      </c>
      <c r="I22" s="41">
        <f>VLOOKUP(F22,'Houses &amp; Ages'!$B$5:$K$16,9,FALSE)</f>
        <v>2</v>
      </c>
      <c r="J22" s="41">
        <f>VLOOKUP(F22,'Houses &amp; Ages'!$B$5:$K$16,10,FALSE)</f>
        <v>2</v>
      </c>
      <c r="K22" s="43">
        <v>8.804398148148148E-4</v>
      </c>
      <c r="L22" s="44">
        <v>3</v>
      </c>
      <c r="M22" s="45">
        <v>6</v>
      </c>
      <c r="N22" s="33">
        <f>VLOOKUP(M22,'Events &amp; Points'!$G$5:$I$18,IF($C22="Relay",3,2),FALSE)</f>
        <v>7</v>
      </c>
    </row>
    <row r="23" spans="1:14">
      <c r="A23" s="5">
        <f>VLOOKUP($B23,'Events &amp; Points'!$B$4:$D$29,2,FALSE)</f>
        <v>2</v>
      </c>
      <c r="B23" s="58" t="s">
        <v>92</v>
      </c>
      <c r="C23" s="58" t="s">
        <v>116</v>
      </c>
      <c r="D23" s="58" t="s">
        <v>85</v>
      </c>
      <c r="E23" s="58" t="s">
        <v>284</v>
      </c>
      <c r="F23" s="58" t="s">
        <v>29</v>
      </c>
      <c r="G23" s="41" t="str">
        <f>VLOOKUP(F23,'Houses &amp; Ages'!$B$5:$K$16,3,FALSE)</f>
        <v>Toye's</v>
      </c>
      <c r="H23" s="58" t="s">
        <v>85</v>
      </c>
      <c r="I23" s="41">
        <f>VLOOKUP(F23,'Houses &amp; Ages'!$B$5:$K$16,9,FALSE)</f>
        <v>2</v>
      </c>
      <c r="J23" s="41">
        <f>VLOOKUP(F23,'Houses &amp; Ages'!$B$5:$K$16,10,FALSE)</f>
        <v>4</v>
      </c>
      <c r="K23" s="43">
        <v>9.0775462962962956E-4</v>
      </c>
      <c r="L23" s="44">
        <v>4</v>
      </c>
      <c r="M23" s="45">
        <v>7</v>
      </c>
      <c r="N23" s="33">
        <f>VLOOKUP(M23,'Events &amp; Points'!$G$5:$I$18,IF($C23="Relay",3,2),FALSE)</f>
        <v>6</v>
      </c>
    </row>
    <row r="24" spans="1:14">
      <c r="A24" s="5">
        <f>VLOOKUP($B24,'Events &amp; Points'!$B$4:$D$29,2,FALSE)</f>
        <v>2</v>
      </c>
      <c r="B24" s="58" t="s">
        <v>92</v>
      </c>
      <c r="C24" s="58" t="s">
        <v>116</v>
      </c>
      <c r="D24" s="58" t="s">
        <v>85</v>
      </c>
      <c r="E24" s="58" t="s">
        <v>181</v>
      </c>
      <c r="F24" s="58" t="s">
        <v>35</v>
      </c>
      <c r="G24" s="41" t="str">
        <f>VLOOKUP(F24,'Houses &amp; Ages'!$B$5:$K$16,3,FALSE)</f>
        <v>Cook's</v>
      </c>
      <c r="H24" s="58" t="s">
        <v>85</v>
      </c>
      <c r="I24" s="41">
        <f>VLOOKUP(F24,'Houses &amp; Ages'!$B$5:$K$16,9,FALSE)</f>
        <v>2</v>
      </c>
      <c r="J24" s="41">
        <f>VLOOKUP(F24,'Houses &amp; Ages'!$B$5:$K$16,10,FALSE)</f>
        <v>3</v>
      </c>
      <c r="K24" s="43">
        <v>9.1817129629629627E-4</v>
      </c>
      <c r="L24" s="44">
        <v>5</v>
      </c>
      <c r="M24" s="45">
        <v>8</v>
      </c>
      <c r="N24" s="33">
        <f>VLOOKUP(M24,'Events &amp; Points'!$G$5:$I$18,IF($C24="Relay",3,2),FALSE)</f>
        <v>5</v>
      </c>
    </row>
    <row r="25" spans="1:14">
      <c r="A25" s="5">
        <f>VLOOKUP($B25,'Events &amp; Points'!$B$4:$D$29,2,FALSE)</f>
        <v>2</v>
      </c>
      <c r="B25" s="58" t="s">
        <v>92</v>
      </c>
      <c r="C25" s="58" t="s">
        <v>116</v>
      </c>
      <c r="D25" s="58" t="s">
        <v>85</v>
      </c>
      <c r="E25" s="58" t="s">
        <v>269</v>
      </c>
      <c r="F25" s="58" t="s">
        <v>71</v>
      </c>
      <c r="G25" s="41" t="str">
        <f>VLOOKUP(F25,'Houses &amp; Ages'!$B$5:$K$16,3,FALSE)</f>
        <v>Hopper's</v>
      </c>
      <c r="H25" s="58" t="s">
        <v>85</v>
      </c>
      <c r="I25" s="41">
        <f>VLOOKUP(F25,'Houses &amp; Ages'!$B$5:$K$16,9,FALSE)</f>
        <v>1</v>
      </c>
      <c r="J25" s="41">
        <f>VLOOKUP(F25,'Houses &amp; Ages'!$B$5:$K$16,10,FALSE)</f>
        <v>1</v>
      </c>
      <c r="K25" s="43">
        <v>9.465277777777778E-4</v>
      </c>
      <c r="L25" s="44">
        <v>4</v>
      </c>
      <c r="M25" s="45">
        <v>9</v>
      </c>
      <c r="N25" s="33">
        <f>VLOOKUP(M25,'Events &amp; Points'!$G$5:$I$18,IF($C25="Relay",3,2),FALSE)</f>
        <v>4</v>
      </c>
    </row>
    <row r="26" spans="1:14">
      <c r="A26" s="5">
        <f>VLOOKUP($B26,'Events &amp; Points'!$B$4:$D$29,2,FALSE)</f>
        <v>2</v>
      </c>
      <c r="B26" s="58" t="s">
        <v>92</v>
      </c>
      <c r="C26" s="58" t="s">
        <v>116</v>
      </c>
      <c r="D26" s="58" t="s">
        <v>85</v>
      </c>
      <c r="E26" s="58" t="s">
        <v>157</v>
      </c>
      <c r="F26" s="58" t="s">
        <v>77</v>
      </c>
      <c r="G26" s="41" t="str">
        <f>VLOOKUP(F26,'Houses &amp; Ages'!$B$5:$K$16,3,FALSE)</f>
        <v>Beloe's</v>
      </c>
      <c r="H26" s="58" t="s">
        <v>85</v>
      </c>
      <c r="I26" s="41">
        <f>VLOOKUP(F26,'Houses &amp; Ages'!$B$5:$K$16,9,FALSE)</f>
        <v>1</v>
      </c>
      <c r="J26" s="41">
        <f>VLOOKUP(F26,'Houses &amp; Ages'!$B$5:$K$16,10,FALSE)</f>
        <v>6</v>
      </c>
      <c r="K26" s="43">
        <v>9.6932870370370358E-4</v>
      </c>
      <c r="L26" s="44">
        <v>5</v>
      </c>
      <c r="M26" s="45">
        <v>10</v>
      </c>
      <c r="N26" s="33">
        <f>VLOOKUP(M26,'Events &amp; Points'!$G$5:$I$18,IF($C26="Relay",3,2),FALSE)</f>
        <v>3</v>
      </c>
    </row>
    <row r="27" spans="1:14">
      <c r="A27" s="5">
        <f>VLOOKUP($B27,'Events &amp; Points'!$B$4:$D$29,2,FALSE)</f>
        <v>2</v>
      </c>
      <c r="B27" s="58" t="s">
        <v>92</v>
      </c>
      <c r="C27" s="58" t="s">
        <v>116</v>
      </c>
      <c r="D27" s="58" t="s">
        <v>85</v>
      </c>
      <c r="E27" s="58" t="s">
        <v>170</v>
      </c>
      <c r="F27" s="58" t="s">
        <v>65</v>
      </c>
      <c r="G27" s="41" t="str">
        <f>VLOOKUP(F27,'Houses &amp; Ages'!$B$5:$K$16,3,FALSE)</f>
        <v>Trant's</v>
      </c>
      <c r="H27" s="58" t="s">
        <v>85</v>
      </c>
      <c r="I27" s="41">
        <f>VLOOKUP(F27,'Houses &amp; Ages'!$B$5:$K$16,9,FALSE)</f>
        <v>1</v>
      </c>
      <c r="J27" s="41">
        <f>VLOOKUP(F27,'Houses &amp; Ages'!$B$5:$K$16,10,FALSE)</f>
        <v>4</v>
      </c>
      <c r="K27" s="43">
        <v>1.0092592592592592E-3</v>
      </c>
      <c r="L27" s="44">
        <v>6</v>
      </c>
      <c r="M27" s="45">
        <v>11</v>
      </c>
      <c r="N27" s="33">
        <f>VLOOKUP(M27,'Events &amp; Points'!$G$5:$I$18,IF($C27="Relay",3,2),FALSE)</f>
        <v>2</v>
      </c>
    </row>
    <row r="28" spans="1:14">
      <c r="A28" s="5">
        <f>VLOOKUP($B28,'Events &amp; Points'!$B$4:$D$29,2,FALSE)</f>
        <v>8</v>
      </c>
      <c r="B28" s="58" t="s">
        <v>98</v>
      </c>
      <c r="C28" s="58" t="s">
        <v>116</v>
      </c>
      <c r="D28" s="58" t="s">
        <v>85</v>
      </c>
      <c r="E28" s="58" t="s">
        <v>185</v>
      </c>
      <c r="F28" s="58" t="s">
        <v>59</v>
      </c>
      <c r="G28" s="41" t="str">
        <f>VLOOKUP(F28,'Houses &amp; Ages'!$B$5:$K$16,3,FALSE)</f>
        <v>Phil's</v>
      </c>
      <c r="H28" s="58" t="s">
        <v>85</v>
      </c>
      <c r="I28" s="41">
        <f>VLOOKUP(F28,'Houses &amp; Ages'!$B$5:$K$16,9,FALSE)</f>
        <v>2</v>
      </c>
      <c r="J28" s="41">
        <f>VLOOKUP(F28,'Houses &amp; Ages'!$B$5:$K$16,10,FALSE)</f>
        <v>5</v>
      </c>
      <c r="K28" s="43">
        <v>3.9560185185185184E-4</v>
      </c>
      <c r="L28" s="44" t="s">
        <v>130</v>
      </c>
      <c r="M28" s="45">
        <v>1</v>
      </c>
      <c r="N28" s="33">
        <f>VLOOKUP(M28,'Events &amp; Points'!$G$5:$I$18,IF($C28="Relay",3,2),FALSE)</f>
        <v>15</v>
      </c>
    </row>
    <row r="29" spans="1:14">
      <c r="A29" s="5">
        <f>VLOOKUP($B29,'Events &amp; Points'!$B$4:$D$29,2,FALSE)</f>
        <v>3</v>
      </c>
      <c r="B29" s="58" t="s">
        <v>93</v>
      </c>
      <c r="C29" s="58" t="s">
        <v>116</v>
      </c>
      <c r="D29" s="58" t="s">
        <v>86</v>
      </c>
      <c r="E29" s="58" t="s">
        <v>285</v>
      </c>
      <c r="F29" s="58" t="s">
        <v>29</v>
      </c>
      <c r="G29" s="41" t="str">
        <f>VLOOKUP(F29,'Houses &amp; Ages'!$B$5:$K$16,3,FALSE)</f>
        <v>Toye's</v>
      </c>
      <c r="H29" s="58" t="s">
        <v>86</v>
      </c>
      <c r="I29" s="41">
        <f>VLOOKUP(F29,'Houses &amp; Ages'!$B$5:$K$16,9,FALSE)</f>
        <v>2</v>
      </c>
      <c r="J29" s="41">
        <f>VLOOKUP(F29,'Houses &amp; Ages'!$B$5:$K$16,10,FALSE)</f>
        <v>4</v>
      </c>
      <c r="K29" s="43">
        <v>7.6111111111111117E-4</v>
      </c>
      <c r="L29" s="44">
        <v>1</v>
      </c>
      <c r="M29" s="45">
        <v>1</v>
      </c>
      <c r="N29" s="33">
        <f>VLOOKUP(M29,'Events &amp; Points'!$G$5:$I$18,IF($C29="Relay",3,2),FALSE)</f>
        <v>15</v>
      </c>
    </row>
    <row r="30" spans="1:14">
      <c r="A30" s="5">
        <f>VLOOKUP($B30,'Events &amp; Points'!$B$4:$D$29,2,FALSE)</f>
        <v>3</v>
      </c>
      <c r="B30" s="58" t="s">
        <v>93</v>
      </c>
      <c r="C30" s="58" t="s">
        <v>116</v>
      </c>
      <c r="D30" s="58" t="s">
        <v>86</v>
      </c>
      <c r="E30" s="58" t="s">
        <v>232</v>
      </c>
      <c r="F30" s="58" t="s">
        <v>18</v>
      </c>
      <c r="G30" s="41" t="str">
        <f>VLOOKUP(F30,'Houses &amp; Ages'!$B$5:$K$16,3,FALSE)</f>
        <v>College</v>
      </c>
      <c r="H30" s="58" t="s">
        <v>86</v>
      </c>
      <c r="I30" s="41">
        <f>VLOOKUP(F30,'Houses &amp; Ages'!$B$5:$K$16,9,FALSE)</f>
        <v>2</v>
      </c>
      <c r="J30" s="41">
        <f>VLOOKUP(F30,'Houses &amp; Ages'!$B$5:$K$16,10,FALSE)</f>
        <v>2</v>
      </c>
      <c r="K30" s="43">
        <v>8.6574074074074071E-4</v>
      </c>
      <c r="L30" s="44">
        <v>2</v>
      </c>
      <c r="M30" s="45">
        <v>2</v>
      </c>
      <c r="N30" s="33">
        <f>VLOOKUP(M30,'Events &amp; Points'!$G$5:$I$18,IF($C30="Relay",3,2),FALSE)</f>
        <v>12</v>
      </c>
    </row>
    <row r="31" spans="1:14">
      <c r="A31" s="5">
        <f>VLOOKUP($B31,'Events &amp; Points'!$B$4:$D$29,2,FALSE)</f>
        <v>3</v>
      </c>
      <c r="B31" s="58" t="s">
        <v>93</v>
      </c>
      <c r="C31" s="58" t="s">
        <v>116</v>
      </c>
      <c r="D31" s="58" t="s">
        <v>86</v>
      </c>
      <c r="E31" s="58" t="s">
        <v>186</v>
      </c>
      <c r="F31" s="58" t="s">
        <v>59</v>
      </c>
      <c r="G31" s="41" t="str">
        <f>VLOOKUP(F31,'Houses &amp; Ages'!$B$5:$K$16,3,FALSE)</f>
        <v>Phil's</v>
      </c>
      <c r="H31" s="58" t="s">
        <v>86</v>
      </c>
      <c r="I31" s="41">
        <f>VLOOKUP(F31,'Houses &amp; Ages'!$B$5:$K$16,9,FALSE)</f>
        <v>2</v>
      </c>
      <c r="J31" s="41">
        <f>VLOOKUP(F31,'Houses &amp; Ages'!$B$5:$K$16,10,FALSE)</f>
        <v>5</v>
      </c>
      <c r="K31" s="43">
        <v>8.7800925925925926E-4</v>
      </c>
      <c r="L31" s="44">
        <v>3</v>
      </c>
      <c r="M31" s="45">
        <v>3</v>
      </c>
      <c r="N31" s="33">
        <f>VLOOKUP(M31,'Events &amp; Points'!$G$5:$I$18,IF($C31="Relay",3,2),FALSE)</f>
        <v>10</v>
      </c>
    </row>
    <row r="32" spans="1:14">
      <c r="A32" s="5">
        <f>VLOOKUP($B32,'Events &amp; Points'!$B$4:$D$29,2,FALSE)</f>
        <v>3</v>
      </c>
      <c r="B32" s="58" t="s">
        <v>93</v>
      </c>
      <c r="C32" s="58" t="s">
        <v>116</v>
      </c>
      <c r="D32" s="58" t="s">
        <v>86</v>
      </c>
      <c r="E32" s="58" t="s">
        <v>198</v>
      </c>
      <c r="F32" s="58" t="s">
        <v>41</v>
      </c>
      <c r="G32" s="41" t="str">
        <f>VLOOKUP(F32,'Houses &amp; Ages'!$B$5:$K$16,3,FALSE)</f>
        <v>Kenny's</v>
      </c>
      <c r="H32" s="58" t="s">
        <v>86</v>
      </c>
      <c r="I32" s="41">
        <f>VLOOKUP(F32,'Houses &amp; Ages'!$B$5:$K$16,9,FALSE)</f>
        <v>1</v>
      </c>
      <c r="J32" s="41">
        <f>VLOOKUP(F32,'Houses &amp; Ages'!$B$5:$K$16,10,FALSE)</f>
        <v>5</v>
      </c>
      <c r="K32" s="43">
        <v>8.8206018518518527E-4</v>
      </c>
      <c r="L32" s="44">
        <v>1</v>
      </c>
      <c r="M32" s="45">
        <v>4</v>
      </c>
      <c r="N32" s="33">
        <f>VLOOKUP(M32,'Events &amp; Points'!$G$5:$I$18,IF($C32="Relay",3,2),FALSE)</f>
        <v>9</v>
      </c>
    </row>
    <row r="33" spans="1:14">
      <c r="A33" s="5">
        <f>VLOOKUP($B33,'Events &amp; Points'!$B$4:$D$29,2,FALSE)</f>
        <v>3</v>
      </c>
      <c r="B33" s="58" t="s">
        <v>93</v>
      </c>
      <c r="C33" s="58" t="s">
        <v>116</v>
      </c>
      <c r="D33" s="58" t="s">
        <v>86</v>
      </c>
      <c r="E33" s="58" t="s">
        <v>171</v>
      </c>
      <c r="F33" s="58" t="s">
        <v>65</v>
      </c>
      <c r="G33" s="41" t="str">
        <f>VLOOKUP(F33,'Houses &amp; Ages'!$B$5:$K$16,3,FALSE)</f>
        <v>Trant's</v>
      </c>
      <c r="H33" s="58" t="s">
        <v>86</v>
      </c>
      <c r="I33" s="41">
        <f>VLOOKUP(F33,'Houses &amp; Ages'!$B$5:$K$16,9,FALSE)</f>
        <v>1</v>
      </c>
      <c r="J33" s="41">
        <f>VLOOKUP(F33,'Houses &amp; Ages'!$B$5:$K$16,10,FALSE)</f>
        <v>4</v>
      </c>
      <c r="K33" s="43">
        <v>9.0509259259259243E-4</v>
      </c>
      <c r="L33" s="44">
        <v>2</v>
      </c>
      <c r="M33" s="45">
        <v>5</v>
      </c>
      <c r="N33" s="33">
        <f>VLOOKUP(M33,'Events &amp; Points'!$G$5:$I$18,IF($C33="Relay",3,2),FALSE)</f>
        <v>8</v>
      </c>
    </row>
    <row r="34" spans="1:14">
      <c r="A34" s="5">
        <f>VLOOKUP($B34,'Events &amp; Points'!$B$4:$D$29,2,FALSE)</f>
        <v>3</v>
      </c>
      <c r="B34" s="58" t="s">
        <v>93</v>
      </c>
      <c r="C34" s="58" t="s">
        <v>116</v>
      </c>
      <c r="D34" s="58" t="s">
        <v>86</v>
      </c>
      <c r="E34" s="58" t="s">
        <v>221</v>
      </c>
      <c r="F34" s="58" t="s">
        <v>47</v>
      </c>
      <c r="G34" s="41" t="str">
        <f>VLOOKUP(F34,'Houses &amp; Ages'!$B$5:$K$16,3,FALSE)</f>
        <v>Freddie's</v>
      </c>
      <c r="H34" s="58" t="s">
        <v>86</v>
      </c>
      <c r="I34" s="41">
        <f>VLOOKUP(F34,'Houses &amp; Ages'!$B$5:$K$16,9,FALSE)</f>
        <v>2</v>
      </c>
      <c r="J34" s="41">
        <f>VLOOKUP(F34,'Houses &amp; Ages'!$B$5:$K$16,10,FALSE)</f>
        <v>1</v>
      </c>
      <c r="K34" s="43">
        <v>9.4953703703703704E-4</v>
      </c>
      <c r="L34" s="44">
        <v>4</v>
      </c>
      <c r="M34" s="45">
        <v>6</v>
      </c>
      <c r="N34" s="33">
        <f>VLOOKUP(M34,'Events &amp; Points'!$G$5:$I$18,IF($C34="Relay",3,2),FALSE)</f>
        <v>7</v>
      </c>
    </row>
    <row r="35" spans="1:14">
      <c r="A35" s="5">
        <f>VLOOKUP($B35,'Events &amp; Points'!$B$4:$D$29,2,FALSE)</f>
        <v>3</v>
      </c>
      <c r="B35" s="58" t="s">
        <v>93</v>
      </c>
      <c r="C35" s="58" t="s">
        <v>116</v>
      </c>
      <c r="D35" s="58" t="s">
        <v>86</v>
      </c>
      <c r="E35" s="58" t="s">
        <v>270</v>
      </c>
      <c r="F35" s="58" t="s">
        <v>71</v>
      </c>
      <c r="G35" s="41" t="str">
        <f>VLOOKUP(F35,'Houses &amp; Ages'!$B$5:$K$16,3,FALSE)</f>
        <v>Hopper's</v>
      </c>
      <c r="H35" s="58" t="s">
        <v>86</v>
      </c>
      <c r="I35" s="41">
        <f>VLOOKUP(F35,'Houses &amp; Ages'!$B$5:$K$16,9,FALSE)</f>
        <v>1</v>
      </c>
      <c r="J35" s="41">
        <f>VLOOKUP(F35,'Houses &amp; Ages'!$B$5:$K$16,10,FALSE)</f>
        <v>1</v>
      </c>
      <c r="K35" s="43">
        <v>9.7789351851851835E-4</v>
      </c>
      <c r="L35" s="44">
        <v>3</v>
      </c>
      <c r="M35" s="45">
        <v>7</v>
      </c>
      <c r="N35" s="33">
        <f>VLOOKUP(M35,'Events &amp; Points'!$G$5:$I$18,IF($C35="Relay",3,2),FALSE)</f>
        <v>6</v>
      </c>
    </row>
    <row r="36" spans="1:14">
      <c r="A36" s="5">
        <f>VLOOKUP($B36,'Events &amp; Points'!$B$4:$D$29,2,FALSE)</f>
        <v>3</v>
      </c>
      <c r="B36" s="58" t="s">
        <v>93</v>
      </c>
      <c r="C36" s="58" t="s">
        <v>116</v>
      </c>
      <c r="D36" s="58" t="s">
        <v>86</v>
      </c>
      <c r="E36" s="58" t="s">
        <v>209</v>
      </c>
      <c r="F36" s="58" t="s">
        <v>53</v>
      </c>
      <c r="G36" s="41" t="str">
        <f>VLOOKUP(F36,'Houses &amp; Ages'!$B$5:$K$16,3,FALSE)</f>
        <v>Chawkers</v>
      </c>
      <c r="H36" s="58" t="s">
        <v>86</v>
      </c>
      <c r="I36" s="41">
        <f>VLOOKUP(F36,'Houses &amp; Ages'!$B$5:$K$16,9,FALSE)</f>
        <v>1</v>
      </c>
      <c r="J36" s="41">
        <f>VLOOKUP(F36,'Houses &amp; Ages'!$B$5:$K$16,10,FALSE)</f>
        <v>2</v>
      </c>
      <c r="K36" s="43">
        <v>9.8692129629629629E-4</v>
      </c>
      <c r="L36" s="44">
        <v>4</v>
      </c>
      <c r="M36" s="45">
        <v>8</v>
      </c>
      <c r="N36" s="33">
        <f>VLOOKUP(M36,'Events &amp; Points'!$G$5:$I$18,IF($C36="Relay",3,2),FALSE)</f>
        <v>5</v>
      </c>
    </row>
    <row r="37" spans="1:14">
      <c r="A37" s="5">
        <f>VLOOKUP($B37,'Events &amp; Points'!$B$4:$D$29,2,FALSE)</f>
        <v>3</v>
      </c>
      <c r="B37" s="58" t="s">
        <v>93</v>
      </c>
      <c r="C37" s="58" t="s">
        <v>116</v>
      </c>
      <c r="D37" s="58" t="s">
        <v>86</v>
      </c>
      <c r="E37" s="58" t="s">
        <v>245</v>
      </c>
      <c r="F37" s="58" t="s">
        <v>23</v>
      </c>
      <c r="G37" s="41" t="str">
        <f>VLOOKUP(F37,'Houses &amp; Ages'!$B$5:$K$16,3,FALSE)</f>
        <v>Furley's</v>
      </c>
      <c r="H37" s="58" t="s">
        <v>86</v>
      </c>
      <c r="I37" s="41">
        <f>VLOOKUP(F37,'Houses &amp; Ages'!$B$5:$K$16,9,FALSE)</f>
        <v>1</v>
      </c>
      <c r="J37" s="41">
        <f>VLOOKUP(F37,'Houses &amp; Ages'!$B$5:$K$16,10,FALSE)</f>
        <v>3</v>
      </c>
      <c r="K37" s="43">
        <v>1.0768518518518518E-3</v>
      </c>
      <c r="L37" s="44">
        <v>5</v>
      </c>
      <c r="M37" s="45">
        <v>9</v>
      </c>
      <c r="N37" s="33">
        <f>VLOOKUP(M37,'Events &amp; Points'!$G$5:$I$18,IF($C37="Relay",3,2),FALSE)</f>
        <v>4</v>
      </c>
    </row>
    <row r="38" spans="1:14">
      <c r="A38" s="5">
        <f>VLOOKUP($B38,'Events &amp; Points'!$B$4:$D$29,2,FALSE)</f>
        <v>3</v>
      </c>
      <c r="B38" s="58" t="s">
        <v>93</v>
      </c>
      <c r="C38" s="58" t="s">
        <v>116</v>
      </c>
      <c r="D38" s="58" t="s">
        <v>86</v>
      </c>
      <c r="E38" s="58" t="s">
        <v>182</v>
      </c>
      <c r="F38" s="58" t="s">
        <v>35</v>
      </c>
      <c r="G38" s="41" t="str">
        <f>VLOOKUP(F38,'Houses &amp; Ages'!$B$5:$K$16,3,FALSE)</f>
        <v>Cook's</v>
      </c>
      <c r="H38" s="58" t="s">
        <v>86</v>
      </c>
      <c r="I38" s="41">
        <f>VLOOKUP(F38,'Houses &amp; Ages'!$B$5:$K$16,9,FALSE)</f>
        <v>2</v>
      </c>
      <c r="J38" s="41">
        <f>VLOOKUP(F38,'Houses &amp; Ages'!$B$5:$K$16,10,FALSE)</f>
        <v>3</v>
      </c>
      <c r="K38" s="43">
        <v>1.2451388888888887E-3</v>
      </c>
      <c r="L38" s="44">
        <v>5</v>
      </c>
      <c r="M38" s="45">
        <v>10</v>
      </c>
      <c r="N38" s="33">
        <f>VLOOKUP(M38,'Events &amp; Points'!$G$5:$I$18,IF($C38="Relay",3,2),FALSE)</f>
        <v>3</v>
      </c>
    </row>
    <row r="39" spans="1:14">
      <c r="A39" s="5">
        <f>VLOOKUP($B39,'Events &amp; Points'!$B$4:$D$29,2,FALSE)</f>
        <v>17</v>
      </c>
      <c r="B39" s="58" t="s">
        <v>114</v>
      </c>
      <c r="C39" s="58" t="s">
        <v>116</v>
      </c>
      <c r="D39" s="58" t="s">
        <v>85</v>
      </c>
      <c r="E39" s="58" t="s">
        <v>220</v>
      </c>
      <c r="F39" s="58" t="s">
        <v>47</v>
      </c>
      <c r="G39" s="41" t="str">
        <f>VLOOKUP(F39,'Houses &amp; Ages'!$B$5:$K$16,3,FALSE)</f>
        <v>Freddie's</v>
      </c>
      <c r="H39" s="58" t="s">
        <v>85</v>
      </c>
      <c r="I39" s="41">
        <f>VLOOKUP(F39,'Houses &amp; Ages'!$B$5:$K$16,9,FALSE)</f>
        <v>2</v>
      </c>
      <c r="J39" s="41">
        <f>VLOOKUP(F39,'Houses &amp; Ages'!$B$5:$K$16,10,FALSE)</f>
        <v>1</v>
      </c>
      <c r="K39" s="43">
        <v>8.8564814814814799E-4</v>
      </c>
      <c r="L39" s="44" t="s">
        <v>130</v>
      </c>
      <c r="M39" s="45">
        <v>1</v>
      </c>
      <c r="N39" s="33">
        <f>VLOOKUP(M39,'Events &amp; Points'!$G$5:$I$18,IF($C39="Relay",3,2),FALSE)</f>
        <v>15</v>
      </c>
    </row>
    <row r="40" spans="1:14">
      <c r="A40" s="5">
        <f>VLOOKUP($B40,'Events &amp; Points'!$B$4:$D$29,2,FALSE)</f>
        <v>4</v>
      </c>
      <c r="B40" s="58" t="s">
        <v>94</v>
      </c>
      <c r="C40" s="58" t="s">
        <v>116</v>
      </c>
      <c r="D40" s="58" t="s">
        <v>84</v>
      </c>
      <c r="E40" s="58" t="s">
        <v>172</v>
      </c>
      <c r="F40" s="58" t="s">
        <v>65</v>
      </c>
      <c r="G40" s="41" t="str">
        <f>VLOOKUP(F40,'Houses &amp; Ages'!$B$5:$K$16,3,FALSE)</f>
        <v>Trant's</v>
      </c>
      <c r="H40" s="58" t="s">
        <v>84</v>
      </c>
      <c r="I40" s="41">
        <f>VLOOKUP(F40,'Houses &amp; Ages'!$B$5:$K$16,9,FALSE)</f>
        <v>1</v>
      </c>
      <c r="J40" s="41">
        <f>VLOOKUP(F40,'Houses &amp; Ages'!$B$5:$K$16,10,FALSE)</f>
        <v>4</v>
      </c>
      <c r="K40" s="43">
        <v>3.5949074074074073E-4</v>
      </c>
      <c r="L40" s="44">
        <v>1</v>
      </c>
      <c r="M40" s="45">
        <v>1</v>
      </c>
      <c r="N40" s="33">
        <f>VLOOKUP(M40,'Events &amp; Points'!$G$5:$I$18,IF($C40="Relay",3,2),FALSE)</f>
        <v>15</v>
      </c>
    </row>
    <row r="41" spans="1:14">
      <c r="A41" s="5">
        <f>VLOOKUP($B41,'Events &amp; Points'!$B$4:$D$29,2,FALSE)</f>
        <v>4</v>
      </c>
      <c r="B41" s="58" t="s">
        <v>94</v>
      </c>
      <c r="C41" s="58" t="s">
        <v>116</v>
      </c>
      <c r="D41" s="58" t="s">
        <v>84</v>
      </c>
      <c r="E41" s="58" t="s">
        <v>247</v>
      </c>
      <c r="F41" s="58" t="s">
        <v>23</v>
      </c>
      <c r="G41" s="41" t="str">
        <f>VLOOKUP(F41,'Houses &amp; Ages'!$B$5:$K$16,3,FALSE)</f>
        <v>Furley's</v>
      </c>
      <c r="H41" s="58" t="s">
        <v>84</v>
      </c>
      <c r="I41" s="41">
        <f>VLOOKUP(F41,'Houses &amp; Ages'!$B$5:$K$16,9,FALSE)</f>
        <v>1</v>
      </c>
      <c r="J41" s="41">
        <f>VLOOKUP(F41,'Houses &amp; Ages'!$B$5:$K$16,10,FALSE)</f>
        <v>3</v>
      </c>
      <c r="K41" s="43">
        <v>3.6319444444444447E-4</v>
      </c>
      <c r="L41" s="44">
        <v>2</v>
      </c>
      <c r="M41" s="45">
        <v>2</v>
      </c>
      <c r="N41" s="33">
        <f>VLOOKUP(M41,'Events &amp; Points'!$G$5:$I$18,IF($C41="Relay",3,2),FALSE)</f>
        <v>12</v>
      </c>
    </row>
    <row r="42" spans="1:14">
      <c r="A42" s="5">
        <f>VLOOKUP($B42,'Events &amp; Points'!$B$4:$D$29,2,FALSE)</f>
        <v>4</v>
      </c>
      <c r="B42" s="58" t="s">
        <v>94</v>
      </c>
      <c r="C42" s="58" t="s">
        <v>116</v>
      </c>
      <c r="D42" s="58" t="s">
        <v>84</v>
      </c>
      <c r="E42" s="58" t="s">
        <v>222</v>
      </c>
      <c r="F42" s="58" t="s">
        <v>47</v>
      </c>
      <c r="G42" s="41" t="str">
        <f>VLOOKUP(F42,'Houses &amp; Ages'!$B$5:$K$16,3,FALSE)</f>
        <v>Freddie's</v>
      </c>
      <c r="H42" s="58" t="s">
        <v>84</v>
      </c>
      <c r="I42" s="41">
        <f>VLOOKUP(F42,'Houses &amp; Ages'!$B$5:$K$16,9,FALSE)</f>
        <v>2</v>
      </c>
      <c r="J42" s="41">
        <f>VLOOKUP(F42,'Houses &amp; Ages'!$B$5:$K$16,10,FALSE)</f>
        <v>1</v>
      </c>
      <c r="K42" s="43">
        <v>3.7175925925925923E-4</v>
      </c>
      <c r="L42" s="44">
        <v>1</v>
      </c>
      <c r="M42" s="45">
        <v>3</v>
      </c>
      <c r="N42" s="33">
        <f>VLOOKUP(M42,'Events &amp; Points'!$G$5:$I$18,IF($C42="Relay",3,2),FALSE)</f>
        <v>10</v>
      </c>
    </row>
    <row r="43" spans="1:14">
      <c r="A43" s="5">
        <f>VLOOKUP($B43,'Events &amp; Points'!$B$4:$D$29,2,FALSE)</f>
        <v>4</v>
      </c>
      <c r="B43" s="58" t="s">
        <v>94</v>
      </c>
      <c r="C43" s="58" t="s">
        <v>116</v>
      </c>
      <c r="D43" s="58" t="s">
        <v>84</v>
      </c>
      <c r="E43" s="58" t="s">
        <v>286</v>
      </c>
      <c r="F43" s="58" t="s">
        <v>29</v>
      </c>
      <c r="G43" s="41" t="str">
        <f>VLOOKUP(F43,'Houses &amp; Ages'!$B$5:$K$16,3,FALSE)</f>
        <v>Toye's</v>
      </c>
      <c r="H43" s="58" t="s">
        <v>84</v>
      </c>
      <c r="I43" s="41">
        <f>VLOOKUP(F43,'Houses &amp; Ages'!$B$5:$K$16,9,FALSE)</f>
        <v>2</v>
      </c>
      <c r="J43" s="41">
        <f>VLOOKUP(F43,'Houses &amp; Ages'!$B$5:$K$16,10,FALSE)</f>
        <v>4</v>
      </c>
      <c r="K43" s="43">
        <v>3.810185185185186E-4</v>
      </c>
      <c r="L43" s="44">
        <v>2</v>
      </c>
      <c r="M43" s="45">
        <v>4</v>
      </c>
      <c r="N43" s="33">
        <f>VLOOKUP(M43,'Events &amp; Points'!$G$5:$I$18,IF($C43="Relay",3,2),FALSE)</f>
        <v>9</v>
      </c>
    </row>
    <row r="44" spans="1:14">
      <c r="A44" s="5">
        <f>VLOOKUP($B44,'Events &amp; Points'!$B$4:$D$29,2,FALSE)</f>
        <v>4</v>
      </c>
      <c r="B44" s="58" t="s">
        <v>94</v>
      </c>
      <c r="C44" s="58" t="s">
        <v>116</v>
      </c>
      <c r="D44" s="58" t="s">
        <v>84</v>
      </c>
      <c r="E44" s="58" t="s">
        <v>233</v>
      </c>
      <c r="F44" s="58" t="s">
        <v>18</v>
      </c>
      <c r="G44" s="41" t="str">
        <f>VLOOKUP(F44,'Houses &amp; Ages'!$B$5:$K$16,3,FALSE)</f>
        <v>College</v>
      </c>
      <c r="H44" s="58" t="s">
        <v>84</v>
      </c>
      <c r="I44" s="41">
        <f>VLOOKUP(F44,'Houses &amp; Ages'!$B$5:$K$16,9,FALSE)</f>
        <v>2</v>
      </c>
      <c r="J44" s="41">
        <f>VLOOKUP(F44,'Houses &amp; Ages'!$B$5:$K$16,10,FALSE)</f>
        <v>2</v>
      </c>
      <c r="K44" s="43">
        <v>3.8333333333333324E-4</v>
      </c>
      <c r="L44" s="44">
        <v>3</v>
      </c>
      <c r="M44" s="45">
        <v>5</v>
      </c>
      <c r="N44" s="33">
        <f>VLOOKUP(M44,'Events &amp; Points'!$G$5:$I$18,IF($C44="Relay",3,2),FALSE)</f>
        <v>8</v>
      </c>
    </row>
    <row r="45" spans="1:14">
      <c r="A45" s="5">
        <f>VLOOKUP($B45,'Events &amp; Points'!$B$4:$D$29,2,FALSE)</f>
        <v>4</v>
      </c>
      <c r="B45" s="58" t="s">
        <v>94</v>
      </c>
      <c r="C45" s="58" t="s">
        <v>116</v>
      </c>
      <c r="D45" s="58" t="s">
        <v>84</v>
      </c>
      <c r="E45" s="58" t="s">
        <v>183</v>
      </c>
      <c r="F45" s="58" t="s">
        <v>35</v>
      </c>
      <c r="G45" s="41" t="str">
        <f>VLOOKUP(F45,'Houses &amp; Ages'!$B$5:$K$16,3,FALSE)</f>
        <v>Cook's</v>
      </c>
      <c r="H45" s="58" t="s">
        <v>84</v>
      </c>
      <c r="I45" s="41">
        <f>VLOOKUP(F45,'Houses &amp; Ages'!$B$5:$K$16,9,FALSE)</f>
        <v>2</v>
      </c>
      <c r="J45" s="41">
        <f>VLOOKUP(F45,'Houses &amp; Ages'!$B$5:$K$16,10,FALSE)</f>
        <v>3</v>
      </c>
      <c r="K45" s="43">
        <v>3.9826388888888881E-4</v>
      </c>
      <c r="L45" s="44">
        <v>4</v>
      </c>
      <c r="M45" s="45">
        <v>6</v>
      </c>
      <c r="N45" s="33">
        <f>VLOOKUP(M45,'Events &amp; Points'!$G$5:$I$18,IF($C45="Relay",3,2),FALSE)</f>
        <v>7</v>
      </c>
    </row>
    <row r="46" spans="1:14">
      <c r="A46" s="5">
        <f>VLOOKUP($B46,'Events &amp; Points'!$B$4:$D$29,2,FALSE)</f>
        <v>4</v>
      </c>
      <c r="B46" s="58" t="s">
        <v>94</v>
      </c>
      <c r="C46" s="58" t="s">
        <v>116</v>
      </c>
      <c r="D46" s="58" t="s">
        <v>84</v>
      </c>
      <c r="E46" s="58" t="s">
        <v>199</v>
      </c>
      <c r="F46" s="58" t="s">
        <v>41</v>
      </c>
      <c r="G46" s="41" t="str">
        <f>VLOOKUP(F46,'Houses &amp; Ages'!$B$5:$K$16,3,FALSE)</f>
        <v>Kenny's</v>
      </c>
      <c r="H46" s="58" t="s">
        <v>84</v>
      </c>
      <c r="I46" s="41">
        <f>VLOOKUP(F46,'Houses &amp; Ages'!$B$5:$K$16,9,FALSE)</f>
        <v>1</v>
      </c>
      <c r="J46" s="41">
        <f>VLOOKUP(F46,'Houses &amp; Ages'!$B$5:$K$16,10,FALSE)</f>
        <v>5</v>
      </c>
      <c r="K46" s="43">
        <v>4.037037037037037E-4</v>
      </c>
      <c r="L46" s="44">
        <v>3</v>
      </c>
      <c r="M46" s="45">
        <v>7</v>
      </c>
      <c r="N46" s="33">
        <f>VLOOKUP(M46,'Events &amp; Points'!$G$5:$I$18,IF($C46="Relay",3,2),FALSE)</f>
        <v>6</v>
      </c>
    </row>
    <row r="47" spans="1:14">
      <c r="A47" s="5">
        <f>VLOOKUP($B47,'Events &amp; Points'!$B$4:$D$29,2,FALSE)</f>
        <v>4</v>
      </c>
      <c r="B47" s="58" t="s">
        <v>94</v>
      </c>
      <c r="C47" s="58" t="s">
        <v>116</v>
      </c>
      <c r="D47" s="58" t="s">
        <v>84</v>
      </c>
      <c r="E47" s="58" t="s">
        <v>187</v>
      </c>
      <c r="F47" s="58" t="s">
        <v>59</v>
      </c>
      <c r="G47" s="41" t="str">
        <f>VLOOKUP(F47,'Houses &amp; Ages'!$B$5:$K$16,3,FALSE)</f>
        <v>Phil's</v>
      </c>
      <c r="H47" s="58" t="s">
        <v>84</v>
      </c>
      <c r="I47" s="41">
        <f>VLOOKUP(F47,'Houses &amp; Ages'!$B$5:$K$16,9,FALSE)</f>
        <v>2</v>
      </c>
      <c r="J47" s="41">
        <f>VLOOKUP(F47,'Houses &amp; Ages'!$B$5:$K$16,10,FALSE)</f>
        <v>5</v>
      </c>
      <c r="K47" s="43">
        <v>4.1122685185185191E-4</v>
      </c>
      <c r="L47" s="44">
        <v>5</v>
      </c>
      <c r="M47" s="45">
        <v>8</v>
      </c>
      <c r="N47" s="33">
        <f>VLOOKUP(M47,'Events &amp; Points'!$G$5:$I$18,IF($C47="Relay",3,2),FALSE)</f>
        <v>5</v>
      </c>
    </row>
    <row r="48" spans="1:14">
      <c r="A48" s="5">
        <f>VLOOKUP($B48,'Events &amp; Points'!$B$4:$D$29,2,FALSE)</f>
        <v>4</v>
      </c>
      <c r="B48" s="58" t="s">
        <v>94</v>
      </c>
      <c r="C48" s="58" t="s">
        <v>116</v>
      </c>
      <c r="D48" s="58" t="s">
        <v>84</v>
      </c>
      <c r="E48" s="58" t="s">
        <v>159</v>
      </c>
      <c r="F48" s="58" t="s">
        <v>77</v>
      </c>
      <c r="G48" s="41" t="str">
        <f>VLOOKUP(F48,'Houses &amp; Ages'!$B$5:$K$16,3,FALSE)</f>
        <v>Beloe's</v>
      </c>
      <c r="H48" s="58" t="s">
        <v>84</v>
      </c>
      <c r="I48" s="41">
        <f>VLOOKUP(F48,'Houses &amp; Ages'!$B$5:$K$16,9,FALSE)</f>
        <v>1</v>
      </c>
      <c r="J48" s="41">
        <f>VLOOKUP(F48,'Houses &amp; Ages'!$B$5:$K$16,10,FALSE)</f>
        <v>6</v>
      </c>
      <c r="K48" s="43">
        <v>4.1273148148148142E-4</v>
      </c>
      <c r="L48" s="44">
        <v>4</v>
      </c>
      <c r="M48" s="45">
        <v>9</v>
      </c>
      <c r="N48" s="33">
        <f>VLOOKUP(M48,'Events &amp; Points'!$G$5:$I$18,IF($C48="Relay",3,2),FALSE)</f>
        <v>4</v>
      </c>
    </row>
    <row r="49" spans="1:14">
      <c r="A49" s="5">
        <f>VLOOKUP($B49,'Events &amp; Points'!$B$4:$D$29,2,FALSE)</f>
        <v>4</v>
      </c>
      <c r="B49" s="58" t="s">
        <v>94</v>
      </c>
      <c r="C49" s="58" t="s">
        <v>116</v>
      </c>
      <c r="D49" s="58" t="s">
        <v>84</v>
      </c>
      <c r="E49" s="58" t="s">
        <v>269</v>
      </c>
      <c r="F49" s="58" t="s">
        <v>71</v>
      </c>
      <c r="G49" s="41" t="str">
        <f>VLOOKUP(F49,'Houses &amp; Ages'!$B$5:$K$16,3,FALSE)</f>
        <v>Hopper's</v>
      </c>
      <c r="H49" s="58" t="s">
        <v>84</v>
      </c>
      <c r="I49" s="41">
        <f>VLOOKUP(F49,'Houses &amp; Ages'!$B$5:$K$16,9,FALSE)</f>
        <v>1</v>
      </c>
      <c r="J49" s="41">
        <f>VLOOKUP(F49,'Houses &amp; Ages'!$B$5:$K$16,10,FALSE)</f>
        <v>1</v>
      </c>
      <c r="K49" s="43">
        <v>4.2777777777777779E-4</v>
      </c>
      <c r="L49" s="44">
        <v>5</v>
      </c>
      <c r="M49" s="45">
        <v>10</v>
      </c>
      <c r="N49" s="33">
        <f>VLOOKUP(M49,'Events &amp; Points'!$G$5:$I$18,IF($C49="Relay",3,2),FALSE)</f>
        <v>3</v>
      </c>
    </row>
    <row r="50" spans="1:14">
      <c r="A50" s="5">
        <f>VLOOKUP($B50,'Events &amp; Points'!$B$4:$D$29,2,FALSE)</f>
        <v>15</v>
      </c>
      <c r="B50" s="58" t="s">
        <v>105</v>
      </c>
      <c r="C50" s="58" t="s">
        <v>116</v>
      </c>
      <c r="D50" s="58" t="s">
        <v>86</v>
      </c>
      <c r="E50" s="58" t="s">
        <v>285</v>
      </c>
      <c r="F50" s="58" t="s">
        <v>29</v>
      </c>
      <c r="G50" s="41" t="str">
        <f>VLOOKUP(F50,'Houses &amp; Ages'!$B$5:$K$16,3,FALSE)</f>
        <v>Toye's</v>
      </c>
      <c r="H50" s="58" t="s">
        <v>86</v>
      </c>
      <c r="I50" s="41">
        <f>VLOOKUP(F50,'Houses &amp; Ages'!$B$5:$K$16,9,FALSE)</f>
        <v>2</v>
      </c>
      <c r="J50" s="41">
        <f>VLOOKUP(F50,'Houses &amp; Ages'!$B$5:$K$16,10,FALSE)</f>
        <v>4</v>
      </c>
      <c r="K50" s="43">
        <v>3.3877314814814816E-4</v>
      </c>
      <c r="L50" s="44" t="s">
        <v>130</v>
      </c>
      <c r="M50" s="45">
        <v>1</v>
      </c>
      <c r="N50" s="33">
        <f>VLOOKUP(M50,'Events &amp; Points'!$G$5:$I$18,IF($C50="Relay",3,2),FALSE)</f>
        <v>15</v>
      </c>
    </row>
    <row r="51" spans="1:14">
      <c r="A51" s="5">
        <f>VLOOKUP($B51,'Events &amp; Points'!$B$4:$D$29,2,FALSE)</f>
        <v>5</v>
      </c>
      <c r="B51" s="58" t="s">
        <v>95</v>
      </c>
      <c r="C51" s="58" t="s">
        <v>116</v>
      </c>
      <c r="D51" s="58" t="s">
        <v>85</v>
      </c>
      <c r="E51" s="58" t="s">
        <v>246</v>
      </c>
      <c r="F51" s="58" t="s">
        <v>23</v>
      </c>
      <c r="G51" s="41" t="str">
        <f>VLOOKUP(F51,'Houses &amp; Ages'!$B$5:$K$16,3,FALSE)</f>
        <v>Furley's</v>
      </c>
      <c r="H51" s="58" t="s">
        <v>85</v>
      </c>
      <c r="I51" s="41">
        <f>VLOOKUP(F51,'Houses &amp; Ages'!$B$5:$K$16,9,FALSE)</f>
        <v>1</v>
      </c>
      <c r="J51" s="41">
        <f>VLOOKUP(F51,'Houses &amp; Ages'!$B$5:$K$16,10,FALSE)</f>
        <v>3</v>
      </c>
      <c r="K51" s="43">
        <v>3.3344907407407406E-4</v>
      </c>
      <c r="L51" s="44">
        <v>1</v>
      </c>
      <c r="M51" s="45">
        <v>1</v>
      </c>
      <c r="N51" s="33">
        <f>VLOOKUP(M51,'Events &amp; Points'!$G$5:$I$18,IF($C51="Relay",3,2),FALSE)</f>
        <v>15</v>
      </c>
    </row>
    <row r="52" spans="1:14">
      <c r="A52" s="5">
        <f>VLOOKUP($B52,'Events &amp; Points'!$B$4:$D$29,2,FALSE)</f>
        <v>5</v>
      </c>
      <c r="B52" s="58" t="s">
        <v>95</v>
      </c>
      <c r="C52" s="58" t="s">
        <v>116</v>
      </c>
      <c r="D52" s="58" t="s">
        <v>85</v>
      </c>
      <c r="E52" s="58" t="s">
        <v>211</v>
      </c>
      <c r="F52" s="58" t="s">
        <v>53</v>
      </c>
      <c r="G52" s="41" t="str">
        <f>VLOOKUP(F52,'Houses &amp; Ages'!$B$5:$K$16,3,FALSE)</f>
        <v>Chawkers</v>
      </c>
      <c r="H52" s="58" t="s">
        <v>85</v>
      </c>
      <c r="I52" s="41">
        <f>VLOOKUP(F52,'Houses &amp; Ages'!$B$5:$K$16,9,FALSE)</f>
        <v>1</v>
      </c>
      <c r="J52" s="41">
        <f>VLOOKUP(F52,'Houses &amp; Ages'!$B$5:$K$16,10,FALSE)</f>
        <v>2</v>
      </c>
      <c r="K52" s="43">
        <v>3.476851851851852E-4</v>
      </c>
      <c r="L52" s="44">
        <v>2</v>
      </c>
      <c r="M52" s="45">
        <v>2</v>
      </c>
      <c r="N52" s="33">
        <f>VLOOKUP(M52,'Events &amp; Points'!$G$5:$I$18,IF($C52="Relay",3,2),FALSE)</f>
        <v>12</v>
      </c>
    </row>
    <row r="53" spans="1:14">
      <c r="A53" s="5">
        <f>VLOOKUP($B53,'Events &amp; Points'!$B$4:$D$29,2,FALSE)</f>
        <v>5</v>
      </c>
      <c r="B53" s="58" t="s">
        <v>95</v>
      </c>
      <c r="C53" s="58" t="s">
        <v>116</v>
      </c>
      <c r="D53" s="58" t="s">
        <v>85</v>
      </c>
      <c r="E53" s="58" t="s">
        <v>257</v>
      </c>
      <c r="F53" s="58" t="s">
        <v>35</v>
      </c>
      <c r="G53" s="41" t="str">
        <f>VLOOKUP(F53,'Houses &amp; Ages'!$B$5:$K$16,3,FALSE)</f>
        <v>Cook's</v>
      </c>
      <c r="H53" s="58" t="s">
        <v>85</v>
      </c>
      <c r="I53" s="41">
        <f>VLOOKUP(F53,'Houses &amp; Ages'!$B$5:$K$16,9,FALSE)</f>
        <v>2</v>
      </c>
      <c r="J53" s="41">
        <f>VLOOKUP(F53,'Houses &amp; Ages'!$B$5:$K$16,10,FALSE)</f>
        <v>3</v>
      </c>
      <c r="K53" s="43">
        <v>4.0694444444444442E-4</v>
      </c>
      <c r="L53" s="44">
        <v>1</v>
      </c>
      <c r="M53" s="45">
        <v>3</v>
      </c>
      <c r="N53" s="33">
        <f>VLOOKUP(M53,'Events &amp; Points'!$G$5:$I$18,IF($C53="Relay",3,2),FALSE)</f>
        <v>10</v>
      </c>
    </row>
    <row r="54" spans="1:14">
      <c r="A54" s="5">
        <f>VLOOKUP($B54,'Events &amp; Points'!$B$4:$D$29,2,FALSE)</f>
        <v>5</v>
      </c>
      <c r="B54" s="58" t="s">
        <v>95</v>
      </c>
      <c r="C54" s="58" t="s">
        <v>116</v>
      </c>
      <c r="D54" s="58" t="s">
        <v>85</v>
      </c>
      <c r="E54" s="58" t="s">
        <v>234</v>
      </c>
      <c r="F54" s="58" t="s">
        <v>18</v>
      </c>
      <c r="G54" s="41" t="str">
        <f>VLOOKUP(F54,'Houses &amp; Ages'!$B$5:$K$16,3,FALSE)</f>
        <v>College</v>
      </c>
      <c r="H54" s="58" t="s">
        <v>85</v>
      </c>
      <c r="I54" s="41">
        <f>VLOOKUP(F54,'Houses &amp; Ages'!$B$5:$K$16,9,FALSE)</f>
        <v>2</v>
      </c>
      <c r="J54" s="41">
        <f>VLOOKUP(F54,'Houses &amp; Ages'!$B$5:$K$16,10,FALSE)</f>
        <v>2</v>
      </c>
      <c r="K54" s="43">
        <v>4.107638888888889E-4</v>
      </c>
      <c r="L54" s="44">
        <v>2</v>
      </c>
      <c r="M54" s="45">
        <v>4</v>
      </c>
      <c r="N54" s="33">
        <f>VLOOKUP(M54,'Events &amp; Points'!$G$5:$I$18,IF($C54="Relay",3,2),FALSE)</f>
        <v>9</v>
      </c>
    </row>
    <row r="55" spans="1:14">
      <c r="A55" s="5">
        <f>VLOOKUP($B55,'Events &amp; Points'!$B$4:$D$29,2,FALSE)</f>
        <v>5</v>
      </c>
      <c r="B55" s="58" t="s">
        <v>95</v>
      </c>
      <c r="C55" s="58" t="s">
        <v>116</v>
      </c>
      <c r="D55" s="58" t="s">
        <v>85</v>
      </c>
      <c r="E55" s="58" t="s">
        <v>200</v>
      </c>
      <c r="F55" s="58" t="s">
        <v>41</v>
      </c>
      <c r="G55" s="41" t="str">
        <f>VLOOKUP(F55,'Houses &amp; Ages'!$B$5:$K$16,3,FALSE)</f>
        <v>Kenny's</v>
      </c>
      <c r="H55" s="58" t="s">
        <v>85</v>
      </c>
      <c r="I55" s="41">
        <f>VLOOKUP(F55,'Houses &amp; Ages'!$B$5:$K$16,9,FALSE)</f>
        <v>1</v>
      </c>
      <c r="J55" s="41">
        <f>VLOOKUP(F55,'Houses &amp; Ages'!$B$5:$K$16,10,FALSE)</f>
        <v>5</v>
      </c>
      <c r="K55" s="43">
        <v>4.1412037037037041E-4</v>
      </c>
      <c r="L55" s="44">
        <v>3</v>
      </c>
      <c r="M55" s="45">
        <v>5</v>
      </c>
      <c r="N55" s="33">
        <f>VLOOKUP(M55,'Events &amp; Points'!$G$5:$I$18,IF($C55="Relay",3,2),FALSE)</f>
        <v>8</v>
      </c>
    </row>
    <row r="56" spans="1:14">
      <c r="A56" s="5">
        <f>VLOOKUP($B56,'Events &amp; Points'!$B$4:$D$29,2,FALSE)</f>
        <v>5</v>
      </c>
      <c r="B56" s="58" t="s">
        <v>95</v>
      </c>
      <c r="C56" s="58" t="s">
        <v>116</v>
      </c>
      <c r="D56" s="58" t="s">
        <v>85</v>
      </c>
      <c r="E56" s="58" t="s">
        <v>173</v>
      </c>
      <c r="F56" s="58" t="s">
        <v>65</v>
      </c>
      <c r="G56" s="41" t="str">
        <f>VLOOKUP(F56,'Houses &amp; Ages'!$B$5:$K$16,3,FALSE)</f>
        <v>Trant's</v>
      </c>
      <c r="H56" s="58" t="s">
        <v>85</v>
      </c>
      <c r="I56" s="41">
        <f>VLOOKUP(F56,'Houses &amp; Ages'!$B$5:$K$16,9,FALSE)</f>
        <v>1</v>
      </c>
      <c r="J56" s="41">
        <f>VLOOKUP(F56,'Houses &amp; Ages'!$B$5:$K$16,10,FALSE)</f>
        <v>4</v>
      </c>
      <c r="K56" s="43">
        <v>4.1469907407407406E-4</v>
      </c>
      <c r="L56" s="44">
        <v>4</v>
      </c>
      <c r="M56" s="45">
        <v>6</v>
      </c>
      <c r="N56" s="33">
        <f>VLOOKUP(M56,'Events &amp; Points'!$G$5:$I$18,IF($C56="Relay",3,2),FALSE)</f>
        <v>7</v>
      </c>
    </row>
    <row r="57" spans="1:14">
      <c r="A57" s="5">
        <f>VLOOKUP($B57,'Events &amp; Points'!$B$4:$D$29,2,FALSE)</f>
        <v>5</v>
      </c>
      <c r="B57" s="58" t="s">
        <v>95</v>
      </c>
      <c r="C57" s="58" t="s">
        <v>116</v>
      </c>
      <c r="D57" s="58" t="s">
        <v>85</v>
      </c>
      <c r="E57" s="58" t="s">
        <v>287</v>
      </c>
      <c r="F57" s="58" t="s">
        <v>29</v>
      </c>
      <c r="G57" s="41" t="str">
        <f>VLOOKUP(F57,'Houses &amp; Ages'!$B$5:$K$16,3,FALSE)</f>
        <v>Toye's</v>
      </c>
      <c r="H57" s="58" t="s">
        <v>85</v>
      </c>
      <c r="I57" s="41">
        <f>VLOOKUP(F57,'Houses &amp; Ages'!$B$5:$K$16,9,FALSE)</f>
        <v>2</v>
      </c>
      <c r="J57" s="41">
        <f>VLOOKUP(F57,'Houses &amp; Ages'!$B$5:$K$16,10,FALSE)</f>
        <v>4</v>
      </c>
      <c r="K57" s="43">
        <v>4.1469907407407406E-4</v>
      </c>
      <c r="L57" s="44">
        <v>3</v>
      </c>
      <c r="M57" s="45">
        <v>7</v>
      </c>
      <c r="N57" s="33">
        <f>VLOOKUP(M57,'Events &amp; Points'!$G$5:$I$18,IF($C57="Relay",3,2),FALSE)</f>
        <v>6</v>
      </c>
    </row>
    <row r="58" spans="1:14">
      <c r="A58" s="5">
        <f>VLOOKUP($B58,'Events &amp; Points'!$B$4:$D$29,2,FALSE)</f>
        <v>5</v>
      </c>
      <c r="B58" s="58" t="s">
        <v>95</v>
      </c>
      <c r="C58" s="58" t="s">
        <v>116</v>
      </c>
      <c r="D58" s="58" t="s">
        <v>85</v>
      </c>
      <c r="E58" s="58" t="s">
        <v>223</v>
      </c>
      <c r="F58" s="58" t="s">
        <v>47</v>
      </c>
      <c r="G58" s="41" t="str">
        <f>VLOOKUP(F58,'Houses &amp; Ages'!$B$5:$K$16,3,FALSE)</f>
        <v>Freddie's</v>
      </c>
      <c r="H58" s="58" t="s">
        <v>85</v>
      </c>
      <c r="I58" s="41">
        <f>VLOOKUP(F58,'Houses &amp; Ages'!$B$5:$K$16,9,FALSE)</f>
        <v>2</v>
      </c>
      <c r="J58" s="41">
        <f>VLOOKUP(F58,'Houses &amp; Ages'!$B$5:$K$16,10,FALSE)</f>
        <v>1</v>
      </c>
      <c r="K58" s="43">
        <v>4.1909722222222223E-4</v>
      </c>
      <c r="L58" s="44">
        <v>4</v>
      </c>
      <c r="M58" s="45">
        <v>8</v>
      </c>
      <c r="N58" s="33">
        <f>VLOOKUP(M58,'Events &amp; Points'!$G$5:$I$18,IF($C58="Relay",3,2),FALSE)</f>
        <v>5</v>
      </c>
    </row>
    <row r="59" spans="1:14">
      <c r="A59" s="5">
        <f>VLOOKUP($B59,'Events &amp; Points'!$B$4:$D$29,2,FALSE)</f>
        <v>5</v>
      </c>
      <c r="B59" s="58" t="s">
        <v>95</v>
      </c>
      <c r="C59" s="58" t="s">
        <v>116</v>
      </c>
      <c r="D59" s="58" t="s">
        <v>85</v>
      </c>
      <c r="E59" s="58" t="s">
        <v>271</v>
      </c>
      <c r="F59" s="58" t="s">
        <v>71</v>
      </c>
      <c r="G59" s="41" t="str">
        <f>VLOOKUP(F59,'Houses &amp; Ages'!$B$5:$K$16,3,FALSE)</f>
        <v>Hopper's</v>
      </c>
      <c r="H59" s="58" t="s">
        <v>85</v>
      </c>
      <c r="I59" s="41">
        <f>VLOOKUP(F59,'Houses &amp; Ages'!$B$5:$K$16,9,FALSE)</f>
        <v>1</v>
      </c>
      <c r="J59" s="41">
        <f>VLOOKUP(F59,'Houses &amp; Ages'!$B$5:$K$16,10,FALSE)</f>
        <v>1</v>
      </c>
      <c r="K59" s="43">
        <v>4.3587962962962959E-4</v>
      </c>
      <c r="L59" s="44">
        <v>5</v>
      </c>
      <c r="M59" s="45">
        <v>9</v>
      </c>
      <c r="N59" s="33">
        <f>VLOOKUP(M59,'Events &amp; Points'!$G$5:$I$18,IF($C59="Relay",3,2),FALSE)</f>
        <v>4</v>
      </c>
    </row>
    <row r="60" spans="1:14">
      <c r="A60" s="5">
        <f>VLOOKUP($B60,'Events &amp; Points'!$B$4:$D$29,2,FALSE)</f>
        <v>5</v>
      </c>
      <c r="B60" s="58" t="s">
        <v>95</v>
      </c>
      <c r="C60" s="58" t="s">
        <v>116</v>
      </c>
      <c r="D60" s="58" t="s">
        <v>85</v>
      </c>
      <c r="E60" s="58" t="s">
        <v>160</v>
      </c>
      <c r="F60" s="58" t="s">
        <v>77</v>
      </c>
      <c r="G60" s="41" t="str">
        <f>VLOOKUP(F60,'Houses &amp; Ages'!$B$5:$K$16,3,FALSE)</f>
        <v>Beloe's</v>
      </c>
      <c r="H60" s="58" t="s">
        <v>85</v>
      </c>
      <c r="I60" s="41">
        <f>VLOOKUP(F60,'Houses &amp; Ages'!$B$5:$K$16,9,FALSE)</f>
        <v>1</v>
      </c>
      <c r="J60" s="41">
        <f>VLOOKUP(F60,'Houses &amp; Ages'!$B$5:$K$16,10,FALSE)</f>
        <v>6</v>
      </c>
      <c r="K60" s="43">
        <v>4.5671296296296302E-4</v>
      </c>
      <c r="L60" s="44">
        <v>6</v>
      </c>
      <c r="M60" s="45">
        <v>10</v>
      </c>
      <c r="N60" s="33">
        <f>VLOOKUP(M60,'Events &amp; Points'!$G$5:$I$18,IF($C60="Relay",3,2),FALSE)</f>
        <v>3</v>
      </c>
    </row>
    <row r="61" spans="1:14">
      <c r="A61" s="5">
        <f>VLOOKUP($B61,'Events &amp; Points'!$B$4:$D$29,2,FALSE)</f>
        <v>18</v>
      </c>
      <c r="B61" s="58" t="s">
        <v>115</v>
      </c>
      <c r="C61" s="58" t="s">
        <v>116</v>
      </c>
      <c r="D61" s="58" t="s">
        <v>86</v>
      </c>
      <c r="E61" s="58" t="s">
        <v>288</v>
      </c>
      <c r="F61" s="58" t="s">
        <v>29</v>
      </c>
      <c r="G61" s="41" t="str">
        <f>VLOOKUP(F61,'Houses &amp; Ages'!$B$5:$K$16,3,FALSE)</f>
        <v>Toye's</v>
      </c>
      <c r="H61" s="58" t="s">
        <v>86</v>
      </c>
      <c r="I61" s="41">
        <f>VLOOKUP(F61,'Houses &amp; Ages'!$B$5:$K$16,9,FALSE)</f>
        <v>2</v>
      </c>
      <c r="J61" s="41">
        <f>VLOOKUP(F61,'Houses &amp; Ages'!$B$5:$K$16,10,FALSE)</f>
        <v>4</v>
      </c>
      <c r="K61" s="43">
        <v>9.0624999999999994E-4</v>
      </c>
      <c r="L61" s="44" t="s">
        <v>130</v>
      </c>
      <c r="M61" s="45">
        <v>1</v>
      </c>
      <c r="N61" s="33">
        <f>VLOOKUP(M61,'Events &amp; Points'!$G$5:$I$18,IF($C61="Relay",3,2),FALSE)</f>
        <v>15</v>
      </c>
    </row>
    <row r="62" spans="1:14">
      <c r="A62" s="5">
        <f>VLOOKUP($B62,'Events &amp; Points'!$B$4:$D$29,2,FALSE)</f>
        <v>6</v>
      </c>
      <c r="B62" s="58" t="s">
        <v>96</v>
      </c>
      <c r="C62" s="58" t="s">
        <v>116</v>
      </c>
      <c r="D62" s="58" t="s">
        <v>86</v>
      </c>
      <c r="E62" s="58" t="s">
        <v>288</v>
      </c>
      <c r="F62" s="58" t="s">
        <v>29</v>
      </c>
      <c r="G62" s="41" t="str">
        <f>VLOOKUP(F62,'Houses &amp; Ages'!$B$5:$K$16,3,FALSE)</f>
        <v>Toye's</v>
      </c>
      <c r="H62" s="58" t="s">
        <v>86</v>
      </c>
      <c r="I62" s="41">
        <f>VLOOKUP(F62,'Houses &amp; Ages'!$B$5:$K$16,9,FALSE)</f>
        <v>2</v>
      </c>
      <c r="J62" s="41">
        <f>VLOOKUP(F62,'Houses &amp; Ages'!$B$5:$K$16,10,FALSE)</f>
        <v>4</v>
      </c>
      <c r="K62" s="43">
        <v>3.2361111111111116E-4</v>
      </c>
      <c r="L62" s="44" t="s">
        <v>130</v>
      </c>
      <c r="M62" s="45">
        <v>1</v>
      </c>
      <c r="N62" s="33">
        <f>VLOOKUP(M62,'Events &amp; Points'!$G$5:$I$18,IF($C62="Relay",3,2),FALSE)</f>
        <v>15</v>
      </c>
    </row>
    <row r="63" spans="1:14">
      <c r="A63" s="5">
        <f>VLOOKUP($B63,'Events &amp; Points'!$B$4:$D$29,2,FALSE)</f>
        <v>6</v>
      </c>
      <c r="B63" s="58" t="s">
        <v>96</v>
      </c>
      <c r="C63" s="58" t="s">
        <v>116</v>
      </c>
      <c r="D63" s="58" t="s">
        <v>86</v>
      </c>
      <c r="E63" s="58" t="s">
        <v>224</v>
      </c>
      <c r="F63" s="58" t="s">
        <v>47</v>
      </c>
      <c r="G63" s="41" t="str">
        <f>VLOOKUP(F63,'Houses &amp; Ages'!$B$5:$K$16,3,FALSE)</f>
        <v>Freddie's</v>
      </c>
      <c r="H63" s="58" t="s">
        <v>86</v>
      </c>
      <c r="I63" s="41">
        <f>VLOOKUP(F63,'Houses &amp; Ages'!$B$5:$K$16,9,FALSE)</f>
        <v>2</v>
      </c>
      <c r="J63" s="41">
        <f>VLOOKUP(F63,'Houses &amp; Ages'!$B$5:$K$16,10,FALSE)</f>
        <v>1</v>
      </c>
      <c r="K63" s="43">
        <v>3.2824074074074076E-4</v>
      </c>
      <c r="L63" s="44" t="s">
        <v>130</v>
      </c>
      <c r="M63" s="45">
        <v>2</v>
      </c>
      <c r="N63" s="33">
        <f>VLOOKUP(M63,'Events &amp; Points'!$G$5:$I$18,IF($C63="Relay",3,2),FALSE)</f>
        <v>12</v>
      </c>
    </row>
    <row r="64" spans="1:14">
      <c r="A64" s="5">
        <f>VLOOKUP($B64,'Events &amp; Points'!$B$4:$D$29,2,FALSE)</f>
        <v>6</v>
      </c>
      <c r="B64" s="58" t="s">
        <v>96</v>
      </c>
      <c r="C64" s="58" t="s">
        <v>116</v>
      </c>
      <c r="D64" s="58" t="s">
        <v>86</v>
      </c>
      <c r="E64" s="58" t="s">
        <v>174</v>
      </c>
      <c r="F64" s="58" t="s">
        <v>65</v>
      </c>
      <c r="G64" s="41" t="str">
        <f>VLOOKUP(F64,'Houses &amp; Ages'!$B$5:$K$16,3,FALSE)</f>
        <v>Trant's</v>
      </c>
      <c r="H64" s="58" t="s">
        <v>86</v>
      </c>
      <c r="I64" s="41">
        <f>VLOOKUP(F64,'Houses &amp; Ages'!$B$5:$K$16,9,FALSE)</f>
        <v>1</v>
      </c>
      <c r="J64" s="41">
        <f>VLOOKUP(F64,'Houses &amp; Ages'!$B$5:$K$16,10,FALSE)</f>
        <v>4</v>
      </c>
      <c r="K64" s="43">
        <v>3.2870370370370367E-4</v>
      </c>
      <c r="L64" s="44" t="s">
        <v>130</v>
      </c>
      <c r="M64" s="45">
        <v>3</v>
      </c>
      <c r="N64" s="33">
        <f>VLOOKUP(M64,'Events &amp; Points'!$G$5:$I$18,IF($C64="Relay",3,2),FALSE)</f>
        <v>10</v>
      </c>
    </row>
    <row r="65" spans="1:14">
      <c r="A65" s="5">
        <f>VLOOKUP($B65,'Events &amp; Points'!$B$4:$D$29,2,FALSE)</f>
        <v>6</v>
      </c>
      <c r="B65" s="58" t="s">
        <v>96</v>
      </c>
      <c r="C65" s="58" t="s">
        <v>116</v>
      </c>
      <c r="D65" s="58" t="s">
        <v>86</v>
      </c>
      <c r="E65" s="58" t="s">
        <v>201</v>
      </c>
      <c r="F65" s="58" t="s">
        <v>41</v>
      </c>
      <c r="G65" s="41" t="str">
        <f>VLOOKUP(F65,'Houses &amp; Ages'!$B$5:$K$16,3,FALSE)</f>
        <v>Kenny's</v>
      </c>
      <c r="H65" s="58" t="s">
        <v>86</v>
      </c>
      <c r="I65" s="41">
        <f>VLOOKUP(F65,'Houses &amp; Ages'!$B$5:$K$16,9,FALSE)</f>
        <v>1</v>
      </c>
      <c r="J65" s="41">
        <f>VLOOKUP(F65,'Houses &amp; Ages'!$B$5:$K$16,10,FALSE)</f>
        <v>5</v>
      </c>
      <c r="K65" s="43">
        <v>3.2974537037037038E-4</v>
      </c>
      <c r="L65" s="44" t="s">
        <v>130</v>
      </c>
      <c r="M65" s="45">
        <v>4</v>
      </c>
      <c r="N65" s="33">
        <f>VLOOKUP(M65,'Events &amp; Points'!$G$5:$I$18,IF($C65="Relay",3,2),FALSE)</f>
        <v>9</v>
      </c>
    </row>
    <row r="66" spans="1:14">
      <c r="A66" s="5">
        <f>VLOOKUP($B66,'Events &amp; Points'!$B$4:$D$29,2,FALSE)</f>
        <v>6</v>
      </c>
      <c r="B66" s="58" t="s">
        <v>96</v>
      </c>
      <c r="C66" s="58" t="s">
        <v>116</v>
      </c>
      <c r="D66" s="58" t="s">
        <v>86</v>
      </c>
      <c r="E66" s="58" t="s">
        <v>212</v>
      </c>
      <c r="F66" s="58" t="s">
        <v>53</v>
      </c>
      <c r="G66" s="41" t="str">
        <f>VLOOKUP(F66,'Houses &amp; Ages'!$B$5:$K$16,3,FALSE)</f>
        <v>Chawkers</v>
      </c>
      <c r="H66" s="58" t="s">
        <v>86</v>
      </c>
      <c r="I66" s="41">
        <f>VLOOKUP(F66,'Houses &amp; Ages'!$B$5:$K$16,9,FALSE)</f>
        <v>1</v>
      </c>
      <c r="J66" s="41">
        <f>VLOOKUP(F66,'Houses &amp; Ages'!$B$5:$K$16,10,FALSE)</f>
        <v>2</v>
      </c>
      <c r="K66" s="43">
        <v>3.3541666666666664E-4</v>
      </c>
      <c r="L66" s="44" t="s">
        <v>130</v>
      </c>
      <c r="M66" s="45">
        <v>5</v>
      </c>
      <c r="N66" s="33">
        <f>VLOOKUP(M66,'Events &amp; Points'!$G$5:$I$18,IF($C66="Relay",3,2),FALSE)</f>
        <v>8</v>
      </c>
    </row>
    <row r="67" spans="1:14">
      <c r="A67" s="5">
        <f>VLOOKUP($B67,'Events &amp; Points'!$B$4:$D$29,2,FALSE)</f>
        <v>6</v>
      </c>
      <c r="B67" s="58" t="s">
        <v>96</v>
      </c>
      <c r="C67" s="58" t="s">
        <v>116</v>
      </c>
      <c r="D67" s="58" t="s">
        <v>86</v>
      </c>
      <c r="E67" s="58" t="s">
        <v>189</v>
      </c>
      <c r="F67" s="58" t="s">
        <v>59</v>
      </c>
      <c r="G67" s="41" t="str">
        <f>VLOOKUP(F67,'Houses &amp; Ages'!$B$5:$K$16,3,FALSE)</f>
        <v>Phil's</v>
      </c>
      <c r="H67" s="58" t="s">
        <v>86</v>
      </c>
      <c r="I67" s="41">
        <f>VLOOKUP(F67,'Houses &amp; Ages'!$B$5:$K$16,9,FALSE)</f>
        <v>2</v>
      </c>
      <c r="J67" s="41">
        <f>VLOOKUP(F67,'Houses &amp; Ages'!$B$5:$K$16,10,FALSE)</f>
        <v>5</v>
      </c>
      <c r="K67" s="43">
        <v>3.7650462962962963E-4</v>
      </c>
      <c r="L67" s="44" t="s">
        <v>130</v>
      </c>
      <c r="M67" s="45">
        <v>6</v>
      </c>
      <c r="N67" s="33">
        <f>VLOOKUP(M67,'Events &amp; Points'!$G$5:$I$18,IF($C67="Relay",3,2),FALSE)</f>
        <v>7</v>
      </c>
    </row>
    <row r="68" spans="1:14">
      <c r="A68" s="5">
        <f>VLOOKUP($B68,'Events &amp; Points'!$B$4:$D$29,2,FALSE)</f>
        <v>6</v>
      </c>
      <c r="B68" s="58" t="s">
        <v>96</v>
      </c>
      <c r="C68" s="58" t="s">
        <v>116</v>
      </c>
      <c r="D68" s="58" t="s">
        <v>86</v>
      </c>
      <c r="E68" s="58" t="s">
        <v>161</v>
      </c>
      <c r="F68" s="58" t="s">
        <v>77</v>
      </c>
      <c r="G68" s="41" t="str">
        <f>VLOOKUP(F68,'Houses &amp; Ages'!$B$5:$K$16,3,FALSE)</f>
        <v>Beloe's</v>
      </c>
      <c r="H68" s="58" t="s">
        <v>86</v>
      </c>
      <c r="I68" s="41">
        <f>VLOOKUP(F68,'Houses &amp; Ages'!$B$5:$K$16,9,FALSE)</f>
        <v>1</v>
      </c>
      <c r="J68" s="41">
        <f>VLOOKUP(F68,'Houses &amp; Ages'!$B$5:$K$16,10,FALSE)</f>
        <v>6</v>
      </c>
      <c r="K68" s="43">
        <v>3.996527777777778E-4</v>
      </c>
      <c r="L68" s="44" t="s">
        <v>130</v>
      </c>
      <c r="M68" s="45">
        <v>7</v>
      </c>
      <c r="N68" s="33">
        <f>VLOOKUP(M68,'Events &amp; Points'!$G$5:$I$18,IF($C68="Relay",3,2),FALSE)</f>
        <v>6</v>
      </c>
    </row>
    <row r="69" spans="1:14">
      <c r="A69" s="5">
        <f>VLOOKUP($B69,'Events &amp; Points'!$B$4:$D$29,2,FALSE)</f>
        <v>6</v>
      </c>
      <c r="B69" s="58" t="s">
        <v>96</v>
      </c>
      <c r="C69" s="58" t="s">
        <v>116</v>
      </c>
      <c r="D69" s="58" t="s">
        <v>86</v>
      </c>
      <c r="E69" s="58" t="s">
        <v>272</v>
      </c>
      <c r="F69" s="58" t="s">
        <v>71</v>
      </c>
      <c r="G69" s="41" t="str">
        <f>VLOOKUP(F69,'Houses &amp; Ages'!$B$5:$K$16,3,FALSE)</f>
        <v>Hopper's</v>
      </c>
      <c r="H69" s="58" t="s">
        <v>86</v>
      </c>
      <c r="I69" s="41">
        <f>VLOOKUP(F69,'Houses &amp; Ages'!$B$5:$K$16,9,FALSE)</f>
        <v>1</v>
      </c>
      <c r="J69" s="41">
        <f>VLOOKUP(F69,'Houses &amp; Ages'!$B$5:$K$16,10,FALSE)</f>
        <v>1</v>
      </c>
      <c r="K69" s="43">
        <v>4.3298611111111104E-4</v>
      </c>
      <c r="L69" s="44" t="s">
        <v>130</v>
      </c>
      <c r="M69" s="45">
        <v>8</v>
      </c>
      <c r="N69" s="33">
        <f>VLOOKUP(M69,'Events &amp; Points'!$G$5:$I$18,IF($C69="Relay",3,2),FALSE)</f>
        <v>5</v>
      </c>
    </row>
    <row r="70" spans="1:14">
      <c r="A70" s="5">
        <f>VLOOKUP($B70,'Events &amp; Points'!$B$4:$D$29,2,FALSE)</f>
        <v>6</v>
      </c>
      <c r="B70" s="58" t="s">
        <v>96</v>
      </c>
      <c r="C70" s="58" t="s">
        <v>116</v>
      </c>
      <c r="D70" s="58" t="s">
        <v>86</v>
      </c>
      <c r="E70" s="58" t="s">
        <v>245</v>
      </c>
      <c r="F70" s="58" t="s">
        <v>23</v>
      </c>
      <c r="G70" s="41" t="str">
        <f>VLOOKUP(F70,'Houses &amp; Ages'!$B$5:$K$16,3,FALSE)</f>
        <v>Furley's</v>
      </c>
      <c r="H70" s="58" t="s">
        <v>86</v>
      </c>
      <c r="I70" s="41">
        <f>VLOOKUP(F70,'Houses &amp; Ages'!$B$5:$K$16,9,FALSE)</f>
        <v>1</v>
      </c>
      <c r="J70" s="41">
        <f>VLOOKUP(F70,'Houses &amp; Ages'!$B$5:$K$16,10,FALSE)</f>
        <v>3</v>
      </c>
      <c r="K70" s="43">
        <v>4.884259259259259E-4</v>
      </c>
      <c r="L70" s="44" t="s">
        <v>130</v>
      </c>
      <c r="M70" s="45">
        <v>9</v>
      </c>
      <c r="N70" s="33">
        <f>VLOOKUP(M70,'Events &amp; Points'!$G$5:$I$18,IF($C70="Relay",3,2),FALSE)</f>
        <v>4</v>
      </c>
    </row>
    <row r="71" spans="1:14">
      <c r="A71" s="5">
        <f>VLOOKUP($B71,'Events &amp; Points'!$B$4:$D$29,2,FALSE)</f>
        <v>6</v>
      </c>
      <c r="B71" s="58" t="s">
        <v>96</v>
      </c>
      <c r="C71" s="58" t="s">
        <v>116</v>
      </c>
      <c r="D71" s="58" t="s">
        <v>86</v>
      </c>
      <c r="E71" s="58" t="s">
        <v>282</v>
      </c>
      <c r="F71" s="58" t="s">
        <v>18</v>
      </c>
      <c r="G71" s="41" t="str">
        <f>VLOOKUP(F71,'Houses &amp; Ages'!$B$5:$K$16,3,FALSE)</f>
        <v>College</v>
      </c>
      <c r="H71" s="58" t="s">
        <v>86</v>
      </c>
      <c r="I71" s="41">
        <f>VLOOKUP(F71,'Houses &amp; Ages'!$B$5:$K$16,9,FALSE)</f>
        <v>2</v>
      </c>
      <c r="J71" s="41">
        <f>VLOOKUP(F71,'Houses &amp; Ages'!$B$5:$K$16,10,FALSE)</f>
        <v>2</v>
      </c>
      <c r="K71" s="43">
        <v>5.2187500000000009E-4</v>
      </c>
      <c r="L71" s="44" t="s">
        <v>130</v>
      </c>
      <c r="M71" s="45">
        <v>10</v>
      </c>
      <c r="N71" s="33">
        <f>VLOOKUP(M71,'Events &amp; Points'!$G$5:$I$18,IF($C71="Relay",3,2),FALSE)</f>
        <v>3</v>
      </c>
    </row>
    <row r="72" spans="1:14">
      <c r="A72" s="5">
        <f>VLOOKUP($B72,'Events &amp; Points'!$B$4:$D$29,2,FALSE)</f>
        <v>13</v>
      </c>
      <c r="B72" s="58" t="s">
        <v>103</v>
      </c>
      <c r="C72" s="58" t="s">
        <v>116</v>
      </c>
      <c r="D72" s="58" t="s">
        <v>84</v>
      </c>
      <c r="E72" s="58" t="s">
        <v>299</v>
      </c>
      <c r="F72" s="58" t="s">
        <v>53</v>
      </c>
      <c r="G72" s="41" t="str">
        <f>VLOOKUP(F72,'Houses &amp; Ages'!$B$5:$K$16,3,FALSE)</f>
        <v>Chawkers</v>
      </c>
      <c r="H72" s="58" t="s">
        <v>84</v>
      </c>
      <c r="I72" s="41">
        <f>VLOOKUP(F72,'Houses &amp; Ages'!$B$5:$K$16,9,FALSE)</f>
        <v>1</v>
      </c>
      <c r="J72" s="41">
        <f>VLOOKUP(F72,'Houses &amp; Ages'!$B$5:$K$16,10,FALSE)</f>
        <v>2</v>
      </c>
      <c r="K72" s="43">
        <v>1.5625E-4</v>
      </c>
      <c r="L72" s="44" t="s">
        <v>130</v>
      </c>
      <c r="M72" s="45">
        <v>1</v>
      </c>
      <c r="N72" s="33">
        <f>VLOOKUP(M72,'Events &amp; Points'!$G$5:$I$18,IF($C72="Relay",3,2),FALSE)</f>
        <v>15</v>
      </c>
    </row>
    <row r="73" spans="1:14">
      <c r="A73" s="5">
        <f>VLOOKUP($B73,'Events &amp; Points'!$B$4:$D$29,2,FALSE)</f>
        <v>7</v>
      </c>
      <c r="B73" s="58" t="s">
        <v>97</v>
      </c>
      <c r="C73" s="58" t="s">
        <v>116</v>
      </c>
      <c r="D73" s="58" t="s">
        <v>84</v>
      </c>
      <c r="E73" s="58" t="s">
        <v>240</v>
      </c>
      <c r="F73" s="58" t="s">
        <v>18</v>
      </c>
      <c r="G73" s="41" t="str">
        <f>VLOOKUP(F73,'Houses &amp; Ages'!$B$5:$K$16,3,FALSE)</f>
        <v>College</v>
      </c>
      <c r="H73" s="58" t="s">
        <v>84</v>
      </c>
      <c r="I73" s="41">
        <f>VLOOKUP(F73,'Houses &amp; Ages'!$B$5:$K$16,9,FALSE)</f>
        <v>2</v>
      </c>
      <c r="J73" s="41">
        <f>VLOOKUP(F73,'Houses &amp; Ages'!$B$5:$K$16,10,FALSE)</f>
        <v>2</v>
      </c>
      <c r="K73" s="43">
        <v>4.7141203703703706E-4</v>
      </c>
      <c r="L73" s="44" t="s">
        <v>130</v>
      </c>
      <c r="M73" s="45">
        <v>1</v>
      </c>
      <c r="N73" s="33">
        <f>VLOOKUP(M73,'Events &amp; Points'!$G$5:$I$18,IF($C73="Relay",3,2),FALSE)</f>
        <v>15</v>
      </c>
    </row>
    <row r="74" spans="1:14">
      <c r="A74" s="5">
        <f>VLOOKUP($B74,'Events &amp; Points'!$B$4:$D$29,2,FALSE)</f>
        <v>7</v>
      </c>
      <c r="B74" s="58" t="s">
        <v>97</v>
      </c>
      <c r="C74" s="58" t="s">
        <v>116</v>
      </c>
      <c r="D74" s="58" t="s">
        <v>84</v>
      </c>
      <c r="E74" s="58" t="s">
        <v>222</v>
      </c>
      <c r="F74" s="58" t="s">
        <v>47</v>
      </c>
      <c r="G74" s="41" t="str">
        <f>VLOOKUP(F74,'Houses &amp; Ages'!$B$5:$K$16,3,FALSE)</f>
        <v>Freddie's</v>
      </c>
      <c r="H74" s="58" t="s">
        <v>84</v>
      </c>
      <c r="I74" s="41">
        <f>VLOOKUP(F74,'Houses &amp; Ages'!$B$5:$K$16,9,FALSE)</f>
        <v>2</v>
      </c>
      <c r="J74" s="41">
        <f>VLOOKUP(F74,'Houses &amp; Ages'!$B$5:$K$16,10,FALSE)</f>
        <v>1</v>
      </c>
      <c r="K74" s="43">
        <v>4.8622685185185184E-4</v>
      </c>
      <c r="L74" s="44" t="s">
        <v>130</v>
      </c>
      <c r="M74" s="45">
        <v>2</v>
      </c>
      <c r="N74" s="33">
        <f>VLOOKUP(M74,'Events &amp; Points'!$G$5:$I$18,IF($C74="Relay",3,2),FALSE)</f>
        <v>12</v>
      </c>
    </row>
    <row r="75" spans="1:14">
      <c r="A75" s="5">
        <f>VLOOKUP($B75,'Events &amp; Points'!$B$4:$D$29,2,FALSE)</f>
        <v>7</v>
      </c>
      <c r="B75" s="58" t="s">
        <v>97</v>
      </c>
      <c r="C75" s="58" t="s">
        <v>116</v>
      </c>
      <c r="D75" s="58" t="s">
        <v>84</v>
      </c>
      <c r="E75" s="58" t="s">
        <v>243</v>
      </c>
      <c r="F75" s="58" t="s">
        <v>23</v>
      </c>
      <c r="G75" s="41" t="str">
        <f>VLOOKUP(F75,'Houses &amp; Ages'!$B$5:$K$16,3,FALSE)</f>
        <v>Furley's</v>
      </c>
      <c r="H75" s="58" t="s">
        <v>84</v>
      </c>
      <c r="I75" s="41">
        <f>VLOOKUP(F75,'Houses &amp; Ages'!$B$5:$K$16,9,FALSE)</f>
        <v>1</v>
      </c>
      <c r="J75" s="41">
        <f>VLOOKUP(F75,'Houses &amp; Ages'!$B$5:$K$16,10,FALSE)</f>
        <v>3</v>
      </c>
      <c r="K75" s="43">
        <v>5.0000000000000012E-4</v>
      </c>
      <c r="L75" s="44" t="s">
        <v>130</v>
      </c>
      <c r="M75" s="45">
        <v>3</v>
      </c>
      <c r="N75" s="33">
        <f>VLOOKUP(M75,'Events &amp; Points'!$G$5:$I$18,IF($C75="Relay",3,2),FALSE)</f>
        <v>10</v>
      </c>
    </row>
    <row r="76" spans="1:14">
      <c r="A76" s="5">
        <f>VLOOKUP($B76,'Events &amp; Points'!$B$4:$D$29,2,FALSE)</f>
        <v>7</v>
      </c>
      <c r="B76" s="58" t="s">
        <v>97</v>
      </c>
      <c r="C76" s="58" t="s">
        <v>116</v>
      </c>
      <c r="D76" s="58" t="s">
        <v>84</v>
      </c>
      <c r="E76" s="58" t="s">
        <v>202</v>
      </c>
      <c r="F76" s="58" t="s">
        <v>41</v>
      </c>
      <c r="G76" s="41" t="str">
        <f>VLOOKUP(F76,'Houses &amp; Ages'!$B$5:$K$16,3,FALSE)</f>
        <v>Kenny's</v>
      </c>
      <c r="H76" s="58" t="s">
        <v>84</v>
      </c>
      <c r="I76" s="41">
        <f>VLOOKUP(F76,'Houses &amp; Ages'!$B$5:$K$16,9,FALSE)</f>
        <v>1</v>
      </c>
      <c r="J76" s="41">
        <f>VLOOKUP(F76,'Houses &amp; Ages'!$B$5:$K$16,10,FALSE)</f>
        <v>5</v>
      </c>
      <c r="K76" s="43">
        <v>5.0694444444444441E-4</v>
      </c>
      <c r="L76" s="44" t="s">
        <v>130</v>
      </c>
      <c r="M76" s="45">
        <v>4</v>
      </c>
      <c r="N76" s="33">
        <f>VLOOKUP(M76,'Events &amp; Points'!$G$5:$I$18,IF($C76="Relay",3,2),FALSE)</f>
        <v>9</v>
      </c>
    </row>
    <row r="77" spans="1:14">
      <c r="A77" s="5">
        <f>VLOOKUP($B77,'Events &amp; Points'!$B$4:$D$29,2,FALSE)</f>
        <v>7</v>
      </c>
      <c r="B77" s="58" t="s">
        <v>97</v>
      </c>
      <c r="C77" s="58" t="s">
        <v>116</v>
      </c>
      <c r="D77" s="58" t="s">
        <v>84</v>
      </c>
      <c r="E77" s="58" t="s">
        <v>190</v>
      </c>
      <c r="F77" s="58" t="s">
        <v>59</v>
      </c>
      <c r="G77" s="41" t="str">
        <f>VLOOKUP(F77,'Houses &amp; Ages'!$B$5:$K$16,3,FALSE)</f>
        <v>Phil's</v>
      </c>
      <c r="H77" s="58" t="s">
        <v>84</v>
      </c>
      <c r="I77" s="41">
        <f>VLOOKUP(F77,'Houses &amp; Ages'!$B$5:$K$16,9,FALSE)</f>
        <v>2</v>
      </c>
      <c r="J77" s="41">
        <f>VLOOKUP(F77,'Houses &amp; Ages'!$B$5:$K$16,10,FALSE)</f>
        <v>5</v>
      </c>
      <c r="K77" s="43">
        <v>5.0925925925925921E-4</v>
      </c>
      <c r="L77" s="44" t="s">
        <v>130</v>
      </c>
      <c r="M77" s="45">
        <v>5</v>
      </c>
      <c r="N77" s="33">
        <f>VLOOKUP(M77,'Events &amp; Points'!$G$5:$I$18,IF($C77="Relay",3,2),FALSE)</f>
        <v>8</v>
      </c>
    </row>
    <row r="78" spans="1:14">
      <c r="A78" s="5">
        <f>VLOOKUP($B78,'Events &amp; Points'!$B$4:$D$29,2,FALSE)</f>
        <v>7</v>
      </c>
      <c r="B78" s="58" t="s">
        <v>97</v>
      </c>
      <c r="C78" s="58" t="s">
        <v>116</v>
      </c>
      <c r="D78" s="58" t="s">
        <v>84</v>
      </c>
      <c r="E78" s="58" t="s">
        <v>259</v>
      </c>
      <c r="F78" s="58" t="s">
        <v>35</v>
      </c>
      <c r="G78" s="41" t="str">
        <f>VLOOKUP(F78,'Houses &amp; Ages'!$B$5:$K$16,3,FALSE)</f>
        <v>Cook's</v>
      </c>
      <c r="H78" s="58" t="s">
        <v>84</v>
      </c>
      <c r="I78" s="41">
        <f>VLOOKUP(F78,'Houses &amp; Ages'!$B$5:$K$16,9,FALSE)</f>
        <v>2</v>
      </c>
      <c r="J78" s="41">
        <f>VLOOKUP(F78,'Houses &amp; Ages'!$B$5:$K$16,10,FALSE)</f>
        <v>3</v>
      </c>
      <c r="K78" s="43">
        <v>5.0960648148148143E-4</v>
      </c>
      <c r="L78" s="44" t="s">
        <v>130</v>
      </c>
      <c r="M78" s="45">
        <v>6</v>
      </c>
      <c r="N78" s="33">
        <f>VLOOKUP(M78,'Events &amp; Points'!$G$5:$I$18,IF($C78="Relay",3,2),FALSE)</f>
        <v>7</v>
      </c>
    </row>
    <row r="79" spans="1:14">
      <c r="A79" s="5">
        <f>VLOOKUP($B79,'Events &amp; Points'!$B$4:$D$29,2,FALSE)</f>
        <v>3</v>
      </c>
      <c r="B79" s="58" t="s">
        <v>93</v>
      </c>
      <c r="C79" s="58" t="s">
        <v>116</v>
      </c>
      <c r="D79" s="58" t="s">
        <v>86</v>
      </c>
      <c r="E79" s="58" t="s">
        <v>158</v>
      </c>
      <c r="F79" s="58" t="s">
        <v>77</v>
      </c>
      <c r="G79" s="41" t="str">
        <f>VLOOKUP(F79,'Houses &amp; Ages'!$B$5:$K$16,3,FALSE)</f>
        <v>Beloe's</v>
      </c>
      <c r="H79" s="58" t="s">
        <v>86</v>
      </c>
      <c r="I79" s="41">
        <f>VLOOKUP(F79,'Houses &amp; Ages'!$B$5:$K$16,9,FALSE)</f>
        <v>1</v>
      </c>
      <c r="J79" s="41">
        <f>VLOOKUP(F79,'Houses &amp; Ages'!$B$5:$K$16,10,FALSE)</f>
        <v>6</v>
      </c>
      <c r="K79" s="43" t="s">
        <v>130</v>
      </c>
      <c r="L79" s="44" t="s">
        <v>122</v>
      </c>
      <c r="M79" s="45" t="s">
        <v>122</v>
      </c>
      <c r="N79" s="33">
        <f>VLOOKUP(M79,'Events &amp; Points'!$G$5:$I$18,IF($C79="Relay",3,2),FALSE)</f>
        <v>0</v>
      </c>
    </row>
    <row r="80" spans="1:14">
      <c r="A80" s="5">
        <f>VLOOKUP($B80,'Events &amp; Points'!$B$4:$D$29,2,FALSE)</f>
        <v>7</v>
      </c>
      <c r="B80" s="58" t="s">
        <v>97</v>
      </c>
      <c r="C80" s="58" t="s">
        <v>116</v>
      </c>
      <c r="D80" s="58" t="s">
        <v>84</v>
      </c>
      <c r="E80" s="58" t="s">
        <v>172</v>
      </c>
      <c r="F80" s="58" t="s">
        <v>65</v>
      </c>
      <c r="G80" s="41" t="str">
        <f>VLOOKUP(F80,'Houses &amp; Ages'!$B$5:$K$16,3,FALSE)</f>
        <v>Trant's</v>
      </c>
      <c r="H80" s="58" t="s">
        <v>84</v>
      </c>
      <c r="I80" s="41">
        <f>VLOOKUP(F80,'Houses &amp; Ages'!$B$5:$K$16,9,FALSE)</f>
        <v>1</v>
      </c>
      <c r="J80" s="41">
        <f>VLOOKUP(F80,'Houses &amp; Ages'!$B$5:$K$16,10,FALSE)</f>
        <v>4</v>
      </c>
      <c r="K80" s="43">
        <v>5.1967592592592593E-4</v>
      </c>
      <c r="L80" s="44" t="s">
        <v>130</v>
      </c>
      <c r="M80" s="45">
        <v>7</v>
      </c>
      <c r="N80" s="33">
        <f>VLOOKUP(M80,'Events &amp; Points'!$G$5:$I$18,IF($C80="Relay",3,2),FALSE)</f>
        <v>6</v>
      </c>
    </row>
    <row r="81" spans="1:14">
      <c r="A81" s="5">
        <f>VLOOKUP($B81,'Events &amp; Points'!$B$4:$D$29,2,FALSE)</f>
        <v>7</v>
      </c>
      <c r="B81" s="58" t="s">
        <v>97</v>
      </c>
      <c r="C81" s="58" t="s">
        <v>116</v>
      </c>
      <c r="D81" s="58" t="s">
        <v>84</v>
      </c>
      <c r="E81" s="58" t="s">
        <v>162</v>
      </c>
      <c r="F81" s="58" t="s">
        <v>77</v>
      </c>
      <c r="G81" s="41" t="str">
        <f>VLOOKUP(F81,'Houses &amp; Ages'!$B$5:$K$16,3,FALSE)</f>
        <v>Beloe's</v>
      </c>
      <c r="H81" s="58" t="s">
        <v>84</v>
      </c>
      <c r="I81" s="41">
        <f>VLOOKUP(F81,'Houses &amp; Ages'!$B$5:$K$16,9,FALSE)</f>
        <v>1</v>
      </c>
      <c r="J81" s="41">
        <f>VLOOKUP(F81,'Houses &amp; Ages'!$B$5:$K$16,10,FALSE)</f>
        <v>6</v>
      </c>
      <c r="K81" s="43">
        <v>5.4398148148148144E-4</v>
      </c>
      <c r="L81" s="44" t="s">
        <v>130</v>
      </c>
      <c r="M81" s="45">
        <v>8</v>
      </c>
      <c r="N81" s="33">
        <f>VLOOKUP(M81,'Events &amp; Points'!$G$5:$I$18,IF($C81="Relay",3,2),FALSE)</f>
        <v>5</v>
      </c>
    </row>
    <row r="82" spans="1:14">
      <c r="A82" s="5">
        <f>VLOOKUP($B82,'Events &amp; Points'!$B$4:$D$29,2,FALSE)</f>
        <v>7</v>
      </c>
      <c r="B82" s="58" t="s">
        <v>97</v>
      </c>
      <c r="C82" s="58" t="s">
        <v>116</v>
      </c>
      <c r="D82" s="58" t="s">
        <v>84</v>
      </c>
      <c r="E82" s="58" t="s">
        <v>207</v>
      </c>
      <c r="F82" s="58" t="s">
        <v>53</v>
      </c>
      <c r="G82" s="41" t="str">
        <f>VLOOKUP(F82,'Houses &amp; Ages'!$B$5:$K$16,3,FALSE)</f>
        <v>Chawkers</v>
      </c>
      <c r="H82" s="58" t="s">
        <v>84</v>
      </c>
      <c r="I82" s="41">
        <f>VLOOKUP(F82,'Houses &amp; Ages'!$B$5:$K$16,9,FALSE)</f>
        <v>1</v>
      </c>
      <c r="J82" s="41">
        <f>VLOOKUP(F82,'Houses &amp; Ages'!$B$5:$K$16,10,FALSE)</f>
        <v>2</v>
      </c>
      <c r="K82" s="43">
        <v>6.1249999999999998E-4</v>
      </c>
      <c r="L82" s="44" t="s">
        <v>130</v>
      </c>
      <c r="M82" s="45">
        <v>9</v>
      </c>
      <c r="N82" s="33">
        <f>VLOOKUP(M82,'Events &amp; Points'!$G$5:$I$18,IF($C82="Relay",3,2),FALSE)</f>
        <v>4</v>
      </c>
    </row>
    <row r="83" spans="1:14">
      <c r="A83" s="5">
        <f>VLOOKUP($B83,'Events &amp; Points'!$B$4:$D$29,2,FALSE)</f>
        <v>7</v>
      </c>
      <c r="B83" s="58" t="s">
        <v>97</v>
      </c>
      <c r="C83" s="58" t="s">
        <v>116</v>
      </c>
      <c r="D83" s="58" t="s">
        <v>84</v>
      </c>
      <c r="E83" s="58" t="s">
        <v>273</v>
      </c>
      <c r="F83" s="58" t="s">
        <v>71</v>
      </c>
      <c r="G83" s="41" t="str">
        <f>VLOOKUP(F83,'Houses &amp; Ages'!$B$5:$K$16,3,FALSE)</f>
        <v>Hopper's</v>
      </c>
      <c r="H83" s="58" t="s">
        <v>84</v>
      </c>
      <c r="I83" s="41">
        <f>VLOOKUP(F83,'Houses &amp; Ages'!$B$5:$K$16,9,FALSE)</f>
        <v>1</v>
      </c>
      <c r="J83" s="41">
        <f>VLOOKUP(F83,'Houses &amp; Ages'!$B$5:$K$16,10,FALSE)</f>
        <v>1</v>
      </c>
      <c r="K83" s="43">
        <v>6.6585648148148157E-4</v>
      </c>
      <c r="L83" s="44" t="s">
        <v>130</v>
      </c>
      <c r="M83" s="45">
        <v>10</v>
      </c>
      <c r="N83" s="33">
        <f>VLOOKUP(M83,'Events &amp; Points'!$G$5:$I$18,IF($C83="Relay",3,2),FALSE)</f>
        <v>3</v>
      </c>
    </row>
    <row r="84" spans="1:14">
      <c r="A84" s="5">
        <f>VLOOKUP($B84,'Events &amp; Points'!$B$4:$D$29,2,FALSE)</f>
        <v>8</v>
      </c>
      <c r="B84" s="58" t="s">
        <v>98</v>
      </c>
      <c r="C84" s="58" t="s">
        <v>116</v>
      </c>
      <c r="D84" s="58" t="s">
        <v>85</v>
      </c>
      <c r="E84" s="58" t="s">
        <v>220</v>
      </c>
      <c r="F84" s="58" t="s">
        <v>47</v>
      </c>
      <c r="G84" s="41" t="str">
        <f>VLOOKUP(F84,'Houses &amp; Ages'!$B$5:$K$16,3,FALSE)</f>
        <v>Freddie's</v>
      </c>
      <c r="H84" s="58" t="s">
        <v>85</v>
      </c>
      <c r="I84" s="41">
        <f>VLOOKUP(F84,'Houses &amp; Ages'!$B$5:$K$16,9,FALSE)</f>
        <v>2</v>
      </c>
      <c r="J84" s="41">
        <f>VLOOKUP(F84,'Houses &amp; Ages'!$B$5:$K$16,10,FALSE)</f>
        <v>1</v>
      </c>
      <c r="K84" s="43">
        <v>3.996527777777778E-4</v>
      </c>
      <c r="L84" s="44" t="s">
        <v>130</v>
      </c>
      <c r="M84" s="45">
        <v>2</v>
      </c>
      <c r="N84" s="33">
        <f>VLOOKUP(M84,'Events &amp; Points'!$G$5:$I$18,IF($C84="Relay",3,2),FALSE)</f>
        <v>12</v>
      </c>
    </row>
    <row r="85" spans="1:14">
      <c r="A85" s="5">
        <f>VLOOKUP($B85,'Events &amp; Points'!$B$4:$D$29,2,FALSE)</f>
        <v>8</v>
      </c>
      <c r="B85" s="58" t="s">
        <v>98</v>
      </c>
      <c r="C85" s="58" t="s">
        <v>116</v>
      </c>
      <c r="D85" s="58" t="s">
        <v>85</v>
      </c>
      <c r="E85" s="58" t="s">
        <v>290</v>
      </c>
      <c r="F85" s="58" t="s">
        <v>29</v>
      </c>
      <c r="G85" s="41" t="str">
        <f>VLOOKUP(F85,'Houses &amp; Ages'!$B$5:$K$16,3,FALSE)</f>
        <v>Toye's</v>
      </c>
      <c r="H85" s="58" t="s">
        <v>85</v>
      </c>
      <c r="I85" s="41">
        <f>VLOOKUP(F85,'Houses &amp; Ages'!$B$5:$K$16,9,FALSE)</f>
        <v>2</v>
      </c>
      <c r="J85" s="41">
        <f>VLOOKUP(F85,'Houses &amp; Ages'!$B$5:$K$16,10,FALSE)</f>
        <v>4</v>
      </c>
      <c r="K85" s="43">
        <v>4.4085648148148152E-4</v>
      </c>
      <c r="L85" s="44" t="s">
        <v>130</v>
      </c>
      <c r="M85" s="45">
        <v>3</v>
      </c>
      <c r="N85" s="33">
        <f>VLOOKUP(M85,'Events &amp; Points'!$G$5:$I$18,IF($C85="Relay",3,2),FALSE)</f>
        <v>10</v>
      </c>
    </row>
    <row r="86" spans="1:14">
      <c r="A86" s="5">
        <f>VLOOKUP($B86,'Events &amp; Points'!$B$4:$D$29,2,FALSE)</f>
        <v>8</v>
      </c>
      <c r="B86" s="58" t="s">
        <v>98</v>
      </c>
      <c r="C86" s="58" t="s">
        <v>116</v>
      </c>
      <c r="D86" s="58" t="s">
        <v>85</v>
      </c>
      <c r="E86" s="58" t="s">
        <v>211</v>
      </c>
      <c r="F86" s="58" t="s">
        <v>53</v>
      </c>
      <c r="G86" s="41" t="str">
        <f>VLOOKUP(F86,'Houses &amp; Ages'!$B$5:$K$16,3,FALSE)</f>
        <v>Chawkers</v>
      </c>
      <c r="H86" s="58" t="s">
        <v>85</v>
      </c>
      <c r="I86" s="41">
        <f>VLOOKUP(F86,'Houses &amp; Ages'!$B$5:$K$16,9,FALSE)</f>
        <v>1</v>
      </c>
      <c r="J86" s="41">
        <f>VLOOKUP(F86,'Houses &amp; Ages'!$B$5:$K$16,10,FALSE)</f>
        <v>2</v>
      </c>
      <c r="K86" s="43">
        <v>4.4722222222222228E-4</v>
      </c>
      <c r="L86" s="44" t="s">
        <v>130</v>
      </c>
      <c r="M86" s="45">
        <v>4</v>
      </c>
      <c r="N86" s="33">
        <f>VLOOKUP(M86,'Events &amp; Points'!$G$5:$I$18,IF($C86="Relay",3,2),FALSE)</f>
        <v>9</v>
      </c>
    </row>
    <row r="87" spans="1:14">
      <c r="A87" s="5">
        <f>VLOOKUP($B87,'Events &amp; Points'!$B$4:$D$29,2,FALSE)</f>
        <v>8</v>
      </c>
      <c r="B87" s="58" t="s">
        <v>98</v>
      </c>
      <c r="C87" s="58" t="s">
        <v>116</v>
      </c>
      <c r="D87" s="58" t="s">
        <v>85</v>
      </c>
      <c r="E87" s="58" t="s">
        <v>163</v>
      </c>
      <c r="F87" s="58" t="s">
        <v>77</v>
      </c>
      <c r="G87" s="41" t="str">
        <f>VLOOKUP(F87,'Houses &amp; Ages'!$B$5:$K$16,3,FALSE)</f>
        <v>Beloe's</v>
      </c>
      <c r="H87" s="58" t="s">
        <v>85</v>
      </c>
      <c r="I87" s="41">
        <f>VLOOKUP(F87,'Houses &amp; Ages'!$B$5:$K$16,9,FALSE)</f>
        <v>1</v>
      </c>
      <c r="J87" s="41">
        <f>VLOOKUP(F87,'Houses &amp; Ages'!$B$5:$K$16,10,FALSE)</f>
        <v>6</v>
      </c>
      <c r="K87" s="43">
        <v>4.7685185185185195E-4</v>
      </c>
      <c r="L87" s="44" t="s">
        <v>130</v>
      </c>
      <c r="M87" s="45">
        <v>5</v>
      </c>
      <c r="N87" s="33">
        <f>VLOOKUP(M87,'Events &amp; Points'!$G$5:$I$18,IF($C87="Relay",3,2),FALSE)</f>
        <v>8</v>
      </c>
    </row>
    <row r="88" spans="1:14">
      <c r="A88" s="5">
        <f>VLOOKUP($B88,'Events &amp; Points'!$B$4:$D$29,2,FALSE)</f>
        <v>8</v>
      </c>
      <c r="B88" s="58" t="s">
        <v>98</v>
      </c>
      <c r="C88" s="58" t="s">
        <v>116</v>
      </c>
      <c r="D88" s="58" t="s">
        <v>85</v>
      </c>
      <c r="E88" s="58" t="s">
        <v>203</v>
      </c>
      <c r="F88" s="58" t="s">
        <v>41</v>
      </c>
      <c r="G88" s="41" t="str">
        <f>VLOOKUP(F88,'Houses &amp; Ages'!$B$5:$K$16,3,FALSE)</f>
        <v>Kenny's</v>
      </c>
      <c r="H88" s="58" t="s">
        <v>85</v>
      </c>
      <c r="I88" s="41">
        <f>VLOOKUP(F88,'Houses &amp; Ages'!$B$5:$K$16,9,FALSE)</f>
        <v>1</v>
      </c>
      <c r="J88" s="41">
        <f>VLOOKUP(F88,'Houses &amp; Ages'!$B$5:$K$16,10,FALSE)</f>
        <v>5</v>
      </c>
      <c r="K88" s="43">
        <v>5.0694444444444441E-4</v>
      </c>
      <c r="L88" s="44" t="s">
        <v>130</v>
      </c>
      <c r="M88" s="45">
        <v>6</v>
      </c>
      <c r="N88" s="33">
        <f>VLOOKUP(M88,'Events &amp; Points'!$G$5:$I$18,IF($C88="Relay",3,2),FALSE)</f>
        <v>7</v>
      </c>
    </row>
    <row r="89" spans="1:14">
      <c r="A89" s="5">
        <f>VLOOKUP($B89,'Events &amp; Points'!$B$4:$D$29,2,FALSE)</f>
        <v>8</v>
      </c>
      <c r="B89" s="58" t="s">
        <v>98</v>
      </c>
      <c r="C89" s="58" t="s">
        <v>116</v>
      </c>
      <c r="D89" s="58" t="s">
        <v>85</v>
      </c>
      <c r="E89" s="58" t="s">
        <v>257</v>
      </c>
      <c r="F89" s="58" t="s">
        <v>35</v>
      </c>
      <c r="G89" s="41" t="str">
        <f>VLOOKUP(F89,'Houses &amp; Ages'!$B$5:$K$16,3,FALSE)</f>
        <v>Cook's</v>
      </c>
      <c r="H89" s="58" t="s">
        <v>85</v>
      </c>
      <c r="I89" s="41">
        <f>VLOOKUP(F89,'Houses &amp; Ages'!$B$5:$K$16,9,FALSE)</f>
        <v>2</v>
      </c>
      <c r="J89" s="41">
        <f>VLOOKUP(F89,'Houses &amp; Ages'!$B$5:$K$16,10,FALSE)</f>
        <v>3</v>
      </c>
      <c r="K89" s="43">
        <v>5.2291666666666665E-4</v>
      </c>
      <c r="L89" s="44" t="s">
        <v>130</v>
      </c>
      <c r="M89" s="45">
        <v>7</v>
      </c>
      <c r="N89" s="33">
        <f>VLOOKUP(M89,'Events &amp; Points'!$G$5:$I$18,IF($C89="Relay",3,2),FALSE)</f>
        <v>6</v>
      </c>
    </row>
    <row r="90" spans="1:14">
      <c r="A90" s="5">
        <f>VLOOKUP($B90,'Events &amp; Points'!$B$4:$D$29,2,FALSE)</f>
        <v>8</v>
      </c>
      <c r="B90" s="58" t="s">
        <v>98</v>
      </c>
      <c r="C90" s="58" t="s">
        <v>116</v>
      </c>
      <c r="D90" s="58" t="s">
        <v>85</v>
      </c>
      <c r="E90" s="58" t="s">
        <v>271</v>
      </c>
      <c r="F90" s="58" t="s">
        <v>71</v>
      </c>
      <c r="G90" s="41" t="str">
        <f>VLOOKUP(F90,'Houses &amp; Ages'!$B$5:$K$16,3,FALSE)</f>
        <v>Hopper's</v>
      </c>
      <c r="H90" s="58" t="s">
        <v>85</v>
      </c>
      <c r="I90" s="41">
        <f>VLOOKUP(F90,'Houses &amp; Ages'!$B$5:$K$16,9,FALSE)</f>
        <v>1</v>
      </c>
      <c r="J90" s="41">
        <f>VLOOKUP(F90,'Houses &amp; Ages'!$B$5:$K$16,10,FALSE)</f>
        <v>1</v>
      </c>
      <c r="K90" s="43">
        <v>5.4282407407407404E-4</v>
      </c>
      <c r="L90" s="44" t="s">
        <v>130</v>
      </c>
      <c r="M90" s="45">
        <v>8</v>
      </c>
      <c r="N90" s="33">
        <f>VLOOKUP(M90,'Events &amp; Points'!$G$5:$I$18,IF($C90="Relay",3,2),FALSE)</f>
        <v>5</v>
      </c>
    </row>
    <row r="91" spans="1:14">
      <c r="A91" s="5">
        <f>VLOOKUP($B91,'Events &amp; Points'!$B$4:$D$29,2,FALSE)</f>
        <v>8</v>
      </c>
      <c r="B91" s="58" t="s">
        <v>98</v>
      </c>
      <c r="C91" s="58" t="s">
        <v>116</v>
      </c>
      <c r="D91" s="58" t="s">
        <v>85</v>
      </c>
      <c r="E91" s="58" t="s">
        <v>235</v>
      </c>
      <c r="F91" s="58" t="s">
        <v>18</v>
      </c>
      <c r="G91" s="41" t="str">
        <f>VLOOKUP(F91,'Houses &amp; Ages'!$B$5:$K$16,3,FALSE)</f>
        <v>College</v>
      </c>
      <c r="H91" s="58" t="s">
        <v>85</v>
      </c>
      <c r="I91" s="41">
        <f>VLOOKUP(F91,'Houses &amp; Ages'!$B$5:$K$16,9,FALSE)</f>
        <v>2</v>
      </c>
      <c r="J91" s="41">
        <f>VLOOKUP(F91,'Houses &amp; Ages'!$B$5:$K$16,10,FALSE)</f>
        <v>2</v>
      </c>
      <c r="K91" s="43">
        <v>5.9861111111111107E-4</v>
      </c>
      <c r="L91" s="44" t="s">
        <v>130</v>
      </c>
      <c r="M91" s="45">
        <v>9</v>
      </c>
      <c r="N91" s="33">
        <f>VLOOKUP(M91,'Events &amp; Points'!$G$5:$I$18,IF($C91="Relay",3,2),FALSE)</f>
        <v>4</v>
      </c>
    </row>
    <row r="92" spans="1:14">
      <c r="A92" s="5">
        <f>VLOOKUP($B92,'Events &amp; Points'!$B$4:$D$29,2,FALSE)</f>
        <v>8</v>
      </c>
      <c r="B92" s="58" t="s">
        <v>98</v>
      </c>
      <c r="C92" s="58" t="s">
        <v>116</v>
      </c>
      <c r="D92" s="58" t="s">
        <v>85</v>
      </c>
      <c r="E92" s="58" t="s">
        <v>248</v>
      </c>
      <c r="F92" s="58" t="s">
        <v>23</v>
      </c>
      <c r="G92" s="41" t="str">
        <f>VLOOKUP(F92,'Houses &amp; Ages'!$B$5:$K$16,3,FALSE)</f>
        <v>Furley's</v>
      </c>
      <c r="H92" s="58" t="s">
        <v>85</v>
      </c>
      <c r="I92" s="41">
        <f>VLOOKUP(F92,'Houses &amp; Ages'!$B$5:$K$16,9,FALSE)</f>
        <v>1</v>
      </c>
      <c r="J92" s="41">
        <f>VLOOKUP(F92,'Houses &amp; Ages'!$B$5:$K$16,10,FALSE)</f>
        <v>3</v>
      </c>
      <c r="K92" s="43">
        <v>6.2731481481481481E-4</v>
      </c>
      <c r="L92" s="44" t="s">
        <v>130</v>
      </c>
      <c r="M92" s="45">
        <v>10</v>
      </c>
      <c r="N92" s="33">
        <f>VLOOKUP(M92,'Events &amp; Points'!$G$5:$I$18,IF($C92="Relay",3,2),FALSE)</f>
        <v>3</v>
      </c>
    </row>
    <row r="93" spans="1:14">
      <c r="A93" s="5">
        <f>VLOOKUP($B93,'Events &amp; Points'!$B$4:$D$29,2,FALSE)</f>
        <v>8</v>
      </c>
      <c r="B93" s="58" t="s">
        <v>98</v>
      </c>
      <c r="C93" s="58" t="s">
        <v>116</v>
      </c>
      <c r="D93" s="58" t="s">
        <v>85</v>
      </c>
      <c r="E93" s="58" t="s">
        <v>175</v>
      </c>
      <c r="F93" s="58" t="s">
        <v>65</v>
      </c>
      <c r="G93" s="41" t="str">
        <f>VLOOKUP(F93,'Houses &amp; Ages'!$B$5:$K$16,3,FALSE)</f>
        <v>Trant's</v>
      </c>
      <c r="H93" s="58" t="s">
        <v>85</v>
      </c>
      <c r="I93" s="41">
        <f>VLOOKUP(F93,'Houses &amp; Ages'!$B$5:$K$16,9,FALSE)</f>
        <v>1</v>
      </c>
      <c r="J93" s="41">
        <f>VLOOKUP(F93,'Houses &amp; Ages'!$B$5:$K$16,10,FALSE)</f>
        <v>4</v>
      </c>
      <c r="K93" s="43">
        <v>6.578703703703704E-4</v>
      </c>
      <c r="L93" s="44" t="s">
        <v>130</v>
      </c>
      <c r="M93" s="45">
        <v>11</v>
      </c>
      <c r="N93" s="33">
        <f>VLOOKUP(M93,'Events &amp; Points'!$G$5:$I$18,IF($C93="Relay",3,2),FALSE)</f>
        <v>2</v>
      </c>
    </row>
    <row r="94" spans="1:14">
      <c r="A94" s="5">
        <f>VLOOKUP($B94,'Events &amp; Points'!$B$4:$D$29,2,FALSE)</f>
        <v>19</v>
      </c>
      <c r="B94" s="58" t="s">
        <v>106</v>
      </c>
      <c r="C94" s="58" t="s">
        <v>116</v>
      </c>
      <c r="D94" s="58" t="s">
        <v>86</v>
      </c>
      <c r="E94" s="58" t="s">
        <v>285</v>
      </c>
      <c r="F94" s="58" t="s">
        <v>29</v>
      </c>
      <c r="G94" s="41" t="str">
        <f>VLOOKUP(F94,'Houses &amp; Ages'!$B$5:$K$16,3,FALSE)</f>
        <v>Toye's</v>
      </c>
      <c r="H94" s="58" t="s">
        <v>86</v>
      </c>
      <c r="I94" s="41">
        <f>VLOOKUP(F94,'Houses &amp; Ages'!$B$5:$K$16,9,FALSE)</f>
        <v>2</v>
      </c>
      <c r="J94" s="41">
        <f>VLOOKUP(F94,'Houses &amp; Ages'!$B$5:$K$16,10,FALSE)</f>
        <v>4</v>
      </c>
      <c r="K94" s="43">
        <v>1.7402777777777779E-3</v>
      </c>
      <c r="L94" s="44" t="s">
        <v>130</v>
      </c>
      <c r="M94" s="45">
        <v>1</v>
      </c>
      <c r="N94" s="33">
        <f>VLOOKUP(M94,'Events &amp; Points'!$G$5:$I$18,IF($C94="Relay",3,2),FALSE)</f>
        <v>15</v>
      </c>
    </row>
    <row r="95" spans="1:14">
      <c r="A95" s="5">
        <f>VLOOKUP($B95,'Events &amp; Points'!$B$4:$D$29,2,FALSE)</f>
        <v>9</v>
      </c>
      <c r="B95" s="58" t="s">
        <v>99</v>
      </c>
      <c r="C95" s="58" t="s">
        <v>116</v>
      </c>
      <c r="D95" s="58" t="s">
        <v>86</v>
      </c>
      <c r="E95" s="58" t="s">
        <v>176</v>
      </c>
      <c r="F95" s="58" t="s">
        <v>65</v>
      </c>
      <c r="G95" s="41" t="str">
        <f>VLOOKUP(F95,'Houses &amp; Ages'!$B$5:$K$16,3,FALSE)</f>
        <v>Trant's</v>
      </c>
      <c r="H95" s="58" t="s">
        <v>86</v>
      </c>
      <c r="I95" s="41">
        <f>VLOOKUP(F95,'Houses &amp; Ages'!$B$5:$K$16,9,FALSE)</f>
        <v>1</v>
      </c>
      <c r="J95" s="41">
        <f>VLOOKUP(F95,'Houses &amp; Ages'!$B$5:$K$16,10,FALSE)</f>
        <v>4</v>
      </c>
      <c r="K95" s="43">
        <v>9.4756944444444446E-4</v>
      </c>
      <c r="L95" s="44" t="s">
        <v>130</v>
      </c>
      <c r="M95" s="45">
        <v>1</v>
      </c>
      <c r="N95" s="33">
        <f>VLOOKUP(M95,'Events &amp; Points'!$G$5:$I$18,IF($C95="Relay",3,2),FALSE)</f>
        <v>15</v>
      </c>
    </row>
    <row r="96" spans="1:14">
      <c r="A96" s="5">
        <f>VLOOKUP($B96,'Events &amp; Points'!$B$4:$D$29,2,FALSE)</f>
        <v>9</v>
      </c>
      <c r="B96" s="58" t="s">
        <v>99</v>
      </c>
      <c r="C96" s="58" t="s">
        <v>116</v>
      </c>
      <c r="D96" s="58" t="s">
        <v>86</v>
      </c>
      <c r="E96" s="58" t="s">
        <v>201</v>
      </c>
      <c r="F96" s="58" t="s">
        <v>41</v>
      </c>
      <c r="G96" s="41" t="str">
        <f>VLOOKUP(F96,'Houses &amp; Ages'!$B$5:$K$16,3,FALSE)</f>
        <v>Kenny's</v>
      </c>
      <c r="H96" s="58" t="s">
        <v>86</v>
      </c>
      <c r="I96" s="41">
        <f>VLOOKUP(F96,'Houses &amp; Ages'!$B$5:$K$16,9,FALSE)</f>
        <v>1</v>
      </c>
      <c r="J96" s="41">
        <f>VLOOKUP(F96,'Houses &amp; Ages'!$B$5:$K$16,10,FALSE)</f>
        <v>5</v>
      </c>
      <c r="K96" s="43">
        <v>9.8877314814814813E-4</v>
      </c>
      <c r="L96" s="44" t="s">
        <v>130</v>
      </c>
      <c r="M96" s="45">
        <v>2</v>
      </c>
      <c r="N96" s="33">
        <f>VLOOKUP(M96,'Events &amp; Points'!$G$5:$I$18,IF($C96="Relay",3,2),FALSE)</f>
        <v>12</v>
      </c>
    </row>
    <row r="97" spans="1:14">
      <c r="A97" s="5">
        <f>VLOOKUP($B97,'Events &amp; Points'!$B$4:$D$29,2,FALSE)</f>
        <v>9</v>
      </c>
      <c r="B97" s="58" t="s">
        <v>99</v>
      </c>
      <c r="C97" s="58" t="s">
        <v>116</v>
      </c>
      <c r="D97" s="58" t="s">
        <v>86</v>
      </c>
      <c r="E97" s="58" t="s">
        <v>291</v>
      </c>
      <c r="F97" s="58" t="s">
        <v>29</v>
      </c>
      <c r="G97" s="41" t="str">
        <f>VLOOKUP(F97,'Houses &amp; Ages'!$B$5:$K$16,3,FALSE)</f>
        <v>Toye's</v>
      </c>
      <c r="H97" s="58" t="s">
        <v>86</v>
      </c>
      <c r="I97" s="41">
        <f>VLOOKUP(F97,'Houses &amp; Ages'!$B$5:$K$16,9,FALSE)</f>
        <v>2</v>
      </c>
      <c r="J97" s="41">
        <f>VLOOKUP(F97,'Houses &amp; Ages'!$B$5:$K$16,10,FALSE)</f>
        <v>4</v>
      </c>
      <c r="K97" s="43">
        <v>1.0355324074074073E-3</v>
      </c>
      <c r="L97" s="44" t="s">
        <v>130</v>
      </c>
      <c r="M97" s="45">
        <v>3</v>
      </c>
      <c r="N97" s="33">
        <f>VLOOKUP(M97,'Events &amp; Points'!$G$5:$I$18,IF($C97="Relay",3,2),FALSE)</f>
        <v>10</v>
      </c>
    </row>
    <row r="98" spans="1:14">
      <c r="A98" s="5">
        <f>VLOOKUP($B98,'Events &amp; Points'!$B$4:$D$29,2,FALSE)</f>
        <v>9</v>
      </c>
      <c r="B98" s="58" t="s">
        <v>99</v>
      </c>
      <c r="C98" s="58" t="s">
        <v>116</v>
      </c>
      <c r="D98" s="58" t="s">
        <v>86</v>
      </c>
      <c r="E98" s="58" t="s">
        <v>260</v>
      </c>
      <c r="F98" s="58" t="s">
        <v>35</v>
      </c>
      <c r="G98" s="41" t="str">
        <f>VLOOKUP(F98,'Houses &amp; Ages'!$B$5:$K$16,3,FALSE)</f>
        <v>Cook's</v>
      </c>
      <c r="H98" s="58" t="s">
        <v>86</v>
      </c>
      <c r="I98" s="41">
        <f>VLOOKUP(F98,'Houses &amp; Ages'!$B$5:$K$16,9,FALSE)</f>
        <v>2</v>
      </c>
      <c r="J98" s="41">
        <f>VLOOKUP(F98,'Houses &amp; Ages'!$B$5:$K$16,10,FALSE)</f>
        <v>3</v>
      </c>
      <c r="K98" s="43">
        <v>1.0748842592592592E-3</v>
      </c>
      <c r="L98" s="44" t="s">
        <v>130</v>
      </c>
      <c r="M98" s="45">
        <v>4</v>
      </c>
      <c r="N98" s="33">
        <f>VLOOKUP(M98,'Events &amp; Points'!$G$5:$I$18,IF($C98="Relay",3,2),FALSE)</f>
        <v>9</v>
      </c>
    </row>
    <row r="99" spans="1:14">
      <c r="A99" s="5">
        <f>VLOOKUP($B99,'Events &amp; Points'!$B$4:$D$29,2,FALSE)</f>
        <v>9</v>
      </c>
      <c r="B99" s="58" t="s">
        <v>99</v>
      </c>
      <c r="C99" s="58" t="s">
        <v>116</v>
      </c>
      <c r="D99" s="58" t="s">
        <v>86</v>
      </c>
      <c r="E99" s="58" t="s">
        <v>274</v>
      </c>
      <c r="F99" s="58" t="s">
        <v>71</v>
      </c>
      <c r="G99" s="41" t="str">
        <f>VLOOKUP(F99,'Houses &amp; Ages'!$B$5:$K$16,3,FALSE)</f>
        <v>Hopper's</v>
      </c>
      <c r="H99" s="58" t="s">
        <v>86</v>
      </c>
      <c r="I99" s="41">
        <f>VLOOKUP(F99,'Houses &amp; Ages'!$B$5:$K$16,9,FALSE)</f>
        <v>1</v>
      </c>
      <c r="J99" s="41">
        <f>VLOOKUP(F99,'Houses &amp; Ages'!$B$5:$K$16,10,FALSE)</f>
        <v>1</v>
      </c>
      <c r="K99" s="43">
        <v>1.1291666666666666E-3</v>
      </c>
      <c r="L99" s="44" t="s">
        <v>130</v>
      </c>
      <c r="M99" s="45">
        <v>5</v>
      </c>
      <c r="N99" s="33">
        <f>VLOOKUP(M99,'Events &amp; Points'!$G$5:$I$18,IF($C99="Relay",3,2),FALSE)</f>
        <v>8</v>
      </c>
    </row>
    <row r="100" spans="1:14">
      <c r="A100" s="5">
        <f>VLOOKUP($B100,'Events &amp; Points'!$B$4:$D$29,2,FALSE)</f>
        <v>9</v>
      </c>
      <c r="B100" s="58" t="s">
        <v>99</v>
      </c>
      <c r="C100" s="58" t="s">
        <v>116</v>
      </c>
      <c r="D100" s="58" t="s">
        <v>86</v>
      </c>
      <c r="E100" s="58" t="s">
        <v>249</v>
      </c>
      <c r="F100" s="58" t="s">
        <v>23</v>
      </c>
      <c r="G100" s="41" t="str">
        <f>VLOOKUP(F100,'Houses &amp; Ages'!$B$5:$K$16,3,FALSE)</f>
        <v>Furley's</v>
      </c>
      <c r="H100" s="58" t="s">
        <v>86</v>
      </c>
      <c r="I100" s="41">
        <f>VLOOKUP(F100,'Houses &amp; Ages'!$B$5:$K$16,9,FALSE)</f>
        <v>1</v>
      </c>
      <c r="J100" s="41">
        <f>VLOOKUP(F100,'Houses &amp; Ages'!$B$5:$K$16,10,FALSE)</f>
        <v>3</v>
      </c>
      <c r="K100" s="43">
        <v>1.1329861111111111E-3</v>
      </c>
      <c r="L100" s="44" t="s">
        <v>130</v>
      </c>
      <c r="M100" s="45">
        <v>6</v>
      </c>
      <c r="N100" s="33">
        <f>VLOOKUP(M100,'Events &amp; Points'!$G$5:$I$18,IF($C100="Relay",3,2),FALSE)</f>
        <v>7</v>
      </c>
    </row>
    <row r="101" spans="1:14">
      <c r="A101" s="5">
        <f>VLOOKUP($B101,'Events &amp; Points'!$B$4:$D$29,2,FALSE)</f>
        <v>9</v>
      </c>
      <c r="B101" s="58" t="s">
        <v>99</v>
      </c>
      <c r="C101" s="58" t="s">
        <v>116</v>
      </c>
      <c r="D101" s="58" t="s">
        <v>86</v>
      </c>
      <c r="E101" s="58" t="s">
        <v>212</v>
      </c>
      <c r="F101" s="58" t="s">
        <v>53</v>
      </c>
      <c r="G101" s="41" t="str">
        <f>VLOOKUP(F101,'Houses &amp; Ages'!$B$5:$K$16,3,FALSE)</f>
        <v>Chawkers</v>
      </c>
      <c r="H101" s="58" t="s">
        <v>86</v>
      </c>
      <c r="I101" s="41">
        <f>VLOOKUP(F101,'Houses &amp; Ages'!$B$5:$K$16,9,FALSE)</f>
        <v>1</v>
      </c>
      <c r="J101" s="41">
        <f>VLOOKUP(F101,'Houses &amp; Ages'!$B$5:$K$16,10,FALSE)</f>
        <v>2</v>
      </c>
      <c r="K101" s="43">
        <v>1.1741898148148148E-3</v>
      </c>
      <c r="L101" s="44" t="s">
        <v>130</v>
      </c>
      <c r="M101" s="45">
        <v>7</v>
      </c>
      <c r="N101" s="33">
        <f>VLOOKUP(M101,'Events &amp; Points'!$G$5:$I$18,IF($C101="Relay",3,2),FALSE)</f>
        <v>6</v>
      </c>
    </row>
    <row r="102" spans="1:14">
      <c r="A102" s="5">
        <f>VLOOKUP($B102,'Events &amp; Points'!$B$4:$D$29,2,FALSE)</f>
        <v>9</v>
      </c>
      <c r="B102" s="58" t="s">
        <v>99</v>
      </c>
      <c r="C102" s="58" t="s">
        <v>116</v>
      </c>
      <c r="D102" s="58" t="s">
        <v>86</v>
      </c>
      <c r="E102" s="58" t="s">
        <v>225</v>
      </c>
      <c r="F102" s="58" t="s">
        <v>47</v>
      </c>
      <c r="G102" s="41" t="str">
        <f>VLOOKUP(F102,'Houses &amp; Ages'!$B$5:$K$16,3,FALSE)</f>
        <v>Freddie's</v>
      </c>
      <c r="H102" s="58" t="s">
        <v>86</v>
      </c>
      <c r="I102" s="41">
        <f>VLOOKUP(F102,'Houses &amp; Ages'!$B$5:$K$16,9,FALSE)</f>
        <v>2</v>
      </c>
      <c r="J102" s="41">
        <f>VLOOKUP(F102,'Houses &amp; Ages'!$B$5:$K$16,10,FALSE)</f>
        <v>1</v>
      </c>
      <c r="K102" s="43">
        <v>1.225E-3</v>
      </c>
      <c r="L102" s="44" t="s">
        <v>130</v>
      </c>
      <c r="M102" s="45">
        <v>8</v>
      </c>
      <c r="N102" s="33">
        <f>VLOOKUP(M102,'Events &amp; Points'!$G$5:$I$18,IF($C102="Relay",3,2),FALSE)</f>
        <v>5</v>
      </c>
    </row>
    <row r="103" spans="1:14">
      <c r="A103" s="5">
        <f>VLOOKUP($B103,'Events &amp; Points'!$B$4:$D$29,2,FALSE)</f>
        <v>9</v>
      </c>
      <c r="B103" s="58" t="s">
        <v>99</v>
      </c>
      <c r="C103" s="58" t="s">
        <v>116</v>
      </c>
      <c r="D103" s="58" t="s">
        <v>86</v>
      </c>
      <c r="E103" s="58" t="s">
        <v>164</v>
      </c>
      <c r="F103" s="58" t="s">
        <v>77</v>
      </c>
      <c r="G103" s="41" t="str">
        <f>VLOOKUP(F103,'Houses &amp; Ages'!$B$5:$K$16,3,FALSE)</f>
        <v>Beloe's</v>
      </c>
      <c r="H103" s="58" t="s">
        <v>86</v>
      </c>
      <c r="I103" s="41">
        <f>VLOOKUP(F103,'Houses &amp; Ages'!$B$5:$K$16,9,FALSE)</f>
        <v>1</v>
      </c>
      <c r="J103" s="41">
        <f>VLOOKUP(F103,'Houses &amp; Ages'!$B$5:$K$16,10,FALSE)</f>
        <v>6</v>
      </c>
      <c r="K103" s="43">
        <v>1.3385416666666667E-3</v>
      </c>
      <c r="L103" s="44" t="s">
        <v>130</v>
      </c>
      <c r="M103" s="45">
        <v>9</v>
      </c>
      <c r="N103" s="33">
        <f>VLOOKUP(M103,'Events &amp; Points'!$G$5:$I$18,IF($C103="Relay",3,2),FALSE)</f>
        <v>4</v>
      </c>
    </row>
    <row r="104" spans="1:14">
      <c r="A104" s="5">
        <f>VLOOKUP($B104,'Events &amp; Points'!$B$4:$D$29,2,FALSE)</f>
        <v>9</v>
      </c>
      <c r="B104" s="58" t="s">
        <v>99</v>
      </c>
      <c r="C104" s="58" t="s">
        <v>116</v>
      </c>
      <c r="D104" s="58" t="s">
        <v>86</v>
      </c>
      <c r="E104" s="58" t="s">
        <v>236</v>
      </c>
      <c r="F104" s="58" t="s">
        <v>18</v>
      </c>
      <c r="G104" s="41" t="str">
        <f>VLOOKUP(F104,'Houses &amp; Ages'!$B$5:$K$16,3,FALSE)</f>
        <v>College</v>
      </c>
      <c r="H104" s="58" t="s">
        <v>86</v>
      </c>
      <c r="I104" s="41">
        <f>VLOOKUP(F104,'Houses &amp; Ages'!$B$5:$K$16,9,FALSE)</f>
        <v>2</v>
      </c>
      <c r="J104" s="41">
        <f>VLOOKUP(F104,'Houses &amp; Ages'!$B$5:$K$16,10,FALSE)</f>
        <v>2</v>
      </c>
      <c r="K104" s="43">
        <v>1.405787037037037E-3</v>
      </c>
      <c r="L104" s="44" t="s">
        <v>130</v>
      </c>
      <c r="M104" s="45">
        <v>10</v>
      </c>
      <c r="N104" s="33">
        <f>VLOOKUP(M104,'Events &amp; Points'!$G$5:$I$18,IF($C104="Relay",3,2),FALSE)</f>
        <v>3</v>
      </c>
    </row>
    <row r="105" spans="1:14">
      <c r="A105" s="5">
        <f>VLOOKUP($B105,'Events &amp; Points'!$B$4:$D$29,2,FALSE)</f>
        <v>1</v>
      </c>
      <c r="B105" s="58" t="s">
        <v>91</v>
      </c>
      <c r="C105" s="58" t="s">
        <v>116</v>
      </c>
      <c r="D105" s="58" t="s">
        <v>84</v>
      </c>
      <c r="E105" s="58" t="s">
        <v>283</v>
      </c>
      <c r="F105" s="58" t="s">
        <v>29</v>
      </c>
      <c r="G105" s="41" t="str">
        <f>VLOOKUP(F105,'Houses &amp; Ages'!$B$5:$K$16,3,FALSE)</f>
        <v>Toye's</v>
      </c>
      <c r="H105" s="58" t="s">
        <v>84</v>
      </c>
      <c r="I105" s="41">
        <f>VLOOKUP(F105,'Houses &amp; Ages'!$B$5:$K$16,9,FALSE)</f>
        <v>2</v>
      </c>
      <c r="J105" s="41">
        <f>VLOOKUP(F105,'Houses &amp; Ages'!$B$5:$K$16,10,FALSE)</f>
        <v>4</v>
      </c>
      <c r="K105" s="43">
        <v>1.2873842592592592E-3</v>
      </c>
      <c r="L105" s="44">
        <v>5</v>
      </c>
      <c r="M105" s="45">
        <v>11</v>
      </c>
      <c r="N105" s="33">
        <f>VLOOKUP(M105,'Events &amp; Points'!$G$5:$I$18,IF($C105="Relay",3,2),FALSE)</f>
        <v>2</v>
      </c>
    </row>
    <row r="106" spans="1:14">
      <c r="A106" s="5">
        <f>VLOOKUP($B106,'Events &amp; Points'!$B$4:$D$29,2,FALSE)</f>
        <v>10</v>
      </c>
      <c r="B106" s="58" t="s">
        <v>100</v>
      </c>
      <c r="C106" s="58" t="s">
        <v>116</v>
      </c>
      <c r="D106" s="58" t="s">
        <v>84</v>
      </c>
      <c r="E106" s="58" t="s">
        <v>169</v>
      </c>
      <c r="F106" s="58" t="s">
        <v>65</v>
      </c>
      <c r="G106" s="41" t="str">
        <f>VLOOKUP(F106,'Houses &amp; Ages'!$B$5:$K$16,3,FALSE)</f>
        <v>Trant's</v>
      </c>
      <c r="H106" s="58" t="s">
        <v>84</v>
      </c>
      <c r="I106" s="41">
        <f>VLOOKUP(F106,'Houses &amp; Ages'!$B$5:$K$16,9,FALSE)</f>
        <v>1</v>
      </c>
      <c r="J106" s="41">
        <f>VLOOKUP(F106,'Houses &amp; Ages'!$B$5:$K$16,10,FALSE)</f>
        <v>4</v>
      </c>
      <c r="K106" s="43">
        <v>3.8206018518518515E-4</v>
      </c>
      <c r="L106" s="44" t="s">
        <v>130</v>
      </c>
      <c r="M106" s="45">
        <v>1</v>
      </c>
      <c r="N106" s="33">
        <f>VLOOKUP(M106,'Events &amp; Points'!$G$5:$I$18,IF($C106="Relay",3,2),FALSE)</f>
        <v>15</v>
      </c>
    </row>
    <row r="107" spans="1:14">
      <c r="A107" s="5">
        <f>VLOOKUP($B107,'Events &amp; Points'!$B$4:$D$29,2,FALSE)</f>
        <v>10</v>
      </c>
      <c r="B107" s="58" t="s">
        <v>100</v>
      </c>
      <c r="C107" s="58" t="s">
        <v>116</v>
      </c>
      <c r="D107" s="58" t="s">
        <v>84</v>
      </c>
      <c r="E107" s="58" t="s">
        <v>275</v>
      </c>
      <c r="F107" s="58" t="s">
        <v>71</v>
      </c>
      <c r="G107" s="41" t="str">
        <f>VLOOKUP(F107,'Houses &amp; Ages'!$B$5:$K$16,3,FALSE)</f>
        <v>Hopper's</v>
      </c>
      <c r="H107" s="58" t="s">
        <v>84</v>
      </c>
      <c r="I107" s="41">
        <f>VLOOKUP(F107,'Houses &amp; Ages'!$B$5:$K$16,9,FALSE)</f>
        <v>1</v>
      </c>
      <c r="J107" s="41">
        <f>VLOOKUP(F107,'Houses &amp; Ages'!$B$5:$K$16,10,FALSE)</f>
        <v>1</v>
      </c>
      <c r="K107" s="43">
        <v>4.3750000000000001E-4</v>
      </c>
      <c r="L107" s="44" t="s">
        <v>130</v>
      </c>
      <c r="M107" s="45">
        <v>2</v>
      </c>
      <c r="N107" s="33">
        <f>VLOOKUP(M107,'Events &amp; Points'!$G$5:$I$18,IF($C107="Relay",3,2),FALSE)</f>
        <v>12</v>
      </c>
    </row>
    <row r="108" spans="1:14">
      <c r="A108" s="5">
        <f>VLOOKUP($B108,'Events &amp; Points'!$B$4:$D$29,2,FALSE)</f>
        <v>10</v>
      </c>
      <c r="B108" s="58" t="s">
        <v>100</v>
      </c>
      <c r="C108" s="58" t="s">
        <v>116</v>
      </c>
      <c r="D108" s="58" t="s">
        <v>84</v>
      </c>
      <c r="E108" s="58" t="s">
        <v>219</v>
      </c>
      <c r="F108" s="58" t="s">
        <v>47</v>
      </c>
      <c r="G108" s="41" t="str">
        <f>VLOOKUP(F108,'Houses &amp; Ages'!$B$5:$K$16,3,FALSE)</f>
        <v>Freddie's</v>
      </c>
      <c r="H108" s="58" t="s">
        <v>84</v>
      </c>
      <c r="I108" s="41">
        <f>VLOOKUP(F108,'Houses &amp; Ages'!$B$5:$K$16,9,FALSE)</f>
        <v>2</v>
      </c>
      <c r="J108" s="41">
        <f>VLOOKUP(F108,'Houses &amp; Ages'!$B$5:$K$16,10,FALSE)</f>
        <v>1</v>
      </c>
      <c r="K108" s="43">
        <v>4.4305555555555553E-4</v>
      </c>
      <c r="L108" s="44" t="s">
        <v>130</v>
      </c>
      <c r="M108" s="45">
        <v>3</v>
      </c>
      <c r="N108" s="33">
        <f>VLOOKUP(M108,'Events &amp; Points'!$G$5:$I$18,IF($C108="Relay",3,2),FALSE)</f>
        <v>10</v>
      </c>
    </row>
    <row r="109" spans="1:14">
      <c r="A109" s="5">
        <f>VLOOKUP($B109,'Events &amp; Points'!$B$4:$D$29,2,FALSE)</f>
        <v>10</v>
      </c>
      <c r="B109" s="58" t="s">
        <v>100</v>
      </c>
      <c r="C109" s="58" t="s">
        <v>116</v>
      </c>
      <c r="D109" s="58" t="s">
        <v>84</v>
      </c>
      <c r="E109" s="58" t="s">
        <v>202</v>
      </c>
      <c r="F109" s="58" t="s">
        <v>41</v>
      </c>
      <c r="G109" s="41" t="str">
        <f>VLOOKUP(F109,'Houses &amp; Ages'!$B$5:$K$16,3,FALSE)</f>
        <v>Kenny's</v>
      </c>
      <c r="H109" s="58" t="s">
        <v>84</v>
      </c>
      <c r="I109" s="41">
        <f>VLOOKUP(F109,'Houses &amp; Ages'!$B$5:$K$16,9,FALSE)</f>
        <v>1</v>
      </c>
      <c r="J109" s="41">
        <f>VLOOKUP(F109,'Houses &amp; Ages'!$B$5:$K$16,10,FALSE)</f>
        <v>5</v>
      </c>
      <c r="K109" s="43">
        <v>4.7592592592592587E-4</v>
      </c>
      <c r="L109" s="44" t="s">
        <v>130</v>
      </c>
      <c r="M109" s="45">
        <v>4</v>
      </c>
      <c r="N109" s="33">
        <f>VLOOKUP(M109,'Events &amp; Points'!$G$5:$I$18,IF($C109="Relay",3,2),FALSE)</f>
        <v>9</v>
      </c>
    </row>
    <row r="110" spans="1:14">
      <c r="A110" s="5">
        <f>VLOOKUP($B110,'Events &amp; Points'!$B$4:$D$29,2,FALSE)</f>
        <v>10</v>
      </c>
      <c r="B110" s="58" t="s">
        <v>100</v>
      </c>
      <c r="C110" s="58" t="s">
        <v>116</v>
      </c>
      <c r="D110" s="58" t="s">
        <v>84</v>
      </c>
      <c r="E110" s="58" t="s">
        <v>192</v>
      </c>
      <c r="F110" s="58" t="s">
        <v>59</v>
      </c>
      <c r="G110" s="41" t="str">
        <f>VLOOKUP(F110,'Houses &amp; Ages'!$B$5:$K$16,3,FALSE)</f>
        <v>Phil's</v>
      </c>
      <c r="H110" s="58" t="s">
        <v>84</v>
      </c>
      <c r="I110" s="41">
        <f>VLOOKUP(F110,'Houses &amp; Ages'!$B$5:$K$16,9,FALSE)</f>
        <v>2</v>
      </c>
      <c r="J110" s="41">
        <f>VLOOKUP(F110,'Houses &amp; Ages'!$B$5:$K$16,10,FALSE)</f>
        <v>5</v>
      </c>
      <c r="K110" s="43">
        <v>5.0081018518518519E-4</v>
      </c>
      <c r="L110" s="44" t="s">
        <v>130</v>
      </c>
      <c r="M110" s="45">
        <v>5</v>
      </c>
      <c r="N110" s="33">
        <f>VLOOKUP(M110,'Events &amp; Points'!$G$5:$I$18,IF($C110="Relay",3,2),FALSE)</f>
        <v>8</v>
      </c>
    </row>
    <row r="111" spans="1:14">
      <c r="A111" s="5">
        <f>VLOOKUP($B111,'Events &amp; Points'!$B$4:$D$29,2,FALSE)</f>
        <v>10</v>
      </c>
      <c r="B111" s="58" t="s">
        <v>100</v>
      </c>
      <c r="C111" s="58" t="s">
        <v>116</v>
      </c>
      <c r="D111" s="58" t="s">
        <v>84</v>
      </c>
      <c r="E111" s="58" t="s">
        <v>213</v>
      </c>
      <c r="F111" s="58" t="s">
        <v>53</v>
      </c>
      <c r="G111" s="41" t="str">
        <f>VLOOKUP(F111,'Houses &amp; Ages'!$B$5:$K$16,3,FALSE)</f>
        <v>Chawkers</v>
      </c>
      <c r="H111" s="58" t="s">
        <v>84</v>
      </c>
      <c r="I111" s="41">
        <f>VLOOKUP(F111,'Houses &amp; Ages'!$B$5:$K$16,9,FALSE)</f>
        <v>1</v>
      </c>
      <c r="J111" s="41">
        <f>VLOOKUP(F111,'Houses &amp; Ages'!$B$5:$K$16,10,FALSE)</f>
        <v>2</v>
      </c>
      <c r="K111" s="43">
        <v>5.0567129629629627E-4</v>
      </c>
      <c r="L111" s="44" t="s">
        <v>130</v>
      </c>
      <c r="M111" s="45">
        <v>6</v>
      </c>
      <c r="N111" s="33">
        <f>VLOOKUP(M111,'Events &amp; Points'!$G$5:$I$18,IF($C111="Relay",3,2),FALSE)</f>
        <v>7</v>
      </c>
    </row>
    <row r="112" spans="1:14">
      <c r="A112" s="5">
        <f>VLOOKUP($B112,'Events &amp; Points'!$B$4:$D$29,2,FALSE)</f>
        <v>9</v>
      </c>
      <c r="B112" s="58" t="s">
        <v>99</v>
      </c>
      <c r="C112" s="58" t="s">
        <v>116</v>
      </c>
      <c r="D112" s="58" t="s">
        <v>86</v>
      </c>
      <c r="E112" s="58" t="s">
        <v>191</v>
      </c>
      <c r="F112" s="58" t="s">
        <v>59</v>
      </c>
      <c r="G112" s="41" t="str">
        <f>VLOOKUP(F112,'Houses &amp; Ages'!$B$5:$K$16,3,FALSE)</f>
        <v>Phil's</v>
      </c>
      <c r="H112" s="58" t="s">
        <v>86</v>
      </c>
      <c r="I112" s="41">
        <f>VLOOKUP(F112,'Houses &amp; Ages'!$B$5:$K$16,9,FALSE)</f>
        <v>2</v>
      </c>
      <c r="J112" s="41">
        <f>VLOOKUP(F112,'Houses &amp; Ages'!$B$5:$K$16,10,FALSE)</f>
        <v>5</v>
      </c>
      <c r="K112" s="43" t="s">
        <v>130</v>
      </c>
      <c r="L112" s="44" t="s">
        <v>130</v>
      </c>
      <c r="M112" s="45" t="s">
        <v>121</v>
      </c>
      <c r="N112" s="33">
        <f>VLOOKUP(M112,'Events &amp; Points'!$G$5:$I$18,IF($C112="Relay",3,2),FALSE)</f>
        <v>0</v>
      </c>
    </row>
    <row r="113" spans="1:14">
      <c r="A113" s="5">
        <f>VLOOKUP($B113,'Events &amp; Points'!$B$4:$D$29,2,FALSE)</f>
        <v>10</v>
      </c>
      <c r="B113" s="58" t="s">
        <v>100</v>
      </c>
      <c r="C113" s="58" t="s">
        <v>116</v>
      </c>
      <c r="D113" s="58" t="s">
        <v>84</v>
      </c>
      <c r="E113" s="58" t="s">
        <v>237</v>
      </c>
      <c r="F113" s="58" t="s">
        <v>18</v>
      </c>
      <c r="G113" s="41" t="str">
        <f>VLOOKUP(F113,'Houses &amp; Ages'!$B$5:$K$16,3,FALSE)</f>
        <v>College</v>
      </c>
      <c r="H113" s="58" t="s">
        <v>84</v>
      </c>
      <c r="I113" s="41">
        <f>VLOOKUP(F113,'Houses &amp; Ages'!$B$5:$K$16,9,FALSE)</f>
        <v>2</v>
      </c>
      <c r="J113" s="41">
        <f>VLOOKUP(F113,'Houses &amp; Ages'!$B$5:$K$16,10,FALSE)</f>
        <v>2</v>
      </c>
      <c r="K113" s="43">
        <v>5.2430555555555553E-4</v>
      </c>
      <c r="L113" s="44" t="s">
        <v>130</v>
      </c>
      <c r="M113" s="45">
        <v>7</v>
      </c>
      <c r="N113" s="33">
        <f>VLOOKUP(M113,'Events &amp; Points'!$G$5:$I$18,IF($C113="Relay",3,2),FALSE)</f>
        <v>6</v>
      </c>
    </row>
    <row r="114" spans="1:14">
      <c r="A114" s="5">
        <f>VLOOKUP($B114,'Events &amp; Points'!$B$4:$D$29,2,FALSE)</f>
        <v>10</v>
      </c>
      <c r="B114" s="58" t="s">
        <v>100</v>
      </c>
      <c r="C114" s="58" t="s">
        <v>116</v>
      </c>
      <c r="D114" s="58" t="s">
        <v>84</v>
      </c>
      <c r="E114" s="58" t="s">
        <v>159</v>
      </c>
      <c r="F114" s="58" t="s">
        <v>77</v>
      </c>
      <c r="G114" s="41" t="str">
        <f>VLOOKUP(F114,'Houses &amp; Ages'!$B$5:$K$16,3,FALSE)</f>
        <v>Beloe's</v>
      </c>
      <c r="H114" s="58" t="s">
        <v>84</v>
      </c>
      <c r="I114" s="41">
        <f>VLOOKUP(F114,'Houses &amp; Ages'!$B$5:$K$16,9,FALSE)</f>
        <v>1</v>
      </c>
      <c r="J114" s="41">
        <f>VLOOKUP(F114,'Houses &amp; Ages'!$B$5:$K$16,10,FALSE)</f>
        <v>6</v>
      </c>
      <c r="K114" s="43">
        <v>5.660879629629629E-4</v>
      </c>
      <c r="L114" s="44" t="s">
        <v>130</v>
      </c>
      <c r="M114" s="45">
        <v>8</v>
      </c>
      <c r="N114" s="33">
        <f>VLOOKUP(M114,'Events &amp; Points'!$G$5:$I$18,IF($C114="Relay",3,2),FALSE)</f>
        <v>5</v>
      </c>
    </row>
    <row r="115" spans="1:14">
      <c r="A115" s="5">
        <f>VLOOKUP($B115,'Events &amp; Points'!$B$4:$D$29,2,FALSE)</f>
        <v>10</v>
      </c>
      <c r="B115" s="58" t="s">
        <v>100</v>
      </c>
      <c r="C115" s="58" t="s">
        <v>116</v>
      </c>
      <c r="D115" s="58" t="s">
        <v>84</v>
      </c>
      <c r="E115" s="58" t="s">
        <v>256</v>
      </c>
      <c r="F115" s="58" t="s">
        <v>23</v>
      </c>
      <c r="G115" s="41" t="str">
        <f>VLOOKUP(F115,'Houses &amp; Ages'!$B$5:$K$16,3,FALSE)</f>
        <v>Furley's</v>
      </c>
      <c r="H115" s="58" t="s">
        <v>84</v>
      </c>
      <c r="I115" s="41">
        <f>VLOOKUP(F115,'Houses &amp; Ages'!$B$5:$K$16,9,FALSE)</f>
        <v>1</v>
      </c>
      <c r="J115" s="41">
        <f>VLOOKUP(F115,'Houses &amp; Ages'!$B$5:$K$16,10,FALSE)</f>
        <v>3</v>
      </c>
      <c r="K115" s="43">
        <v>5.6886574074074066E-4</v>
      </c>
      <c r="L115" s="44" t="s">
        <v>130</v>
      </c>
      <c r="M115" s="45">
        <v>9</v>
      </c>
      <c r="N115" s="33">
        <f>VLOOKUP(M115,'Events &amp; Points'!$G$5:$I$18,IF($C115="Relay",3,2),FALSE)</f>
        <v>4</v>
      </c>
    </row>
    <row r="116" spans="1:14">
      <c r="A116" s="5">
        <f>VLOOKUP($B116,'Events &amp; Points'!$B$4:$D$29,2,FALSE)</f>
        <v>10</v>
      </c>
      <c r="B116" s="58" t="s">
        <v>100</v>
      </c>
      <c r="C116" s="58" t="s">
        <v>116</v>
      </c>
      <c r="D116" s="58" t="s">
        <v>84</v>
      </c>
      <c r="E116" s="58" t="s">
        <v>261</v>
      </c>
      <c r="F116" s="58" t="s">
        <v>35</v>
      </c>
      <c r="G116" s="41" t="str">
        <f>VLOOKUP(F116,'Houses &amp; Ages'!$B$5:$K$16,3,FALSE)</f>
        <v>Cook's</v>
      </c>
      <c r="H116" s="58" t="s">
        <v>84</v>
      </c>
      <c r="I116" s="41">
        <f>VLOOKUP(F116,'Houses &amp; Ages'!$B$5:$K$16,9,FALSE)</f>
        <v>2</v>
      </c>
      <c r="J116" s="41">
        <f>VLOOKUP(F116,'Houses &amp; Ages'!$B$5:$K$16,10,FALSE)</f>
        <v>3</v>
      </c>
      <c r="K116" s="43">
        <v>5.7060185185185187E-4</v>
      </c>
      <c r="L116" s="44" t="s">
        <v>130</v>
      </c>
      <c r="M116" s="45">
        <v>10</v>
      </c>
      <c r="N116" s="33">
        <f>VLOOKUP(M116,'Events &amp; Points'!$G$5:$I$18,IF($C116="Relay",3,2),FALSE)</f>
        <v>3</v>
      </c>
    </row>
    <row r="117" spans="1:14">
      <c r="A117" s="5">
        <f>VLOOKUP($B117,'Events &amp; Points'!$B$4:$D$29,2,FALSE)</f>
        <v>11</v>
      </c>
      <c r="B117" s="58" t="s">
        <v>101</v>
      </c>
      <c r="C117" s="58" t="s">
        <v>116</v>
      </c>
      <c r="D117" s="58" t="s">
        <v>85</v>
      </c>
      <c r="E117" s="58" t="s">
        <v>262</v>
      </c>
      <c r="F117" s="58" t="s">
        <v>35</v>
      </c>
      <c r="G117" s="41" t="str">
        <f>VLOOKUP(F117,'Houses &amp; Ages'!$B$5:$K$16,3,FALSE)</f>
        <v>Cook's</v>
      </c>
      <c r="H117" s="58" t="s">
        <v>85</v>
      </c>
      <c r="I117" s="41">
        <f>VLOOKUP(F117,'Houses &amp; Ages'!$B$5:$K$16,9,FALSE)</f>
        <v>2</v>
      </c>
      <c r="J117" s="41">
        <f>VLOOKUP(F117,'Houses &amp; Ages'!$B$5:$K$16,10,FALSE)</f>
        <v>3</v>
      </c>
      <c r="K117" s="43">
        <v>4.1238425925925926E-4</v>
      </c>
      <c r="L117" s="44" t="s">
        <v>130</v>
      </c>
      <c r="M117" s="45">
        <v>1</v>
      </c>
      <c r="N117" s="33">
        <f>VLOOKUP(M117,'Events &amp; Points'!$G$5:$I$18,IF($C117="Relay",3,2),FALSE)</f>
        <v>15</v>
      </c>
    </row>
    <row r="118" spans="1:14">
      <c r="A118" s="5">
        <f>VLOOKUP($B118,'Events &amp; Points'!$B$4:$D$29,2,FALSE)</f>
        <v>11</v>
      </c>
      <c r="B118" s="58" t="s">
        <v>101</v>
      </c>
      <c r="C118" s="58" t="s">
        <v>116</v>
      </c>
      <c r="D118" s="58" t="s">
        <v>85</v>
      </c>
      <c r="E118" s="58" t="s">
        <v>208</v>
      </c>
      <c r="F118" s="58" t="s">
        <v>53</v>
      </c>
      <c r="G118" s="41" t="str">
        <f>VLOOKUP(F118,'Houses &amp; Ages'!$B$5:$K$16,3,FALSE)</f>
        <v>Chawkers</v>
      </c>
      <c r="H118" s="58" t="s">
        <v>85</v>
      </c>
      <c r="I118" s="41">
        <f>VLOOKUP(F118,'Houses &amp; Ages'!$B$5:$K$16,9,FALSE)</f>
        <v>1</v>
      </c>
      <c r="J118" s="41">
        <f>VLOOKUP(F118,'Houses &amp; Ages'!$B$5:$K$16,10,FALSE)</f>
        <v>2</v>
      </c>
      <c r="K118" s="43">
        <v>4.3240740740740745E-4</v>
      </c>
      <c r="L118" s="44" t="s">
        <v>130</v>
      </c>
      <c r="M118" s="45">
        <v>2</v>
      </c>
      <c r="N118" s="33">
        <f>VLOOKUP(M118,'Events &amp; Points'!$G$5:$I$18,IF($C118="Relay",3,2),FALSE)</f>
        <v>12</v>
      </c>
    </row>
    <row r="119" spans="1:14">
      <c r="A119" s="5">
        <f>VLOOKUP($B119,'Events &amp; Points'!$B$4:$D$29,2,FALSE)</f>
        <v>11</v>
      </c>
      <c r="B119" s="58" t="s">
        <v>101</v>
      </c>
      <c r="C119" s="58" t="s">
        <v>116</v>
      </c>
      <c r="D119" s="58" t="s">
        <v>85</v>
      </c>
      <c r="E119" s="58" t="s">
        <v>290</v>
      </c>
      <c r="F119" s="58" t="s">
        <v>29</v>
      </c>
      <c r="G119" s="41" t="str">
        <f>VLOOKUP(F119,'Houses &amp; Ages'!$B$5:$K$16,3,FALSE)</f>
        <v>Toye's</v>
      </c>
      <c r="H119" s="58" t="s">
        <v>85</v>
      </c>
      <c r="I119" s="41">
        <f>VLOOKUP(F119,'Houses &amp; Ages'!$B$5:$K$16,9,FALSE)</f>
        <v>2</v>
      </c>
      <c r="J119" s="41">
        <f>VLOOKUP(F119,'Houses &amp; Ages'!$B$5:$K$16,10,FALSE)</f>
        <v>4</v>
      </c>
      <c r="K119" s="43">
        <v>4.3321759259259263E-4</v>
      </c>
      <c r="L119" s="44" t="s">
        <v>130</v>
      </c>
      <c r="M119" s="45">
        <v>3</v>
      </c>
      <c r="N119" s="33">
        <f>VLOOKUP(M119,'Events &amp; Points'!$G$5:$I$18,IF($C119="Relay",3,2),FALSE)</f>
        <v>10</v>
      </c>
    </row>
    <row r="120" spans="1:14">
      <c r="A120" s="5">
        <f>VLOOKUP($B120,'Events &amp; Points'!$B$4:$D$29,2,FALSE)</f>
        <v>11</v>
      </c>
      <c r="B120" s="58" t="s">
        <v>101</v>
      </c>
      <c r="C120" s="58" t="s">
        <v>116</v>
      </c>
      <c r="D120" s="58" t="s">
        <v>85</v>
      </c>
      <c r="E120" s="58" t="s">
        <v>204</v>
      </c>
      <c r="F120" s="58" t="s">
        <v>41</v>
      </c>
      <c r="G120" s="41" t="str">
        <f>VLOOKUP(F120,'Houses &amp; Ages'!$B$5:$K$16,3,FALSE)</f>
        <v>Kenny's</v>
      </c>
      <c r="H120" s="58" t="s">
        <v>85</v>
      </c>
      <c r="I120" s="41">
        <f>VLOOKUP(F120,'Houses &amp; Ages'!$B$5:$K$16,9,FALSE)</f>
        <v>1</v>
      </c>
      <c r="J120" s="41">
        <f>VLOOKUP(F120,'Houses &amp; Ages'!$B$5:$K$16,10,FALSE)</f>
        <v>5</v>
      </c>
      <c r="K120" s="43">
        <v>4.5405092592592589E-4</v>
      </c>
      <c r="L120" s="44" t="s">
        <v>130</v>
      </c>
      <c r="M120" s="45">
        <v>4</v>
      </c>
      <c r="N120" s="33">
        <f>VLOOKUP(M120,'Events &amp; Points'!$G$5:$I$18,IF($C120="Relay",3,2),FALSE)</f>
        <v>9</v>
      </c>
    </row>
    <row r="121" spans="1:14">
      <c r="A121" s="5">
        <f>VLOOKUP($B121,'Events &amp; Points'!$B$4:$D$29,2,FALSE)</f>
        <v>11</v>
      </c>
      <c r="B121" s="58" t="s">
        <v>101</v>
      </c>
      <c r="C121" s="58" t="s">
        <v>116</v>
      </c>
      <c r="D121" s="58" t="s">
        <v>85</v>
      </c>
      <c r="E121" s="58" t="s">
        <v>226</v>
      </c>
      <c r="F121" s="58" t="s">
        <v>47</v>
      </c>
      <c r="G121" s="41" t="str">
        <f>VLOOKUP(F121,'Houses &amp; Ages'!$B$5:$K$16,3,FALSE)</f>
        <v>Freddie's</v>
      </c>
      <c r="H121" s="58" t="s">
        <v>85</v>
      </c>
      <c r="I121" s="41">
        <f>VLOOKUP(F121,'Houses &amp; Ages'!$B$5:$K$16,9,FALSE)</f>
        <v>2</v>
      </c>
      <c r="J121" s="41">
        <f>VLOOKUP(F121,'Houses &amp; Ages'!$B$5:$K$16,10,FALSE)</f>
        <v>1</v>
      </c>
      <c r="K121" s="43">
        <v>5.2951388888888883E-4</v>
      </c>
      <c r="L121" s="44" t="s">
        <v>130</v>
      </c>
      <c r="M121" s="45">
        <v>5</v>
      </c>
      <c r="N121" s="33">
        <f>VLOOKUP(M121,'Events &amp; Points'!$G$5:$I$18,IF($C121="Relay",3,2),FALSE)</f>
        <v>8</v>
      </c>
    </row>
    <row r="122" spans="1:14">
      <c r="A122" s="5">
        <f>VLOOKUP($B122,'Events &amp; Points'!$B$4:$D$29,2,FALSE)</f>
        <v>11</v>
      </c>
      <c r="B122" s="58" t="s">
        <v>101</v>
      </c>
      <c r="C122" s="58" t="s">
        <v>116</v>
      </c>
      <c r="D122" s="58" t="s">
        <v>85</v>
      </c>
      <c r="E122" s="58" t="s">
        <v>170</v>
      </c>
      <c r="F122" s="58" t="s">
        <v>65</v>
      </c>
      <c r="G122" s="41" t="str">
        <f>VLOOKUP(F122,'Houses &amp; Ages'!$B$5:$K$16,3,FALSE)</f>
        <v>Trant's</v>
      </c>
      <c r="H122" s="58" t="s">
        <v>85</v>
      </c>
      <c r="I122" s="41">
        <f>VLOOKUP(F122,'Houses &amp; Ages'!$B$5:$K$16,9,FALSE)</f>
        <v>1</v>
      </c>
      <c r="J122" s="41">
        <f>VLOOKUP(F122,'Houses &amp; Ages'!$B$5:$K$16,10,FALSE)</f>
        <v>4</v>
      </c>
      <c r="K122" s="43">
        <v>5.4548611111111117E-4</v>
      </c>
      <c r="L122" s="44" t="s">
        <v>130</v>
      </c>
      <c r="M122" s="45">
        <v>6</v>
      </c>
      <c r="N122" s="33">
        <f>VLOOKUP(M122,'Events &amp; Points'!$G$5:$I$18,IF($C122="Relay",3,2),FALSE)</f>
        <v>7</v>
      </c>
    </row>
    <row r="123" spans="1:14">
      <c r="A123" s="5">
        <f>VLOOKUP($B123,'Events &amp; Points'!$B$4:$D$29,2,FALSE)</f>
        <v>11</v>
      </c>
      <c r="B123" s="58" t="s">
        <v>101</v>
      </c>
      <c r="C123" s="58" t="s">
        <v>116</v>
      </c>
      <c r="D123" s="58" t="s">
        <v>85</v>
      </c>
      <c r="E123" s="58" t="s">
        <v>276</v>
      </c>
      <c r="F123" s="58" t="s">
        <v>71</v>
      </c>
      <c r="G123" s="41" t="str">
        <f>VLOOKUP(F123,'Houses &amp; Ages'!$B$5:$K$16,3,FALSE)</f>
        <v>Hopper's</v>
      </c>
      <c r="H123" s="58" t="s">
        <v>85</v>
      </c>
      <c r="I123" s="41">
        <f>VLOOKUP(F123,'Houses &amp; Ages'!$B$5:$K$16,9,FALSE)</f>
        <v>1</v>
      </c>
      <c r="J123" s="41">
        <f>VLOOKUP(F123,'Houses &amp; Ages'!$B$5:$K$16,10,FALSE)</f>
        <v>1</v>
      </c>
      <c r="K123" s="43">
        <v>5.7916666666666663E-4</v>
      </c>
      <c r="L123" s="44" t="s">
        <v>130</v>
      </c>
      <c r="M123" s="45">
        <v>7</v>
      </c>
      <c r="N123" s="33">
        <f>VLOOKUP(M123,'Events &amp; Points'!$G$5:$I$18,IF($C123="Relay",3,2),FALSE)</f>
        <v>6</v>
      </c>
    </row>
    <row r="124" spans="1:14">
      <c r="A124" s="5">
        <f>VLOOKUP($B124,'Events &amp; Points'!$B$4:$D$29,2,FALSE)</f>
        <v>11</v>
      </c>
      <c r="B124" s="58" t="s">
        <v>101</v>
      </c>
      <c r="C124" s="58" t="s">
        <v>116</v>
      </c>
      <c r="D124" s="58" t="s">
        <v>85</v>
      </c>
      <c r="E124" s="58" t="s">
        <v>250</v>
      </c>
      <c r="F124" s="58" t="s">
        <v>23</v>
      </c>
      <c r="G124" s="41" t="str">
        <f>VLOOKUP(F124,'Houses &amp; Ages'!$B$5:$K$16,3,FALSE)</f>
        <v>Furley's</v>
      </c>
      <c r="H124" s="58" t="s">
        <v>85</v>
      </c>
      <c r="I124" s="41">
        <f>VLOOKUP(F124,'Houses &amp; Ages'!$B$5:$K$16,9,FALSE)</f>
        <v>1</v>
      </c>
      <c r="J124" s="41">
        <f>VLOOKUP(F124,'Houses &amp; Ages'!$B$5:$K$16,10,FALSE)</f>
        <v>3</v>
      </c>
      <c r="K124" s="43">
        <v>5.8611111111111114E-4</v>
      </c>
      <c r="L124" s="44" t="s">
        <v>130</v>
      </c>
      <c r="M124" s="45">
        <v>8</v>
      </c>
      <c r="N124" s="33">
        <f>VLOOKUP(M124,'Events &amp; Points'!$G$5:$I$18,IF($C124="Relay",3,2),FALSE)</f>
        <v>5</v>
      </c>
    </row>
    <row r="125" spans="1:14">
      <c r="A125" s="5">
        <f>VLOOKUP($B125,'Events &amp; Points'!$B$4:$D$29,2,FALSE)</f>
        <v>11</v>
      </c>
      <c r="B125" s="58" t="s">
        <v>101</v>
      </c>
      <c r="C125" s="58" t="s">
        <v>116</v>
      </c>
      <c r="D125" s="58" t="s">
        <v>85</v>
      </c>
      <c r="E125" s="58" t="s">
        <v>165</v>
      </c>
      <c r="F125" s="58" t="s">
        <v>77</v>
      </c>
      <c r="G125" s="41" t="str">
        <f>VLOOKUP(F125,'Houses &amp; Ages'!$B$5:$K$16,3,FALSE)</f>
        <v>Beloe's</v>
      </c>
      <c r="H125" s="58" t="s">
        <v>85</v>
      </c>
      <c r="I125" s="41">
        <f>VLOOKUP(F125,'Houses &amp; Ages'!$B$5:$K$16,9,FALSE)</f>
        <v>1</v>
      </c>
      <c r="J125" s="41">
        <f>VLOOKUP(F125,'Houses &amp; Ages'!$B$5:$K$16,10,FALSE)</f>
        <v>6</v>
      </c>
      <c r="K125" s="43">
        <v>6.2442129629629631E-4</v>
      </c>
      <c r="L125" s="44" t="s">
        <v>130</v>
      </c>
      <c r="M125" s="45">
        <v>9</v>
      </c>
      <c r="N125" s="33">
        <f>VLOOKUP(M125,'Events &amp; Points'!$G$5:$I$18,IF($C125="Relay",3,2),FALSE)</f>
        <v>4</v>
      </c>
    </row>
    <row r="126" spans="1:14">
      <c r="A126" s="5">
        <f>VLOOKUP($B126,'Events &amp; Points'!$B$4:$D$29,2,FALSE)</f>
        <v>11</v>
      </c>
      <c r="B126" s="58" t="s">
        <v>101</v>
      </c>
      <c r="C126" s="58" t="s">
        <v>116</v>
      </c>
      <c r="D126" s="58" t="s">
        <v>85</v>
      </c>
      <c r="E126" s="58" t="s">
        <v>238</v>
      </c>
      <c r="F126" s="58" t="s">
        <v>18</v>
      </c>
      <c r="G126" s="41" t="str">
        <f>VLOOKUP(F126,'Houses &amp; Ages'!$B$5:$K$16,3,FALSE)</f>
        <v>College</v>
      </c>
      <c r="H126" s="58" t="s">
        <v>85</v>
      </c>
      <c r="I126" s="41">
        <f>VLOOKUP(F126,'Houses &amp; Ages'!$B$5:$K$16,9,FALSE)</f>
        <v>2</v>
      </c>
      <c r="J126" s="41">
        <f>VLOOKUP(F126,'Houses &amp; Ages'!$B$5:$K$16,10,FALSE)</f>
        <v>2</v>
      </c>
      <c r="K126" s="43">
        <v>6.6041666666666668E-4</v>
      </c>
      <c r="L126" s="44" t="s">
        <v>130</v>
      </c>
      <c r="M126" s="45">
        <v>10</v>
      </c>
      <c r="N126" s="33">
        <f>VLOOKUP(M126,'Events &amp; Points'!$G$5:$I$18,IF($C126="Relay",3,2),FALSE)</f>
        <v>3</v>
      </c>
    </row>
    <row r="127" spans="1:14">
      <c r="A127" s="5">
        <f>VLOOKUP($B127,'Events &amp; Points'!$B$4:$D$29,2,FALSE)</f>
        <v>7</v>
      </c>
      <c r="B127" s="58" t="s">
        <v>97</v>
      </c>
      <c r="C127" s="58" t="s">
        <v>116</v>
      </c>
      <c r="D127" s="58" t="s">
        <v>84</v>
      </c>
      <c r="E127" s="58" t="s">
        <v>289</v>
      </c>
      <c r="F127" s="58" t="s">
        <v>29</v>
      </c>
      <c r="G127" s="41" t="str">
        <f>VLOOKUP(F127,'Houses &amp; Ages'!$B$5:$K$16,3,FALSE)</f>
        <v>Toye's</v>
      </c>
      <c r="H127" s="58" t="s">
        <v>84</v>
      </c>
      <c r="I127" s="41">
        <f>VLOOKUP(F127,'Houses &amp; Ages'!$B$5:$K$16,9,FALSE)</f>
        <v>2</v>
      </c>
      <c r="J127" s="41">
        <f>VLOOKUP(F127,'Houses &amp; Ages'!$B$5:$K$16,10,FALSE)</f>
        <v>4</v>
      </c>
      <c r="K127" s="43" t="s">
        <v>130</v>
      </c>
      <c r="L127" s="44" t="s">
        <v>130</v>
      </c>
      <c r="M127" s="45" t="s">
        <v>130</v>
      </c>
      <c r="N127" s="33" t="str">
        <f>VLOOKUP(M127,'Events &amp; Points'!$G$5:$I$18,IF($C127="Relay",3,2),FALSE)</f>
        <v>-</v>
      </c>
    </row>
    <row r="128" spans="1:14">
      <c r="A128" s="5">
        <f>VLOOKUP($B128,'Events &amp; Points'!$B$4:$D$29,2,FALSE)</f>
        <v>12</v>
      </c>
      <c r="B128" s="58" t="s">
        <v>102</v>
      </c>
      <c r="C128" s="58" t="s">
        <v>116</v>
      </c>
      <c r="D128" s="58" t="s">
        <v>86</v>
      </c>
      <c r="E128" s="58" t="s">
        <v>224</v>
      </c>
      <c r="F128" s="58" t="s">
        <v>47</v>
      </c>
      <c r="G128" s="41" t="str">
        <f>VLOOKUP(F128,'Houses &amp; Ages'!$B$5:$K$16,3,FALSE)</f>
        <v>Freddie's</v>
      </c>
      <c r="H128" s="58" t="s">
        <v>86</v>
      </c>
      <c r="I128" s="41">
        <f>VLOOKUP(F128,'Houses &amp; Ages'!$B$5:$K$16,9,FALSE)</f>
        <v>2</v>
      </c>
      <c r="J128" s="41">
        <f>VLOOKUP(F128,'Houses &amp; Ages'!$B$5:$K$16,10,FALSE)</f>
        <v>1</v>
      </c>
      <c r="K128" s="43">
        <v>8.763888888888889E-4</v>
      </c>
      <c r="L128" s="44" t="s">
        <v>130</v>
      </c>
      <c r="M128" s="45">
        <v>1</v>
      </c>
      <c r="N128" s="33">
        <f>VLOOKUP(M128,'Events &amp; Points'!$G$5:$I$18,IF($C128="Relay",3,2),FALSE)</f>
        <v>15</v>
      </c>
    </row>
    <row r="129" spans="1:14">
      <c r="A129" s="5">
        <f>VLOOKUP($B129,'Events &amp; Points'!$B$4:$D$29,2,FALSE)</f>
        <v>12</v>
      </c>
      <c r="B129" s="58" t="s">
        <v>102</v>
      </c>
      <c r="C129" s="58" t="s">
        <v>116</v>
      </c>
      <c r="D129" s="58" t="s">
        <v>86</v>
      </c>
      <c r="E129" s="58" t="s">
        <v>288</v>
      </c>
      <c r="F129" s="58" t="s">
        <v>29</v>
      </c>
      <c r="G129" s="41" t="str">
        <f>VLOOKUP(F129,'Houses &amp; Ages'!$B$5:$K$16,3,FALSE)</f>
        <v>Toye's</v>
      </c>
      <c r="H129" s="58" t="s">
        <v>86</v>
      </c>
      <c r="I129" s="41">
        <f>VLOOKUP(F129,'Houses &amp; Ages'!$B$5:$K$16,9,FALSE)</f>
        <v>2</v>
      </c>
      <c r="J129" s="41">
        <f>VLOOKUP(F129,'Houses &amp; Ages'!$B$5:$K$16,10,FALSE)</f>
        <v>4</v>
      </c>
      <c r="K129" s="43">
        <v>9.4513888888888892E-4</v>
      </c>
      <c r="L129" s="44" t="s">
        <v>130</v>
      </c>
      <c r="M129" s="45">
        <v>2</v>
      </c>
      <c r="N129" s="33">
        <f>VLOOKUP(M129,'Events &amp; Points'!$G$5:$I$18,IF($C129="Relay",3,2),FALSE)</f>
        <v>12</v>
      </c>
    </row>
    <row r="130" spans="1:14">
      <c r="A130" s="5">
        <f>VLOOKUP($B130,'Events &amp; Points'!$B$4:$D$29,2,FALSE)</f>
        <v>12</v>
      </c>
      <c r="B130" s="58" t="s">
        <v>102</v>
      </c>
      <c r="C130" s="58" t="s">
        <v>116</v>
      </c>
      <c r="D130" s="58" t="s">
        <v>86</v>
      </c>
      <c r="E130" s="58" t="s">
        <v>177</v>
      </c>
      <c r="F130" s="58" t="s">
        <v>65</v>
      </c>
      <c r="G130" s="41" t="str">
        <f>VLOOKUP(F130,'Houses &amp; Ages'!$B$5:$K$16,3,FALSE)</f>
        <v>Trant's</v>
      </c>
      <c r="H130" s="58" t="s">
        <v>86</v>
      </c>
      <c r="I130" s="41">
        <f>VLOOKUP(F130,'Houses &amp; Ages'!$B$5:$K$16,9,FALSE)</f>
        <v>1</v>
      </c>
      <c r="J130" s="41">
        <f>VLOOKUP(F130,'Houses &amp; Ages'!$B$5:$K$16,10,FALSE)</f>
        <v>4</v>
      </c>
      <c r="K130" s="43">
        <v>1.0100694444444443E-3</v>
      </c>
      <c r="L130" s="44" t="s">
        <v>130</v>
      </c>
      <c r="M130" s="45">
        <v>3</v>
      </c>
      <c r="N130" s="33">
        <f>VLOOKUP(M130,'Events &amp; Points'!$G$5:$I$18,IF($C130="Relay",3,2),FALSE)</f>
        <v>10</v>
      </c>
    </row>
    <row r="131" spans="1:14">
      <c r="A131" s="5">
        <f>VLOOKUP($B131,'Events &amp; Points'!$B$4:$D$29,2,FALSE)</f>
        <v>12</v>
      </c>
      <c r="B131" s="58" t="s">
        <v>102</v>
      </c>
      <c r="C131" s="58" t="s">
        <v>116</v>
      </c>
      <c r="D131" s="58" t="s">
        <v>86</v>
      </c>
      <c r="E131" s="58" t="s">
        <v>198</v>
      </c>
      <c r="F131" s="58" t="s">
        <v>41</v>
      </c>
      <c r="G131" s="41" t="str">
        <f>VLOOKUP(F131,'Houses &amp; Ages'!$B$5:$K$16,3,FALSE)</f>
        <v>Kenny's</v>
      </c>
      <c r="H131" s="58" t="s">
        <v>86</v>
      </c>
      <c r="I131" s="41">
        <f>VLOOKUP(F131,'Houses &amp; Ages'!$B$5:$K$16,9,FALSE)</f>
        <v>1</v>
      </c>
      <c r="J131" s="41">
        <f>VLOOKUP(F131,'Houses &amp; Ages'!$B$5:$K$16,10,FALSE)</f>
        <v>5</v>
      </c>
      <c r="K131" s="43">
        <v>1.0122685185185185E-3</v>
      </c>
      <c r="L131" s="44" t="s">
        <v>130</v>
      </c>
      <c r="M131" s="45">
        <v>4</v>
      </c>
      <c r="N131" s="33">
        <f>VLOOKUP(M131,'Events &amp; Points'!$G$5:$I$18,IF($C131="Relay",3,2),FALSE)</f>
        <v>9</v>
      </c>
    </row>
    <row r="132" spans="1:14">
      <c r="A132" s="5">
        <f>VLOOKUP($B132,'Events &amp; Points'!$B$4:$D$29,2,FALSE)</f>
        <v>12</v>
      </c>
      <c r="B132" s="58" t="s">
        <v>102</v>
      </c>
      <c r="C132" s="58" t="s">
        <v>116</v>
      </c>
      <c r="D132" s="58" t="s">
        <v>86</v>
      </c>
      <c r="E132" s="58" t="s">
        <v>189</v>
      </c>
      <c r="F132" s="58" t="s">
        <v>59</v>
      </c>
      <c r="G132" s="41" t="str">
        <f>VLOOKUP(F132,'Houses &amp; Ages'!$B$5:$K$16,3,FALSE)</f>
        <v>Phil's</v>
      </c>
      <c r="H132" s="58" t="s">
        <v>86</v>
      </c>
      <c r="I132" s="41">
        <f>VLOOKUP(F132,'Houses &amp; Ages'!$B$5:$K$16,9,FALSE)</f>
        <v>2</v>
      </c>
      <c r="J132" s="41">
        <f>VLOOKUP(F132,'Houses &amp; Ages'!$B$5:$K$16,10,FALSE)</f>
        <v>5</v>
      </c>
      <c r="K132" s="43">
        <v>1.1700231481481481E-3</v>
      </c>
      <c r="L132" s="44" t="s">
        <v>130</v>
      </c>
      <c r="M132" s="45">
        <v>5</v>
      </c>
      <c r="N132" s="33">
        <f>VLOOKUP(M132,'Events &amp; Points'!$G$5:$I$18,IF($C132="Relay",3,2),FALSE)</f>
        <v>8</v>
      </c>
    </row>
    <row r="133" spans="1:14">
      <c r="A133" s="5">
        <f>VLOOKUP($B133,'Events &amp; Points'!$B$4:$D$29,2,FALSE)</f>
        <v>12</v>
      </c>
      <c r="B133" s="58" t="s">
        <v>102</v>
      </c>
      <c r="C133" s="58" t="s">
        <v>116</v>
      </c>
      <c r="D133" s="58" t="s">
        <v>86</v>
      </c>
      <c r="E133" s="58" t="s">
        <v>168</v>
      </c>
      <c r="F133" s="58" t="s">
        <v>77</v>
      </c>
      <c r="G133" s="41" t="str">
        <f>VLOOKUP(F133,'Houses &amp; Ages'!$B$5:$K$16,3,FALSE)</f>
        <v>Beloe's</v>
      </c>
      <c r="H133" s="58" t="s">
        <v>86</v>
      </c>
      <c r="I133" s="41">
        <f>VLOOKUP(F133,'Houses &amp; Ages'!$B$5:$K$16,9,FALSE)</f>
        <v>1</v>
      </c>
      <c r="J133" s="41">
        <f>VLOOKUP(F133,'Houses &amp; Ages'!$B$5:$K$16,10,FALSE)</f>
        <v>6</v>
      </c>
      <c r="K133" s="43">
        <v>1.1721064814814814E-3</v>
      </c>
      <c r="L133" s="44" t="s">
        <v>130</v>
      </c>
      <c r="M133" s="45">
        <v>6</v>
      </c>
      <c r="N133" s="33">
        <f>VLOOKUP(M133,'Events &amp; Points'!$G$5:$I$18,IF($C133="Relay",3,2),FALSE)</f>
        <v>7</v>
      </c>
    </row>
    <row r="134" spans="1:14">
      <c r="A134" s="5">
        <f>VLOOKUP($B134,'Events &amp; Points'!$B$4:$D$29,2,FALSE)</f>
        <v>12</v>
      </c>
      <c r="B134" s="58" t="s">
        <v>102</v>
      </c>
      <c r="C134" s="58" t="s">
        <v>116</v>
      </c>
      <c r="D134" s="58" t="s">
        <v>86</v>
      </c>
      <c r="E134" s="58" t="s">
        <v>263</v>
      </c>
      <c r="F134" s="58" t="s">
        <v>35</v>
      </c>
      <c r="G134" s="41" t="str">
        <f>VLOOKUP(F134,'Houses &amp; Ages'!$B$5:$K$16,3,FALSE)</f>
        <v>Cook's</v>
      </c>
      <c r="H134" s="58" t="s">
        <v>86</v>
      </c>
      <c r="I134" s="41">
        <f>VLOOKUP(F134,'Houses &amp; Ages'!$B$5:$K$16,9,FALSE)</f>
        <v>2</v>
      </c>
      <c r="J134" s="41">
        <f>VLOOKUP(F134,'Houses &amp; Ages'!$B$5:$K$16,10,FALSE)</f>
        <v>3</v>
      </c>
      <c r="K134" s="43">
        <v>1.2638888888888888E-3</v>
      </c>
      <c r="L134" s="44" t="s">
        <v>130</v>
      </c>
      <c r="M134" s="45">
        <v>7</v>
      </c>
      <c r="N134" s="33">
        <f>VLOOKUP(M134,'Events &amp; Points'!$G$5:$I$18,IF($C134="Relay",3,2),FALSE)</f>
        <v>6</v>
      </c>
    </row>
    <row r="135" spans="1:14">
      <c r="A135" s="5">
        <f>VLOOKUP($B135,'Events &amp; Points'!$B$4:$D$29,2,FALSE)</f>
        <v>12</v>
      </c>
      <c r="B135" s="58" t="s">
        <v>102</v>
      </c>
      <c r="C135" s="58" t="s">
        <v>116</v>
      </c>
      <c r="D135" s="58" t="s">
        <v>86</v>
      </c>
      <c r="E135" s="58" t="s">
        <v>239</v>
      </c>
      <c r="F135" s="58" t="s">
        <v>18</v>
      </c>
      <c r="G135" s="41" t="str">
        <f>VLOOKUP(F135,'Houses &amp; Ages'!$B$5:$K$16,3,FALSE)</f>
        <v>College</v>
      </c>
      <c r="H135" s="58" t="s">
        <v>86</v>
      </c>
      <c r="I135" s="41">
        <f>VLOOKUP(F135,'Houses &amp; Ages'!$B$5:$K$16,9,FALSE)</f>
        <v>2</v>
      </c>
      <c r="J135" s="41">
        <f>VLOOKUP(F135,'Houses &amp; Ages'!$B$5:$K$16,10,FALSE)</f>
        <v>2</v>
      </c>
      <c r="K135" s="43">
        <v>1.3857638888888886E-3</v>
      </c>
      <c r="L135" s="44" t="s">
        <v>130</v>
      </c>
      <c r="M135" s="45">
        <v>8</v>
      </c>
      <c r="N135" s="33">
        <f>VLOOKUP(M135,'Events &amp; Points'!$G$5:$I$18,IF($C135="Relay",3,2),FALSE)</f>
        <v>5</v>
      </c>
    </row>
    <row r="136" spans="1:14">
      <c r="A136" s="5">
        <f>VLOOKUP($B136,'Events &amp; Points'!$B$4:$D$29,2,FALSE)</f>
        <v>12</v>
      </c>
      <c r="B136" s="58" t="s">
        <v>102</v>
      </c>
      <c r="C136" s="58" t="s">
        <v>116</v>
      </c>
      <c r="D136" s="58" t="s">
        <v>86</v>
      </c>
      <c r="E136" s="58" t="s">
        <v>251</v>
      </c>
      <c r="F136" s="58" t="s">
        <v>23</v>
      </c>
      <c r="G136" s="41" t="str">
        <f>VLOOKUP(F136,'Houses &amp; Ages'!$B$5:$K$16,3,FALSE)</f>
        <v>Furley's</v>
      </c>
      <c r="H136" s="58" t="s">
        <v>86</v>
      </c>
      <c r="I136" s="41">
        <f>VLOOKUP(F136,'Houses &amp; Ages'!$B$5:$K$16,9,FALSE)</f>
        <v>1</v>
      </c>
      <c r="J136" s="41">
        <f>VLOOKUP(F136,'Houses &amp; Ages'!$B$5:$K$16,10,FALSE)</f>
        <v>3</v>
      </c>
      <c r="K136" s="43">
        <v>1.3927083333333335E-3</v>
      </c>
      <c r="L136" s="44" t="s">
        <v>130</v>
      </c>
      <c r="M136" s="45">
        <v>9</v>
      </c>
      <c r="N136" s="33">
        <f>VLOOKUP(M136,'Events &amp; Points'!$G$5:$I$18,IF($C136="Relay",3,2),FALSE)</f>
        <v>4</v>
      </c>
    </row>
    <row r="137" spans="1:14">
      <c r="A137" s="5">
        <f>VLOOKUP($B137,'Events &amp; Points'!$B$4:$D$29,2,FALSE)</f>
        <v>12</v>
      </c>
      <c r="B137" s="58" t="s">
        <v>102</v>
      </c>
      <c r="C137" s="58" t="s">
        <v>116</v>
      </c>
      <c r="D137" s="58" t="s">
        <v>86</v>
      </c>
      <c r="E137" s="58" t="s">
        <v>214</v>
      </c>
      <c r="F137" s="58" t="s">
        <v>53</v>
      </c>
      <c r="G137" s="41" t="str">
        <f>VLOOKUP(F137,'Houses &amp; Ages'!$B$5:$K$16,3,FALSE)</f>
        <v>Chawkers</v>
      </c>
      <c r="H137" s="58" t="s">
        <v>86</v>
      </c>
      <c r="I137" s="41">
        <f>VLOOKUP(F137,'Houses &amp; Ages'!$B$5:$K$16,9,FALSE)</f>
        <v>1</v>
      </c>
      <c r="J137" s="41">
        <f>VLOOKUP(F137,'Houses &amp; Ages'!$B$5:$K$16,10,FALSE)</f>
        <v>2</v>
      </c>
      <c r="K137" s="43">
        <v>1.416087962962963E-3</v>
      </c>
      <c r="L137" s="44" t="s">
        <v>130</v>
      </c>
      <c r="M137" s="45">
        <v>10</v>
      </c>
      <c r="N137" s="33">
        <f>VLOOKUP(M137,'Events &amp; Points'!$G$5:$I$18,IF($C137="Relay",3,2),FALSE)</f>
        <v>3</v>
      </c>
    </row>
    <row r="138" spans="1:14">
      <c r="A138" s="5">
        <f>VLOOKUP($B138,'Events &amp; Points'!$B$4:$D$29,2,FALSE)</f>
        <v>10</v>
      </c>
      <c r="B138" s="58" t="s">
        <v>100</v>
      </c>
      <c r="C138" s="58" t="s">
        <v>116</v>
      </c>
      <c r="D138" s="58" t="s">
        <v>84</v>
      </c>
      <c r="E138" s="58" t="s">
        <v>292</v>
      </c>
      <c r="F138" s="58" t="s">
        <v>29</v>
      </c>
      <c r="G138" s="41" t="str">
        <f>VLOOKUP(F138,'Houses &amp; Ages'!$B$5:$K$16,3,FALSE)</f>
        <v>Toye's</v>
      </c>
      <c r="H138" s="58" t="s">
        <v>84</v>
      </c>
      <c r="I138" s="41">
        <f>VLOOKUP(F138,'Houses &amp; Ages'!$B$5:$K$16,9,FALSE)</f>
        <v>2</v>
      </c>
      <c r="J138" s="41">
        <f>VLOOKUP(F138,'Houses &amp; Ages'!$B$5:$K$16,10,FALSE)</f>
        <v>4</v>
      </c>
      <c r="K138" s="43">
        <v>6.8831018518518514E-4</v>
      </c>
      <c r="L138" s="44" t="s">
        <v>130</v>
      </c>
      <c r="M138" s="45">
        <v>11</v>
      </c>
      <c r="N138" s="33">
        <f>VLOOKUP(M138,'Events &amp; Points'!$G$5:$I$18,IF($C138="Relay",3,2),FALSE)</f>
        <v>2</v>
      </c>
    </row>
    <row r="139" spans="1:14">
      <c r="A139" s="5">
        <f>VLOOKUP($B139,'Events &amp; Points'!$B$4:$D$29,2,FALSE)</f>
        <v>13</v>
      </c>
      <c r="B139" s="58" t="s">
        <v>103</v>
      </c>
      <c r="C139" s="58" t="s">
        <v>116</v>
      </c>
      <c r="D139" s="58" t="s">
        <v>84</v>
      </c>
      <c r="E139" s="58" t="s">
        <v>241</v>
      </c>
      <c r="F139" s="58" t="s">
        <v>18</v>
      </c>
      <c r="G139" s="41" t="str">
        <f>VLOOKUP(F139,'Houses &amp; Ages'!$B$5:$K$16,3,FALSE)</f>
        <v>College</v>
      </c>
      <c r="H139" s="58" t="s">
        <v>84</v>
      </c>
      <c r="I139" s="41">
        <f>VLOOKUP(F139,'Houses &amp; Ages'!$B$5:$K$16,9,FALSE)</f>
        <v>2</v>
      </c>
      <c r="J139" s="41">
        <f>VLOOKUP(F139,'Houses &amp; Ages'!$B$5:$K$16,10,FALSE)</f>
        <v>2</v>
      </c>
      <c r="K139" s="43">
        <v>1.6770833333333332E-4</v>
      </c>
      <c r="L139" s="44" t="s">
        <v>130</v>
      </c>
      <c r="M139" s="45">
        <v>2</v>
      </c>
      <c r="N139" s="33">
        <f>VLOOKUP(M139,'Events &amp; Points'!$G$5:$I$18,IF($C139="Relay",3,2),FALSE)</f>
        <v>12</v>
      </c>
    </row>
    <row r="140" spans="1:14">
      <c r="A140" s="5">
        <f>VLOOKUP($B140,'Events &amp; Points'!$B$4:$D$29,2,FALSE)</f>
        <v>13</v>
      </c>
      <c r="B140" s="58" t="s">
        <v>103</v>
      </c>
      <c r="C140" s="58" t="s">
        <v>116</v>
      </c>
      <c r="D140" s="58" t="s">
        <v>84</v>
      </c>
      <c r="E140" s="58" t="s">
        <v>193</v>
      </c>
      <c r="F140" s="58" t="s">
        <v>59</v>
      </c>
      <c r="G140" s="41" t="str">
        <f>VLOOKUP(F140,'Houses &amp; Ages'!$B$5:$K$16,3,FALSE)</f>
        <v>Phil's</v>
      </c>
      <c r="H140" s="58" t="s">
        <v>84</v>
      </c>
      <c r="I140" s="41">
        <f>VLOOKUP(F140,'Houses &amp; Ages'!$B$5:$K$16,9,FALSE)</f>
        <v>2</v>
      </c>
      <c r="J140" s="41">
        <f>VLOOKUP(F140,'Houses &amp; Ages'!$B$5:$K$16,10,FALSE)</f>
        <v>5</v>
      </c>
      <c r="K140" s="43">
        <v>1.9016203703703705E-4</v>
      </c>
      <c r="L140" s="44" t="s">
        <v>130</v>
      </c>
      <c r="M140" s="45">
        <v>3</v>
      </c>
      <c r="N140" s="33">
        <f>VLOOKUP(M140,'Events &amp; Points'!$G$5:$I$18,IF($C140="Relay",3,2),FALSE)</f>
        <v>10</v>
      </c>
    </row>
    <row r="141" spans="1:14">
      <c r="A141" s="5">
        <f>VLOOKUP($B141,'Events &amp; Points'!$B$4:$D$29,2,FALSE)</f>
        <v>13</v>
      </c>
      <c r="B141" s="58" t="s">
        <v>103</v>
      </c>
      <c r="C141" s="58" t="s">
        <v>116</v>
      </c>
      <c r="D141" s="58" t="s">
        <v>84</v>
      </c>
      <c r="E141" s="58" t="s">
        <v>167</v>
      </c>
      <c r="F141" s="58" t="s">
        <v>77</v>
      </c>
      <c r="G141" s="41" t="str">
        <f>VLOOKUP(F141,'Houses &amp; Ages'!$B$5:$K$16,3,FALSE)</f>
        <v>Beloe's</v>
      </c>
      <c r="H141" s="58" t="s">
        <v>84</v>
      </c>
      <c r="I141" s="41">
        <f>VLOOKUP(F141,'Houses &amp; Ages'!$B$5:$K$16,9,FALSE)</f>
        <v>1</v>
      </c>
      <c r="J141" s="41">
        <f>VLOOKUP(F141,'Houses &amp; Ages'!$B$5:$K$16,10,FALSE)</f>
        <v>6</v>
      </c>
      <c r="K141" s="43">
        <v>1.986111111111111E-4</v>
      </c>
      <c r="L141" s="44" t="s">
        <v>130</v>
      </c>
      <c r="M141" s="45">
        <v>4</v>
      </c>
      <c r="N141" s="33">
        <f>VLOOKUP(M141,'Events &amp; Points'!$G$5:$I$18,IF($C141="Relay",3,2),FALSE)</f>
        <v>9</v>
      </c>
    </row>
    <row r="142" spans="1:14">
      <c r="A142" s="5">
        <f>VLOOKUP($B142,'Events &amp; Points'!$B$4:$D$29,2,FALSE)</f>
        <v>16</v>
      </c>
      <c r="B142" s="58" t="s">
        <v>113</v>
      </c>
      <c r="C142" s="58" t="s">
        <v>116</v>
      </c>
      <c r="D142" s="58" t="s">
        <v>84</v>
      </c>
      <c r="E142" s="58" t="s">
        <v>169</v>
      </c>
      <c r="F142" s="58" t="s">
        <v>65</v>
      </c>
      <c r="G142" s="41" t="str">
        <f>VLOOKUP(F142,'Houses &amp; Ages'!$B$5:$K$16,3,FALSE)</f>
        <v>Trant's</v>
      </c>
      <c r="H142" s="58" t="s">
        <v>84</v>
      </c>
      <c r="I142" s="41">
        <f>VLOOKUP(F142,'Houses &amp; Ages'!$B$5:$K$16,9,FALSE)</f>
        <v>1</v>
      </c>
      <c r="J142" s="41">
        <f>VLOOKUP(F142,'Houses &amp; Ages'!$B$5:$K$16,10,FALSE)</f>
        <v>4</v>
      </c>
      <c r="K142" s="43">
        <v>8.3287037037037043E-4</v>
      </c>
      <c r="L142" s="44" t="s">
        <v>130</v>
      </c>
      <c r="M142" s="45">
        <v>1</v>
      </c>
      <c r="N142" s="33">
        <f>VLOOKUP(M142,'Events &amp; Points'!$G$5:$I$18,IF($C142="Relay",3,2),FALSE)</f>
        <v>15</v>
      </c>
    </row>
    <row r="143" spans="1:14">
      <c r="A143" s="5">
        <f>VLOOKUP($B143,'Events &amp; Points'!$B$4:$D$29,2,FALSE)</f>
        <v>13</v>
      </c>
      <c r="B143" s="58" t="s">
        <v>103</v>
      </c>
      <c r="C143" s="58" t="s">
        <v>116</v>
      </c>
      <c r="D143" s="58" t="s">
        <v>84</v>
      </c>
      <c r="E143" s="58" t="s">
        <v>278</v>
      </c>
      <c r="F143" s="58" t="s">
        <v>71</v>
      </c>
      <c r="G143" s="41" t="str">
        <f>VLOOKUP(F143,'Houses &amp; Ages'!$B$5:$K$16,3,FALSE)</f>
        <v>Hopper's</v>
      </c>
      <c r="H143" s="58" t="s">
        <v>84</v>
      </c>
      <c r="I143" s="41">
        <f>VLOOKUP(F143,'Houses &amp; Ages'!$B$5:$K$16,9,FALSE)</f>
        <v>1</v>
      </c>
      <c r="J143" s="41">
        <f>VLOOKUP(F143,'Houses &amp; Ages'!$B$5:$K$16,10,FALSE)</f>
        <v>1</v>
      </c>
      <c r="K143" s="43">
        <v>2.0509259259259257E-4</v>
      </c>
      <c r="L143" s="44" t="s">
        <v>130</v>
      </c>
      <c r="M143" s="45">
        <v>5</v>
      </c>
      <c r="N143" s="33">
        <f>VLOOKUP(M143,'Events &amp; Points'!$G$5:$I$18,IF($C143="Relay",3,2),FALSE)</f>
        <v>8</v>
      </c>
    </row>
    <row r="144" spans="1:14">
      <c r="A144" s="5">
        <f>VLOOKUP($B144,'Events &amp; Points'!$B$4:$D$29,2,FALSE)</f>
        <v>13</v>
      </c>
      <c r="B144" s="58" t="s">
        <v>103</v>
      </c>
      <c r="C144" s="58" t="s">
        <v>116</v>
      </c>
      <c r="D144" s="58" t="s">
        <v>84</v>
      </c>
      <c r="E144" s="58" t="s">
        <v>202</v>
      </c>
      <c r="F144" s="58" t="s">
        <v>41</v>
      </c>
      <c r="G144" s="41" t="str">
        <f>VLOOKUP(F144,'Houses &amp; Ages'!$B$5:$K$16,3,FALSE)</f>
        <v>Kenny's</v>
      </c>
      <c r="H144" s="58" t="s">
        <v>84</v>
      </c>
      <c r="I144" s="41">
        <f>VLOOKUP(F144,'Houses &amp; Ages'!$B$5:$K$16,9,FALSE)</f>
        <v>1</v>
      </c>
      <c r="J144" s="41">
        <f>VLOOKUP(F144,'Houses &amp; Ages'!$B$5:$K$16,10,FALSE)</f>
        <v>5</v>
      </c>
      <c r="K144" s="43">
        <v>2.0844907407407409E-4</v>
      </c>
      <c r="L144" s="44" t="s">
        <v>130</v>
      </c>
      <c r="M144" s="45">
        <v>6</v>
      </c>
      <c r="N144" s="33">
        <f>VLOOKUP(M144,'Events &amp; Points'!$G$5:$I$18,IF($C144="Relay",3,2),FALSE)</f>
        <v>7</v>
      </c>
    </row>
    <row r="145" spans="1:14">
      <c r="A145" s="5">
        <f>VLOOKUP($B145,'Events &amp; Points'!$B$4:$D$29,2,FALSE)</f>
        <v>13</v>
      </c>
      <c r="B145" s="58" t="s">
        <v>103</v>
      </c>
      <c r="C145" s="58" t="s">
        <v>116</v>
      </c>
      <c r="D145" s="58" t="s">
        <v>84</v>
      </c>
      <c r="E145" s="58" t="s">
        <v>183</v>
      </c>
      <c r="F145" s="58" t="s">
        <v>35</v>
      </c>
      <c r="G145" s="41" t="str">
        <f>VLOOKUP(F145,'Houses &amp; Ages'!$B$5:$K$16,3,FALSE)</f>
        <v>Cook's</v>
      </c>
      <c r="H145" s="58" t="s">
        <v>84</v>
      </c>
      <c r="I145" s="41">
        <f>VLOOKUP(F145,'Houses &amp; Ages'!$B$5:$K$16,9,FALSE)</f>
        <v>2</v>
      </c>
      <c r="J145" s="41">
        <f>VLOOKUP(F145,'Houses &amp; Ages'!$B$5:$K$16,10,FALSE)</f>
        <v>3</v>
      </c>
      <c r="K145" s="43">
        <v>2.2997685185185184E-4</v>
      </c>
      <c r="L145" s="44" t="s">
        <v>130</v>
      </c>
      <c r="M145" s="45">
        <v>7</v>
      </c>
      <c r="N145" s="33">
        <f>VLOOKUP(M145,'Events &amp; Points'!$G$5:$I$18,IF($C145="Relay",3,2),FALSE)</f>
        <v>6</v>
      </c>
    </row>
    <row r="146" spans="1:14">
      <c r="A146" s="5">
        <f>VLOOKUP($B146,'Events &amp; Points'!$B$4:$D$29,2,FALSE)</f>
        <v>13</v>
      </c>
      <c r="B146" s="58" t="s">
        <v>103</v>
      </c>
      <c r="C146" s="58" t="s">
        <v>116</v>
      </c>
      <c r="D146" s="58" t="s">
        <v>84</v>
      </c>
      <c r="E146" s="58" t="s">
        <v>255</v>
      </c>
      <c r="F146" s="58" t="s">
        <v>23</v>
      </c>
      <c r="G146" s="41" t="str">
        <f>VLOOKUP(F146,'Houses &amp; Ages'!$B$5:$K$16,3,FALSE)</f>
        <v>Furley's</v>
      </c>
      <c r="H146" s="58" t="s">
        <v>84</v>
      </c>
      <c r="I146" s="41">
        <f>VLOOKUP(F146,'Houses &amp; Ages'!$B$5:$K$16,9,FALSE)</f>
        <v>1</v>
      </c>
      <c r="J146" s="41">
        <f>VLOOKUP(F146,'Houses &amp; Ages'!$B$5:$K$16,10,FALSE)</f>
        <v>3</v>
      </c>
      <c r="K146" s="43">
        <v>2.3321759259259259E-4</v>
      </c>
      <c r="L146" s="44" t="s">
        <v>130</v>
      </c>
      <c r="M146" s="45">
        <v>8</v>
      </c>
      <c r="N146" s="33">
        <f>VLOOKUP(M146,'Events &amp; Points'!$G$5:$I$18,IF($C146="Relay",3,2),FALSE)</f>
        <v>5</v>
      </c>
    </row>
    <row r="147" spans="1:14">
      <c r="A147" s="5">
        <f>VLOOKUP($B147,'Events &amp; Points'!$B$4:$D$29,2,FALSE)</f>
        <v>13</v>
      </c>
      <c r="B147" s="58" t="s">
        <v>103</v>
      </c>
      <c r="C147" s="58" t="s">
        <v>116</v>
      </c>
      <c r="D147" s="58" t="s">
        <v>84</v>
      </c>
      <c r="E147" s="58" t="s">
        <v>300</v>
      </c>
      <c r="F147" s="58" t="s">
        <v>65</v>
      </c>
      <c r="G147" s="41" t="str">
        <f>VLOOKUP(F147,'Houses &amp; Ages'!$B$5:$K$16,3,FALSE)</f>
        <v>Trant's</v>
      </c>
      <c r="H147" s="58" t="s">
        <v>84</v>
      </c>
      <c r="I147" s="41">
        <f>VLOOKUP(F147,'Houses &amp; Ages'!$B$5:$K$16,9,FALSE)</f>
        <v>1</v>
      </c>
      <c r="J147" s="41">
        <f>VLOOKUP(F147,'Houses &amp; Ages'!$B$5:$K$16,10,FALSE)</f>
        <v>4</v>
      </c>
      <c r="K147" s="43">
        <v>2.3518518518518517E-4</v>
      </c>
      <c r="L147" s="44" t="s">
        <v>130</v>
      </c>
      <c r="M147" s="45">
        <v>9</v>
      </c>
      <c r="N147" s="33">
        <f>VLOOKUP(M147,'Events &amp; Points'!$G$5:$I$18,IF($C147="Relay",3,2),FALSE)</f>
        <v>4</v>
      </c>
    </row>
    <row r="148" spans="1:14">
      <c r="A148" s="5">
        <f>VLOOKUP($B148,'Events &amp; Points'!$B$4:$D$29,2,FALSE)</f>
        <v>13</v>
      </c>
      <c r="B148" s="58" t="s">
        <v>103</v>
      </c>
      <c r="C148" s="58" t="s">
        <v>116</v>
      </c>
      <c r="D148" s="58" t="s">
        <v>84</v>
      </c>
      <c r="E148" s="58" t="s">
        <v>219</v>
      </c>
      <c r="F148" s="58" t="s">
        <v>47</v>
      </c>
      <c r="G148" s="41" t="str">
        <f>VLOOKUP(F148,'Houses &amp; Ages'!$B$5:$K$16,3,FALSE)</f>
        <v>Freddie's</v>
      </c>
      <c r="H148" s="58" t="s">
        <v>84</v>
      </c>
      <c r="I148" s="41">
        <f>VLOOKUP(F148,'Houses &amp; Ages'!$B$5:$K$16,9,FALSE)</f>
        <v>2</v>
      </c>
      <c r="J148" s="41">
        <f>VLOOKUP(F148,'Houses &amp; Ages'!$B$5:$K$16,10,FALSE)</f>
        <v>1</v>
      </c>
      <c r="K148" s="43">
        <v>2.9409722222222223E-4</v>
      </c>
      <c r="L148" s="44" t="s">
        <v>130</v>
      </c>
      <c r="M148" s="45">
        <v>10</v>
      </c>
      <c r="N148" s="33">
        <f>VLOOKUP(M148,'Events &amp; Points'!$G$5:$I$18,IF($C148="Relay",3,2),FALSE)</f>
        <v>3</v>
      </c>
    </row>
    <row r="149" spans="1:14">
      <c r="A149" s="5">
        <f>VLOOKUP($B149,'Events &amp; Points'!$B$4:$D$29,2,FALSE)</f>
        <v>13</v>
      </c>
      <c r="B149" s="58" t="s">
        <v>103</v>
      </c>
      <c r="C149" s="58" t="s">
        <v>116</v>
      </c>
      <c r="D149" s="58" t="s">
        <v>84</v>
      </c>
      <c r="E149" s="58" t="s">
        <v>293</v>
      </c>
      <c r="F149" s="58" t="s">
        <v>29</v>
      </c>
      <c r="G149" s="41" t="str">
        <f>VLOOKUP(F149,'Houses &amp; Ages'!$B$5:$K$16,3,FALSE)</f>
        <v>Toye's</v>
      </c>
      <c r="H149" s="58" t="s">
        <v>84</v>
      </c>
      <c r="I149" s="41">
        <f>VLOOKUP(F149,'Houses &amp; Ages'!$B$5:$K$16,9,FALSE)</f>
        <v>2</v>
      </c>
      <c r="J149" s="41">
        <f>VLOOKUP(F149,'Houses &amp; Ages'!$B$5:$K$16,10,FALSE)</f>
        <v>4</v>
      </c>
      <c r="K149" s="43">
        <v>2.9513888888888889E-4</v>
      </c>
      <c r="L149" s="44" t="s">
        <v>130</v>
      </c>
      <c r="M149" s="45">
        <v>11</v>
      </c>
      <c r="N149" s="33">
        <f>VLOOKUP(M149,'Events &amp; Points'!$G$5:$I$18,IF($C149="Relay",3,2),FALSE)</f>
        <v>2</v>
      </c>
    </row>
    <row r="150" spans="1:14">
      <c r="A150" s="5">
        <f>VLOOKUP($B150,'Events &amp; Points'!$B$4:$D$29,2,FALSE)</f>
        <v>14</v>
      </c>
      <c r="B150" s="58" t="s">
        <v>104</v>
      </c>
      <c r="C150" s="58" t="s">
        <v>116</v>
      </c>
      <c r="D150" s="58" t="s">
        <v>85</v>
      </c>
      <c r="E150" s="58" t="s">
        <v>197</v>
      </c>
      <c r="F150" s="58" t="s">
        <v>41</v>
      </c>
      <c r="G150" s="41" t="str">
        <f>VLOOKUP(F150,'Houses &amp; Ages'!$B$5:$K$16,3,FALSE)</f>
        <v>Kenny's</v>
      </c>
      <c r="H150" s="58" t="s">
        <v>85</v>
      </c>
      <c r="I150" s="41">
        <f>VLOOKUP(F150,'Houses &amp; Ages'!$B$5:$K$16,9,FALSE)</f>
        <v>1</v>
      </c>
      <c r="J150" s="41">
        <f>VLOOKUP(F150,'Houses &amp; Ages'!$B$5:$K$16,10,FALSE)</f>
        <v>5</v>
      </c>
      <c r="K150" s="43">
        <v>3.979166666666667E-4</v>
      </c>
      <c r="L150" s="44" t="s">
        <v>130</v>
      </c>
      <c r="M150" s="45">
        <v>1</v>
      </c>
      <c r="N150" s="33">
        <f>VLOOKUP(M150,'Events &amp; Points'!$G$5:$I$18,IF($C150="Relay",3,2),FALSE)</f>
        <v>15</v>
      </c>
    </row>
    <row r="151" spans="1:14">
      <c r="A151" s="5">
        <f>VLOOKUP($B151,'Events &amp; Points'!$B$4:$D$29,2,FALSE)</f>
        <v>14</v>
      </c>
      <c r="B151" s="58" t="s">
        <v>104</v>
      </c>
      <c r="C151" s="58" t="s">
        <v>116</v>
      </c>
      <c r="D151" s="58" t="s">
        <v>85</v>
      </c>
      <c r="E151" s="58" t="s">
        <v>241</v>
      </c>
      <c r="F151" s="58" t="s">
        <v>18</v>
      </c>
      <c r="G151" s="41" t="str">
        <f>VLOOKUP(F151,'Houses &amp; Ages'!$B$5:$K$16,3,FALSE)</f>
        <v>College</v>
      </c>
      <c r="H151" s="58" t="s">
        <v>85</v>
      </c>
      <c r="I151" s="41">
        <f>VLOOKUP(F151,'Houses &amp; Ages'!$B$5:$K$16,9,FALSE)</f>
        <v>2</v>
      </c>
      <c r="J151" s="41">
        <f>VLOOKUP(F151,'Houses &amp; Ages'!$B$5:$K$16,10,FALSE)</f>
        <v>2</v>
      </c>
      <c r="K151" s="43">
        <v>4.019675925925926E-4</v>
      </c>
      <c r="L151" s="44" t="s">
        <v>130</v>
      </c>
      <c r="M151" s="45">
        <v>2</v>
      </c>
      <c r="N151" s="33">
        <f>VLOOKUP(M151,'Events &amp; Points'!$G$5:$I$18,IF($C151="Relay",3,2),FALSE)</f>
        <v>12</v>
      </c>
    </row>
    <row r="152" spans="1:14">
      <c r="A152" s="5">
        <f>VLOOKUP($B152,'Events &amp; Points'!$B$4:$D$29,2,FALSE)</f>
        <v>14</v>
      </c>
      <c r="B152" s="58" t="s">
        <v>104</v>
      </c>
      <c r="C152" s="58" t="s">
        <v>116</v>
      </c>
      <c r="D152" s="58" t="s">
        <v>85</v>
      </c>
      <c r="E152" s="58" t="s">
        <v>264</v>
      </c>
      <c r="F152" s="58" t="s">
        <v>35</v>
      </c>
      <c r="G152" s="41" t="str">
        <f>VLOOKUP(F152,'Houses &amp; Ages'!$B$5:$K$16,3,FALSE)</f>
        <v>Cook's</v>
      </c>
      <c r="H152" s="58" t="s">
        <v>85</v>
      </c>
      <c r="I152" s="41">
        <f>VLOOKUP(F152,'Houses &amp; Ages'!$B$5:$K$16,9,FALSE)</f>
        <v>2</v>
      </c>
      <c r="J152" s="41">
        <f>VLOOKUP(F152,'Houses &amp; Ages'!$B$5:$K$16,10,FALSE)</f>
        <v>3</v>
      </c>
      <c r="K152" s="43">
        <v>4.2210648148148148E-4</v>
      </c>
      <c r="L152" s="44" t="s">
        <v>130</v>
      </c>
      <c r="M152" s="45">
        <v>3</v>
      </c>
      <c r="N152" s="33">
        <f>VLOOKUP(M152,'Events &amp; Points'!$G$5:$I$18,IF($C152="Relay",3,2),FALSE)</f>
        <v>10</v>
      </c>
    </row>
    <row r="153" spans="1:14">
      <c r="A153" s="5">
        <f>VLOOKUP($B153,'Events &amp; Points'!$B$4:$D$29,2,FALSE)</f>
        <v>14</v>
      </c>
      <c r="B153" s="58" t="s">
        <v>104</v>
      </c>
      <c r="C153" s="58" t="s">
        <v>116</v>
      </c>
      <c r="D153" s="58" t="s">
        <v>85</v>
      </c>
      <c r="E153" s="58" t="s">
        <v>275</v>
      </c>
      <c r="F153" s="58" t="s">
        <v>71</v>
      </c>
      <c r="G153" s="41" t="str">
        <f>VLOOKUP(F153,'Houses &amp; Ages'!$B$5:$K$16,3,FALSE)</f>
        <v>Hopper's</v>
      </c>
      <c r="H153" s="58" t="s">
        <v>85</v>
      </c>
      <c r="I153" s="41">
        <f>VLOOKUP(F153,'Houses &amp; Ages'!$B$5:$K$16,9,FALSE)</f>
        <v>1</v>
      </c>
      <c r="J153" s="41">
        <f>VLOOKUP(F153,'Houses &amp; Ages'!$B$5:$K$16,10,FALSE)</f>
        <v>1</v>
      </c>
      <c r="K153" s="43">
        <v>4.2407407407407411E-4</v>
      </c>
      <c r="L153" s="44" t="s">
        <v>130</v>
      </c>
      <c r="M153" s="45">
        <v>4</v>
      </c>
      <c r="N153" s="33">
        <f>VLOOKUP(M153,'Events &amp; Points'!$G$5:$I$18,IF($C153="Relay",3,2),FALSE)</f>
        <v>9</v>
      </c>
    </row>
    <row r="154" spans="1:14">
      <c r="A154" s="5">
        <f>VLOOKUP($B154,'Events &amp; Points'!$B$4:$D$29,2,FALSE)</f>
        <v>14</v>
      </c>
      <c r="B154" s="58" t="s">
        <v>104</v>
      </c>
      <c r="C154" s="58" t="s">
        <v>116</v>
      </c>
      <c r="D154" s="58" t="s">
        <v>85</v>
      </c>
      <c r="E154" s="58" t="s">
        <v>163</v>
      </c>
      <c r="F154" s="58" t="s">
        <v>77</v>
      </c>
      <c r="G154" s="41" t="str">
        <f>VLOOKUP(F154,'Houses &amp; Ages'!$B$5:$K$16,3,FALSE)</f>
        <v>Beloe's</v>
      </c>
      <c r="H154" s="58" t="s">
        <v>85</v>
      </c>
      <c r="I154" s="41">
        <f>VLOOKUP(F154,'Houses &amp; Ages'!$B$5:$K$16,9,FALSE)</f>
        <v>1</v>
      </c>
      <c r="J154" s="41">
        <f>VLOOKUP(F154,'Houses &amp; Ages'!$B$5:$K$16,10,FALSE)</f>
        <v>6</v>
      </c>
      <c r="K154" s="43">
        <v>4.3437500000000003E-4</v>
      </c>
      <c r="L154" s="44" t="s">
        <v>130</v>
      </c>
      <c r="M154" s="45">
        <v>5</v>
      </c>
      <c r="N154" s="33">
        <f>VLOOKUP(M154,'Events &amp; Points'!$G$5:$I$18,IF($C154="Relay",3,2),FALSE)</f>
        <v>8</v>
      </c>
    </row>
    <row r="155" spans="1:14">
      <c r="A155" s="5">
        <f>VLOOKUP($B155,'Events &amp; Points'!$B$4:$D$29,2,FALSE)</f>
        <v>14</v>
      </c>
      <c r="B155" s="58" t="s">
        <v>104</v>
      </c>
      <c r="C155" s="58" t="s">
        <v>116</v>
      </c>
      <c r="D155" s="58" t="s">
        <v>85</v>
      </c>
      <c r="E155" s="58" t="s">
        <v>227</v>
      </c>
      <c r="F155" s="58" t="s">
        <v>47</v>
      </c>
      <c r="G155" s="41" t="str">
        <f>VLOOKUP(F155,'Houses &amp; Ages'!$B$5:$K$16,3,FALSE)</f>
        <v>Freddie's</v>
      </c>
      <c r="H155" s="58" t="s">
        <v>85</v>
      </c>
      <c r="I155" s="41">
        <f>VLOOKUP(F155,'Houses &amp; Ages'!$B$5:$K$16,9,FALSE)</f>
        <v>2</v>
      </c>
      <c r="J155" s="41">
        <f>VLOOKUP(F155,'Houses &amp; Ages'!$B$5:$K$16,10,FALSE)</f>
        <v>1</v>
      </c>
      <c r="K155" s="43">
        <v>4.4629629629629636E-4</v>
      </c>
      <c r="L155" s="44" t="s">
        <v>130</v>
      </c>
      <c r="M155" s="45">
        <v>6</v>
      </c>
      <c r="N155" s="33">
        <f>VLOOKUP(M155,'Events &amp; Points'!$G$5:$I$18,IF($C155="Relay",3,2),FALSE)</f>
        <v>7</v>
      </c>
    </row>
    <row r="156" spans="1:14">
      <c r="A156" s="5">
        <f>VLOOKUP($B156,'Events &amp; Points'!$B$4:$D$29,2,FALSE)</f>
        <v>14</v>
      </c>
      <c r="B156" s="58" t="s">
        <v>104</v>
      </c>
      <c r="C156" s="58" t="s">
        <v>116</v>
      </c>
      <c r="D156" s="58" t="s">
        <v>85</v>
      </c>
      <c r="E156" s="58" t="s">
        <v>208</v>
      </c>
      <c r="F156" s="58" t="s">
        <v>53</v>
      </c>
      <c r="G156" s="41" t="str">
        <f>VLOOKUP(F156,'Houses &amp; Ages'!$B$5:$K$16,3,FALSE)</f>
        <v>Chawkers</v>
      </c>
      <c r="H156" s="58" t="s">
        <v>85</v>
      </c>
      <c r="I156" s="41">
        <f>VLOOKUP(F156,'Houses &amp; Ages'!$B$5:$K$16,9,FALSE)</f>
        <v>1</v>
      </c>
      <c r="J156" s="41">
        <f>VLOOKUP(F156,'Houses &amp; Ages'!$B$5:$K$16,10,FALSE)</f>
        <v>2</v>
      </c>
      <c r="K156" s="43">
        <v>4.5555555555555556E-4</v>
      </c>
      <c r="L156" s="44" t="s">
        <v>130</v>
      </c>
      <c r="M156" s="45">
        <v>7</v>
      </c>
      <c r="N156" s="33">
        <f>VLOOKUP(M156,'Events &amp; Points'!$G$5:$I$18,IF($C156="Relay",3,2),FALSE)</f>
        <v>6</v>
      </c>
    </row>
    <row r="157" spans="1:14">
      <c r="A157" s="5">
        <f>VLOOKUP($B157,'Events &amp; Points'!$B$4:$D$29,2,FALSE)</f>
        <v>14</v>
      </c>
      <c r="B157" s="58" t="s">
        <v>104</v>
      </c>
      <c r="C157" s="58" t="s">
        <v>116</v>
      </c>
      <c r="D157" s="58" t="s">
        <v>85</v>
      </c>
      <c r="E157" s="58" t="s">
        <v>254</v>
      </c>
      <c r="F157" s="58" t="s">
        <v>23</v>
      </c>
      <c r="G157" s="41" t="str">
        <f>VLOOKUP(F157,'Houses &amp; Ages'!$B$5:$K$16,3,FALSE)</f>
        <v>Furley's</v>
      </c>
      <c r="H157" s="58" t="s">
        <v>85</v>
      </c>
      <c r="I157" s="41">
        <f>VLOOKUP(F157,'Houses &amp; Ages'!$B$5:$K$16,9,FALSE)</f>
        <v>1</v>
      </c>
      <c r="J157" s="41">
        <f>VLOOKUP(F157,'Houses &amp; Ages'!$B$5:$K$16,10,FALSE)</f>
        <v>3</v>
      </c>
      <c r="K157" s="43">
        <v>4.6770833333333338E-4</v>
      </c>
      <c r="L157" s="44" t="s">
        <v>130</v>
      </c>
      <c r="M157" s="45">
        <v>8</v>
      </c>
      <c r="N157" s="33">
        <f>VLOOKUP(M157,'Events &amp; Points'!$G$5:$I$18,IF($C157="Relay",3,2),FALSE)</f>
        <v>5</v>
      </c>
    </row>
    <row r="158" spans="1:14">
      <c r="A158" s="5">
        <f>VLOOKUP($B158,'Events &amp; Points'!$B$4:$D$29,2,FALSE)</f>
        <v>14</v>
      </c>
      <c r="B158" s="58" t="s">
        <v>104</v>
      </c>
      <c r="C158" s="58" t="s">
        <v>116</v>
      </c>
      <c r="D158" s="58" t="s">
        <v>85</v>
      </c>
      <c r="E158" s="58" t="s">
        <v>179</v>
      </c>
      <c r="F158" s="58" t="s">
        <v>65</v>
      </c>
      <c r="G158" s="41" t="str">
        <f>VLOOKUP(F158,'Houses &amp; Ages'!$B$5:$K$16,3,FALSE)</f>
        <v>Trant's</v>
      </c>
      <c r="H158" s="58" t="s">
        <v>85</v>
      </c>
      <c r="I158" s="41">
        <f>VLOOKUP(F158,'Houses &amp; Ages'!$B$5:$K$16,9,FALSE)</f>
        <v>1</v>
      </c>
      <c r="J158" s="41">
        <f>VLOOKUP(F158,'Houses &amp; Ages'!$B$5:$K$16,10,FALSE)</f>
        <v>4</v>
      </c>
      <c r="K158" s="43">
        <v>6.2569444444444445E-4</v>
      </c>
      <c r="L158" s="44" t="s">
        <v>130</v>
      </c>
      <c r="M158" s="45">
        <v>9</v>
      </c>
      <c r="N158" s="33">
        <f>VLOOKUP(M158,'Events &amp; Points'!$G$5:$I$18,IF($C158="Relay",3,2),FALSE)</f>
        <v>4</v>
      </c>
    </row>
    <row r="159" spans="1:14">
      <c r="A159" s="5">
        <f>VLOOKUP($B159,'Events &amp; Points'!$B$4:$D$29,2,FALSE)</f>
        <v>14</v>
      </c>
      <c r="B159" s="58" t="s">
        <v>104</v>
      </c>
      <c r="C159" s="58" t="s">
        <v>116</v>
      </c>
      <c r="D159" s="58" t="s">
        <v>85</v>
      </c>
      <c r="E159" s="58" t="s">
        <v>294</v>
      </c>
      <c r="F159" s="58" t="s">
        <v>29</v>
      </c>
      <c r="G159" s="41" t="str">
        <f>VLOOKUP(F159,'Houses &amp; Ages'!$B$5:$K$16,3,FALSE)</f>
        <v>Toye's</v>
      </c>
      <c r="H159" s="58" t="s">
        <v>85</v>
      </c>
      <c r="I159" s="41">
        <f>VLOOKUP(F159,'Houses &amp; Ages'!$B$5:$K$16,9,FALSE)</f>
        <v>2</v>
      </c>
      <c r="J159" s="41">
        <f>VLOOKUP(F159,'Houses &amp; Ages'!$B$5:$K$16,10,FALSE)</f>
        <v>4</v>
      </c>
      <c r="K159" s="43" t="s">
        <v>130</v>
      </c>
      <c r="L159" s="44" t="s">
        <v>130</v>
      </c>
      <c r="M159" s="45" t="s">
        <v>122</v>
      </c>
      <c r="N159" s="33">
        <f>VLOOKUP(M159,'Events &amp; Points'!$G$5:$I$18,IF($C159="Relay",3,2),FALSE)</f>
        <v>0</v>
      </c>
    </row>
    <row r="160" spans="1:14">
      <c r="A160" s="5">
        <f>VLOOKUP($B160,'Events &amp; Points'!$B$4:$D$29,2,FALSE)</f>
        <v>5</v>
      </c>
      <c r="B160" s="58" t="s">
        <v>95</v>
      </c>
      <c r="C160" s="58" t="s">
        <v>116</v>
      </c>
      <c r="D160" s="58" t="s">
        <v>85</v>
      </c>
      <c r="E160" s="58" t="s">
        <v>188</v>
      </c>
      <c r="F160" s="58" t="s">
        <v>59</v>
      </c>
      <c r="G160" s="41" t="str">
        <f>VLOOKUP(F160,'Houses &amp; Ages'!$B$5:$K$16,3,FALSE)</f>
        <v>Phil's</v>
      </c>
      <c r="H160" s="58" t="s">
        <v>85</v>
      </c>
      <c r="I160" s="41">
        <f>VLOOKUP(F160,'Houses &amp; Ages'!$B$5:$K$16,9,FALSE)</f>
        <v>2</v>
      </c>
      <c r="J160" s="41">
        <f>VLOOKUP(F160,'Houses &amp; Ages'!$B$5:$K$16,10,FALSE)</f>
        <v>5</v>
      </c>
      <c r="K160" s="43">
        <v>4.6770833333333338E-4</v>
      </c>
      <c r="L160" s="44">
        <v>5</v>
      </c>
      <c r="M160" s="45">
        <v>11</v>
      </c>
      <c r="N160" s="33">
        <f>VLOOKUP(M160,'Events &amp; Points'!$G$5:$I$18,IF($C160="Relay",3,2),FALSE)</f>
        <v>2</v>
      </c>
    </row>
    <row r="161" spans="1:14">
      <c r="A161" s="5">
        <f>VLOOKUP($B161,'Events &amp; Points'!$B$4:$D$29,2,FALSE)</f>
        <v>15</v>
      </c>
      <c r="B161" s="58" t="s">
        <v>105</v>
      </c>
      <c r="C161" s="58" t="s">
        <v>116</v>
      </c>
      <c r="D161" s="58" t="s">
        <v>86</v>
      </c>
      <c r="E161" s="58" t="s">
        <v>174</v>
      </c>
      <c r="F161" s="58" t="s">
        <v>65</v>
      </c>
      <c r="G161" s="41" t="str">
        <f>VLOOKUP(F161,'Houses &amp; Ages'!$B$5:$K$16,3,FALSE)</f>
        <v>Trant's</v>
      </c>
      <c r="H161" s="58" t="s">
        <v>86</v>
      </c>
      <c r="I161" s="41">
        <f>VLOOKUP(F161,'Houses &amp; Ages'!$B$5:$K$16,9,FALSE)</f>
        <v>1</v>
      </c>
      <c r="J161" s="41">
        <f>VLOOKUP(F161,'Houses &amp; Ages'!$B$5:$K$16,10,FALSE)</f>
        <v>4</v>
      </c>
      <c r="K161" s="43">
        <v>3.7766203703703708E-4</v>
      </c>
      <c r="L161" s="44" t="s">
        <v>130</v>
      </c>
      <c r="M161" s="45">
        <v>2</v>
      </c>
      <c r="N161" s="33">
        <f>VLOOKUP(M161,'Events &amp; Points'!$G$5:$I$18,IF($C161="Relay",3,2),FALSE)</f>
        <v>12</v>
      </c>
    </row>
    <row r="162" spans="1:14">
      <c r="A162" s="5">
        <f>VLOOKUP($B162,'Events &amp; Points'!$B$4:$D$29,2,FALSE)</f>
        <v>15</v>
      </c>
      <c r="B162" s="58" t="s">
        <v>105</v>
      </c>
      <c r="C162" s="58" t="s">
        <v>116</v>
      </c>
      <c r="D162" s="58" t="s">
        <v>86</v>
      </c>
      <c r="E162" s="58" t="s">
        <v>194</v>
      </c>
      <c r="F162" s="58" t="s">
        <v>59</v>
      </c>
      <c r="G162" s="41" t="str">
        <f>VLOOKUP(F162,'Houses &amp; Ages'!$B$5:$K$16,3,FALSE)</f>
        <v>Phil's</v>
      </c>
      <c r="H162" s="58" t="s">
        <v>86</v>
      </c>
      <c r="I162" s="41">
        <f>VLOOKUP(F162,'Houses &amp; Ages'!$B$5:$K$16,9,FALSE)</f>
        <v>2</v>
      </c>
      <c r="J162" s="41">
        <f>VLOOKUP(F162,'Houses &amp; Ages'!$B$5:$K$16,10,FALSE)</f>
        <v>5</v>
      </c>
      <c r="K162" s="43">
        <v>4.0972222222222218E-4</v>
      </c>
      <c r="L162" s="44" t="s">
        <v>130</v>
      </c>
      <c r="M162" s="45">
        <v>3</v>
      </c>
      <c r="N162" s="33">
        <f>VLOOKUP(M162,'Events &amp; Points'!$G$5:$I$18,IF($C162="Relay",3,2),FALSE)</f>
        <v>10</v>
      </c>
    </row>
    <row r="163" spans="1:14">
      <c r="A163" s="5">
        <f>VLOOKUP($B163,'Events &amp; Points'!$B$4:$D$29,2,FALSE)</f>
        <v>15</v>
      </c>
      <c r="B163" s="58" t="s">
        <v>105</v>
      </c>
      <c r="C163" s="58" t="s">
        <v>116</v>
      </c>
      <c r="D163" s="58" t="s">
        <v>86</v>
      </c>
      <c r="E163" s="58" t="s">
        <v>279</v>
      </c>
      <c r="F163" s="58" t="s">
        <v>71</v>
      </c>
      <c r="G163" s="41" t="str">
        <f>VLOOKUP(F163,'Houses &amp; Ages'!$B$5:$K$16,3,FALSE)</f>
        <v>Hopper's</v>
      </c>
      <c r="H163" s="58" t="s">
        <v>86</v>
      </c>
      <c r="I163" s="41">
        <f>VLOOKUP(F163,'Houses &amp; Ages'!$B$5:$K$16,9,FALSE)</f>
        <v>1</v>
      </c>
      <c r="J163" s="41">
        <f>VLOOKUP(F163,'Houses &amp; Ages'!$B$5:$K$16,10,FALSE)</f>
        <v>1</v>
      </c>
      <c r="K163" s="43">
        <v>4.2546296296296294E-4</v>
      </c>
      <c r="L163" s="44" t="s">
        <v>130</v>
      </c>
      <c r="M163" s="45">
        <v>4</v>
      </c>
      <c r="N163" s="33">
        <f>VLOOKUP(M163,'Events &amp; Points'!$G$5:$I$18,IF($C163="Relay",3,2),FALSE)</f>
        <v>9</v>
      </c>
    </row>
    <row r="164" spans="1:14">
      <c r="A164" s="5">
        <f>VLOOKUP($B164,'Events &amp; Points'!$B$4:$D$29,2,FALSE)</f>
        <v>15</v>
      </c>
      <c r="B164" s="58" t="s">
        <v>105</v>
      </c>
      <c r="C164" s="58" t="s">
        <v>116</v>
      </c>
      <c r="D164" s="58" t="s">
        <v>86</v>
      </c>
      <c r="E164" s="58" t="s">
        <v>205</v>
      </c>
      <c r="F164" s="58" t="s">
        <v>41</v>
      </c>
      <c r="G164" s="41" t="str">
        <f>VLOOKUP(F164,'Houses &amp; Ages'!$B$5:$K$16,3,FALSE)</f>
        <v>Kenny's</v>
      </c>
      <c r="H164" s="58" t="s">
        <v>86</v>
      </c>
      <c r="I164" s="41">
        <f>VLOOKUP(F164,'Houses &amp; Ages'!$B$5:$K$16,9,FALSE)</f>
        <v>1</v>
      </c>
      <c r="J164" s="41">
        <f>VLOOKUP(F164,'Houses &amp; Ages'!$B$5:$K$16,10,FALSE)</f>
        <v>5</v>
      </c>
      <c r="K164" s="43">
        <v>4.3009259259259259E-4</v>
      </c>
      <c r="L164" s="44" t="s">
        <v>130</v>
      </c>
      <c r="M164" s="45">
        <v>5</v>
      </c>
      <c r="N164" s="33">
        <f>VLOOKUP(M164,'Events &amp; Points'!$G$5:$I$18,IF($C164="Relay",3,2),FALSE)</f>
        <v>8</v>
      </c>
    </row>
    <row r="165" spans="1:14">
      <c r="A165" s="5">
        <f>VLOOKUP($B165,'Events &amp; Points'!$B$4:$D$29,2,FALSE)</f>
        <v>15</v>
      </c>
      <c r="B165" s="58" t="s">
        <v>105</v>
      </c>
      <c r="C165" s="58" t="s">
        <v>116</v>
      </c>
      <c r="D165" s="58" t="s">
        <v>86</v>
      </c>
      <c r="E165" s="58" t="s">
        <v>224</v>
      </c>
      <c r="F165" s="58" t="s">
        <v>47</v>
      </c>
      <c r="G165" s="41" t="str">
        <f>VLOOKUP(F165,'Houses &amp; Ages'!$B$5:$K$16,3,FALSE)</f>
        <v>Freddie's</v>
      </c>
      <c r="H165" s="58" t="s">
        <v>86</v>
      </c>
      <c r="I165" s="41">
        <f>VLOOKUP(F165,'Houses &amp; Ages'!$B$5:$K$16,9,FALSE)</f>
        <v>2</v>
      </c>
      <c r="J165" s="41">
        <f>VLOOKUP(F165,'Houses &amp; Ages'!$B$5:$K$16,10,FALSE)</f>
        <v>1</v>
      </c>
      <c r="K165" s="43">
        <v>4.3333333333333331E-4</v>
      </c>
      <c r="L165" s="44" t="s">
        <v>130</v>
      </c>
      <c r="M165" s="45">
        <v>6</v>
      </c>
      <c r="N165" s="33">
        <f>VLOOKUP(M165,'Events &amp; Points'!$G$5:$I$18,IF($C165="Relay",3,2),FALSE)</f>
        <v>7</v>
      </c>
    </row>
    <row r="166" spans="1:14">
      <c r="A166" s="5">
        <f>VLOOKUP($B166,'Events &amp; Points'!$B$4:$D$29,2,FALSE)</f>
        <v>15</v>
      </c>
      <c r="B166" s="58" t="s">
        <v>105</v>
      </c>
      <c r="C166" s="58" t="s">
        <v>116</v>
      </c>
      <c r="D166" s="58" t="s">
        <v>86</v>
      </c>
      <c r="E166" s="58" t="s">
        <v>232</v>
      </c>
      <c r="F166" s="58" t="s">
        <v>18</v>
      </c>
      <c r="G166" s="41" t="str">
        <f>VLOOKUP(F166,'Houses &amp; Ages'!$B$5:$K$16,3,FALSE)</f>
        <v>College</v>
      </c>
      <c r="H166" s="58" t="s">
        <v>86</v>
      </c>
      <c r="I166" s="41">
        <f>VLOOKUP(F166,'Houses &amp; Ages'!$B$5:$K$16,9,FALSE)</f>
        <v>2</v>
      </c>
      <c r="J166" s="41">
        <f>VLOOKUP(F166,'Houses &amp; Ages'!$B$5:$K$16,10,FALSE)</f>
        <v>2</v>
      </c>
      <c r="K166" s="43">
        <v>4.5173611111111109E-4</v>
      </c>
      <c r="L166" s="44" t="s">
        <v>130</v>
      </c>
      <c r="M166" s="45">
        <v>7</v>
      </c>
      <c r="N166" s="33">
        <f>VLOOKUP(M166,'Events &amp; Points'!$G$5:$I$18,IF($C166="Relay",3,2),FALSE)</f>
        <v>6</v>
      </c>
    </row>
    <row r="167" spans="1:14">
      <c r="A167" s="5">
        <f>VLOOKUP($B167,'Events &amp; Points'!$B$4:$D$29,2,FALSE)</f>
        <v>15</v>
      </c>
      <c r="B167" s="58" t="s">
        <v>105</v>
      </c>
      <c r="C167" s="58" t="s">
        <v>116</v>
      </c>
      <c r="D167" s="58" t="s">
        <v>86</v>
      </c>
      <c r="E167" s="58" t="s">
        <v>216</v>
      </c>
      <c r="F167" s="58" t="s">
        <v>53</v>
      </c>
      <c r="G167" s="41" t="str">
        <f>VLOOKUP(F167,'Houses &amp; Ages'!$B$5:$K$16,3,FALSE)</f>
        <v>Chawkers</v>
      </c>
      <c r="H167" s="58" t="s">
        <v>86</v>
      </c>
      <c r="I167" s="41">
        <f>VLOOKUP(F167,'Houses &amp; Ages'!$B$5:$K$16,9,FALSE)</f>
        <v>1</v>
      </c>
      <c r="J167" s="41">
        <f>VLOOKUP(F167,'Houses &amp; Ages'!$B$5:$K$16,10,FALSE)</f>
        <v>2</v>
      </c>
      <c r="K167" s="43">
        <v>4.5636574074074074E-4</v>
      </c>
      <c r="L167" s="44" t="s">
        <v>130</v>
      </c>
      <c r="M167" s="45">
        <v>8</v>
      </c>
      <c r="N167" s="33">
        <f>VLOOKUP(M167,'Events &amp; Points'!$G$5:$I$18,IF($C167="Relay",3,2),FALSE)</f>
        <v>5</v>
      </c>
    </row>
    <row r="168" spans="1:14">
      <c r="A168" s="5">
        <f>VLOOKUP($B168,'Events &amp; Points'!$B$4:$D$29,2,FALSE)</f>
        <v>15</v>
      </c>
      <c r="B168" s="58" t="s">
        <v>105</v>
      </c>
      <c r="C168" s="58" t="s">
        <v>116</v>
      </c>
      <c r="D168" s="58" t="s">
        <v>86</v>
      </c>
      <c r="E168" s="58" t="s">
        <v>168</v>
      </c>
      <c r="F168" s="58" t="s">
        <v>77</v>
      </c>
      <c r="G168" s="41" t="str">
        <f>VLOOKUP(F168,'Houses &amp; Ages'!$B$5:$K$16,3,FALSE)</f>
        <v>Beloe's</v>
      </c>
      <c r="H168" s="58" t="s">
        <v>86</v>
      </c>
      <c r="I168" s="41">
        <f>VLOOKUP(F168,'Houses &amp; Ages'!$B$5:$K$16,9,FALSE)</f>
        <v>1</v>
      </c>
      <c r="J168" s="41">
        <f>VLOOKUP(F168,'Houses &amp; Ages'!$B$5:$K$16,10,FALSE)</f>
        <v>6</v>
      </c>
      <c r="K168" s="43">
        <v>4.6238425925925933E-4</v>
      </c>
      <c r="L168" s="44" t="s">
        <v>130</v>
      </c>
      <c r="M168" s="45">
        <v>9</v>
      </c>
      <c r="N168" s="33">
        <f>VLOOKUP(M168,'Events &amp; Points'!$G$5:$I$18,IF($C168="Relay",3,2),FALSE)</f>
        <v>4</v>
      </c>
    </row>
    <row r="169" spans="1:14">
      <c r="A169" s="5">
        <f>VLOOKUP($B169,'Events &amp; Points'!$B$4:$D$29,2,FALSE)</f>
        <v>15</v>
      </c>
      <c r="B169" s="58" t="s">
        <v>105</v>
      </c>
      <c r="C169" s="58" t="s">
        <v>116</v>
      </c>
      <c r="D169" s="58" t="s">
        <v>86</v>
      </c>
      <c r="E169" s="58" t="s">
        <v>253</v>
      </c>
      <c r="F169" s="58" t="s">
        <v>23</v>
      </c>
      <c r="G169" s="41" t="str">
        <f>VLOOKUP(F169,'Houses &amp; Ages'!$B$5:$K$16,3,FALSE)</f>
        <v>Furley's</v>
      </c>
      <c r="H169" s="58" t="s">
        <v>86</v>
      </c>
      <c r="I169" s="41">
        <f>VLOOKUP(F169,'Houses &amp; Ages'!$B$5:$K$16,9,FALSE)</f>
        <v>1</v>
      </c>
      <c r="J169" s="41">
        <f>VLOOKUP(F169,'Houses &amp; Ages'!$B$5:$K$16,10,FALSE)</f>
        <v>3</v>
      </c>
      <c r="K169" s="43">
        <v>6.4618055555555555E-4</v>
      </c>
      <c r="L169" s="44" t="s">
        <v>130</v>
      </c>
      <c r="M169" s="45" t="s">
        <v>121</v>
      </c>
      <c r="N169" s="33">
        <f>VLOOKUP(M169,'Events &amp; Points'!$G$5:$I$18,IF($C169="Relay",3,2),FALSE)</f>
        <v>0</v>
      </c>
    </row>
    <row r="170" spans="1:14">
      <c r="A170" s="5">
        <f>VLOOKUP($B170,'Events &amp; Points'!$B$4:$D$29,2,FALSE)</f>
        <v>15</v>
      </c>
      <c r="B170" s="58" t="s">
        <v>105</v>
      </c>
      <c r="C170" s="58" t="s">
        <v>116</v>
      </c>
      <c r="D170" s="58" t="s">
        <v>86</v>
      </c>
      <c r="E170" s="58" t="s">
        <v>265</v>
      </c>
      <c r="F170" s="58" t="s">
        <v>35</v>
      </c>
      <c r="G170" s="41" t="str">
        <f>VLOOKUP(F170,'Houses &amp; Ages'!$B$5:$K$16,3,FALSE)</f>
        <v>Cook's</v>
      </c>
      <c r="H170" s="58" t="s">
        <v>86</v>
      </c>
      <c r="I170" s="41">
        <f>VLOOKUP(F170,'Houses &amp; Ages'!$B$5:$K$16,9,FALSE)</f>
        <v>2</v>
      </c>
      <c r="J170" s="41">
        <f>VLOOKUP(F170,'Houses &amp; Ages'!$B$5:$K$16,10,FALSE)</f>
        <v>3</v>
      </c>
      <c r="K170" s="43">
        <v>7.2500000000000006E-4</v>
      </c>
      <c r="L170" s="44" t="s">
        <v>130</v>
      </c>
      <c r="M170" s="45">
        <v>10</v>
      </c>
      <c r="N170" s="33">
        <f>VLOOKUP(M170,'Events &amp; Points'!$G$5:$I$18,IF($C170="Relay",3,2),FALSE)</f>
        <v>3</v>
      </c>
    </row>
    <row r="171" spans="1:14">
      <c r="A171" s="5">
        <f>VLOOKUP($B171,'Events &amp; Points'!$B$4:$D$29,2,FALSE)</f>
        <v>11</v>
      </c>
      <c r="B171" s="58" t="s">
        <v>101</v>
      </c>
      <c r="C171" s="58" t="s">
        <v>116</v>
      </c>
      <c r="D171" s="58" t="s">
        <v>85</v>
      </c>
      <c r="E171" s="58" t="s">
        <v>188</v>
      </c>
      <c r="F171" s="58" t="s">
        <v>59</v>
      </c>
      <c r="G171" s="41" t="str">
        <f>VLOOKUP(F171,'Houses &amp; Ages'!$B$5:$K$16,3,FALSE)</f>
        <v>Phil's</v>
      </c>
      <c r="H171" s="58" t="s">
        <v>85</v>
      </c>
      <c r="I171" s="41">
        <f>VLOOKUP(F171,'Houses &amp; Ages'!$B$5:$K$16,9,FALSE)</f>
        <v>2</v>
      </c>
      <c r="J171" s="41">
        <f>VLOOKUP(F171,'Houses &amp; Ages'!$B$5:$K$16,10,FALSE)</f>
        <v>5</v>
      </c>
      <c r="K171" s="43">
        <v>7.2291666666666652E-4</v>
      </c>
      <c r="L171" s="44" t="s">
        <v>130</v>
      </c>
      <c r="M171" s="45">
        <v>11</v>
      </c>
      <c r="N171" s="33">
        <f>VLOOKUP(M171,'Events &amp; Points'!$G$5:$I$18,IF($C171="Relay",3,2),FALSE)</f>
        <v>2</v>
      </c>
    </row>
    <row r="172" spans="1:14">
      <c r="A172" s="5">
        <f>VLOOKUP($B172,'Events &amp; Points'!$B$4:$D$29,2,FALSE)</f>
        <v>16</v>
      </c>
      <c r="B172" s="58" t="s">
        <v>113</v>
      </c>
      <c r="C172" s="58" t="s">
        <v>116</v>
      </c>
      <c r="D172" s="58" t="s">
        <v>84</v>
      </c>
      <c r="E172" s="58" t="s">
        <v>230</v>
      </c>
      <c r="F172" s="58" t="s">
        <v>18</v>
      </c>
      <c r="G172" s="41" t="str">
        <f>VLOOKUP(F172,'Houses &amp; Ages'!$B$5:$K$16,3,FALSE)</f>
        <v>College</v>
      </c>
      <c r="H172" s="58" t="s">
        <v>84</v>
      </c>
      <c r="I172" s="41">
        <f>VLOOKUP(F172,'Houses &amp; Ages'!$B$5:$K$16,9,FALSE)</f>
        <v>2</v>
      </c>
      <c r="J172" s="41">
        <f>VLOOKUP(F172,'Houses &amp; Ages'!$B$5:$K$16,10,FALSE)</f>
        <v>2</v>
      </c>
      <c r="K172" s="43">
        <v>9.2407407407407412E-4</v>
      </c>
      <c r="L172" s="44" t="s">
        <v>130</v>
      </c>
      <c r="M172" s="45">
        <v>2</v>
      </c>
      <c r="N172" s="33">
        <f>VLOOKUP(M172,'Events &amp; Points'!$G$5:$I$18,IF($C172="Relay",3,2),FALSE)</f>
        <v>12</v>
      </c>
    </row>
    <row r="173" spans="1:14">
      <c r="A173" s="5">
        <f>VLOOKUP($B173,'Events &amp; Points'!$B$4:$D$29,2,FALSE)</f>
        <v>16</v>
      </c>
      <c r="B173" s="58" t="s">
        <v>113</v>
      </c>
      <c r="C173" s="58" t="s">
        <v>116</v>
      </c>
      <c r="D173" s="58" t="s">
        <v>84</v>
      </c>
      <c r="E173" s="58" t="s">
        <v>195</v>
      </c>
      <c r="F173" s="58" t="s">
        <v>59</v>
      </c>
      <c r="G173" s="41" t="str">
        <f>VLOOKUP(F173,'Houses &amp; Ages'!$B$5:$K$16,3,FALSE)</f>
        <v>Phil's</v>
      </c>
      <c r="H173" s="58" t="s">
        <v>84</v>
      </c>
      <c r="I173" s="41">
        <f>VLOOKUP(F173,'Houses &amp; Ages'!$B$5:$K$16,9,FALSE)</f>
        <v>2</v>
      </c>
      <c r="J173" s="41">
        <f>VLOOKUP(F173,'Houses &amp; Ages'!$B$5:$K$16,10,FALSE)</f>
        <v>5</v>
      </c>
      <c r="K173" s="43">
        <v>1.0023148148148148E-3</v>
      </c>
      <c r="L173" s="44" t="s">
        <v>130</v>
      </c>
      <c r="M173" s="45">
        <v>3</v>
      </c>
      <c r="N173" s="33">
        <f>VLOOKUP(M173,'Events &amp; Points'!$G$5:$I$18,IF($C173="Relay",3,2),FALSE)</f>
        <v>10</v>
      </c>
    </row>
    <row r="174" spans="1:14">
      <c r="A174" s="5">
        <f>VLOOKUP($B174,'Events &amp; Points'!$B$4:$D$29,2,FALSE)</f>
        <v>16</v>
      </c>
      <c r="B174" s="58" t="s">
        <v>113</v>
      </c>
      <c r="C174" s="58" t="s">
        <v>116</v>
      </c>
      <c r="D174" s="58" t="s">
        <v>84</v>
      </c>
      <c r="E174" s="58" t="s">
        <v>222</v>
      </c>
      <c r="F174" s="58" t="s">
        <v>47</v>
      </c>
      <c r="G174" s="41" t="str">
        <f>VLOOKUP(F174,'Houses &amp; Ages'!$B$5:$K$16,3,FALSE)</f>
        <v>Freddie's</v>
      </c>
      <c r="H174" s="58" t="s">
        <v>84</v>
      </c>
      <c r="I174" s="41">
        <f>VLOOKUP(F174,'Houses &amp; Ages'!$B$5:$K$16,9,FALSE)</f>
        <v>2</v>
      </c>
      <c r="J174" s="41">
        <f>VLOOKUP(F174,'Houses &amp; Ages'!$B$5:$K$16,10,FALSE)</f>
        <v>1</v>
      </c>
      <c r="K174" s="43">
        <v>1.0152777777777777E-3</v>
      </c>
      <c r="L174" s="44" t="s">
        <v>130</v>
      </c>
      <c r="M174" s="45">
        <v>4</v>
      </c>
      <c r="N174" s="33">
        <f>VLOOKUP(M174,'Events &amp; Points'!$G$5:$I$18,IF($C174="Relay",3,2),FALSE)</f>
        <v>9</v>
      </c>
    </row>
    <row r="175" spans="1:14">
      <c r="A175" s="5">
        <f>VLOOKUP($B175,'Events &amp; Points'!$B$4:$D$29,2,FALSE)</f>
        <v>16</v>
      </c>
      <c r="B175" s="58" t="s">
        <v>113</v>
      </c>
      <c r="C175" s="58" t="s">
        <v>116</v>
      </c>
      <c r="D175" s="58" t="s">
        <v>84</v>
      </c>
      <c r="E175" s="58" t="s">
        <v>210</v>
      </c>
      <c r="F175" s="58" t="s">
        <v>53</v>
      </c>
      <c r="G175" s="41" t="str">
        <f>VLOOKUP(F175,'Houses &amp; Ages'!$B$5:$K$16,3,FALSE)</f>
        <v>Chawkers</v>
      </c>
      <c r="H175" s="58" t="s">
        <v>84</v>
      </c>
      <c r="I175" s="41">
        <f>VLOOKUP(F175,'Houses &amp; Ages'!$B$5:$K$16,9,FALSE)</f>
        <v>1</v>
      </c>
      <c r="J175" s="41">
        <f>VLOOKUP(F175,'Houses &amp; Ages'!$B$5:$K$16,10,FALSE)</f>
        <v>2</v>
      </c>
      <c r="K175" s="43">
        <v>1.0300925925925926E-3</v>
      </c>
      <c r="L175" s="44" t="s">
        <v>130</v>
      </c>
      <c r="M175" s="45">
        <v>5</v>
      </c>
      <c r="N175" s="33">
        <f>VLOOKUP(M175,'Events &amp; Points'!$G$5:$I$18,IF($C175="Relay",3,2),FALSE)</f>
        <v>8</v>
      </c>
    </row>
    <row r="176" spans="1:14">
      <c r="A176" s="5">
        <f>VLOOKUP($B176,'Events &amp; Points'!$B$4:$D$29,2,FALSE)</f>
        <v>16</v>
      </c>
      <c r="B176" s="58" t="s">
        <v>113</v>
      </c>
      <c r="C176" s="58" t="s">
        <v>116</v>
      </c>
      <c r="D176" s="58" t="s">
        <v>84</v>
      </c>
      <c r="E176" s="58" t="s">
        <v>196</v>
      </c>
      <c r="F176" s="58" t="s">
        <v>41</v>
      </c>
      <c r="G176" s="41" t="str">
        <f>VLOOKUP(F176,'Houses &amp; Ages'!$B$5:$K$16,3,FALSE)</f>
        <v>Kenny's</v>
      </c>
      <c r="H176" s="58" t="s">
        <v>84</v>
      </c>
      <c r="I176" s="41">
        <f>VLOOKUP(F176,'Houses &amp; Ages'!$B$5:$K$16,9,FALSE)</f>
        <v>1</v>
      </c>
      <c r="J176" s="41">
        <f>VLOOKUP(F176,'Houses &amp; Ages'!$B$5:$K$16,10,FALSE)</f>
        <v>5</v>
      </c>
      <c r="K176" s="43">
        <v>1.0843750000000001E-3</v>
      </c>
      <c r="L176" s="44" t="s">
        <v>130</v>
      </c>
      <c r="M176" s="45">
        <v>6</v>
      </c>
      <c r="N176" s="33">
        <f>VLOOKUP(M176,'Events &amp; Points'!$G$5:$I$18,IF($C176="Relay",3,2),FALSE)</f>
        <v>7</v>
      </c>
    </row>
    <row r="177" spans="1:14">
      <c r="A177" s="5">
        <f>VLOOKUP($B177,'Events &amp; Points'!$B$4:$D$29,2,FALSE)</f>
        <v>16</v>
      </c>
      <c r="B177" s="58" t="s">
        <v>113</v>
      </c>
      <c r="C177" s="58" t="s">
        <v>116</v>
      </c>
      <c r="D177" s="58" t="s">
        <v>84</v>
      </c>
      <c r="E177" s="58" t="s">
        <v>243</v>
      </c>
      <c r="F177" s="58" t="s">
        <v>23</v>
      </c>
      <c r="G177" s="41" t="str">
        <f>VLOOKUP(F177,'Houses &amp; Ages'!$B$5:$K$16,3,FALSE)</f>
        <v>Furley's</v>
      </c>
      <c r="H177" s="58" t="s">
        <v>84</v>
      </c>
      <c r="I177" s="41">
        <f>VLOOKUP(F177,'Houses &amp; Ages'!$B$5:$K$16,9,FALSE)</f>
        <v>1</v>
      </c>
      <c r="J177" s="41">
        <f>VLOOKUP(F177,'Houses &amp; Ages'!$B$5:$K$16,10,FALSE)</f>
        <v>3</v>
      </c>
      <c r="K177" s="43">
        <v>1.1534722222222222E-3</v>
      </c>
      <c r="L177" s="44" t="s">
        <v>130</v>
      </c>
      <c r="M177" s="45">
        <v>7</v>
      </c>
      <c r="N177" s="33">
        <f>VLOOKUP(M177,'Events &amp; Points'!$G$5:$I$18,IF($C177="Relay",3,2),FALSE)</f>
        <v>6</v>
      </c>
    </row>
    <row r="178" spans="1:14">
      <c r="A178" s="5">
        <f>VLOOKUP($B178,'Events &amp; Points'!$B$4:$D$29,2,FALSE)</f>
        <v>14</v>
      </c>
      <c r="B178" s="58" t="s">
        <v>104</v>
      </c>
      <c r="C178" s="58" t="s">
        <v>116</v>
      </c>
      <c r="D178" s="58" t="s">
        <v>85</v>
      </c>
      <c r="E178" s="58" t="s">
        <v>188</v>
      </c>
      <c r="F178" s="58" t="s">
        <v>59</v>
      </c>
      <c r="G178" s="41" t="str">
        <f>VLOOKUP(F178,'Houses &amp; Ages'!$B$5:$K$16,3,FALSE)</f>
        <v>Phil's</v>
      </c>
      <c r="H178" s="58" t="s">
        <v>85</v>
      </c>
      <c r="I178" s="41">
        <f>VLOOKUP(F178,'Houses &amp; Ages'!$B$5:$K$16,9,FALSE)</f>
        <v>2</v>
      </c>
      <c r="J178" s="41">
        <f>VLOOKUP(F178,'Houses &amp; Ages'!$B$5:$K$16,10,FALSE)</f>
        <v>5</v>
      </c>
      <c r="K178" s="43" t="s">
        <v>130</v>
      </c>
      <c r="L178" s="44" t="s">
        <v>130</v>
      </c>
      <c r="M178" s="45" t="s">
        <v>122</v>
      </c>
      <c r="N178" s="33">
        <f>VLOOKUP(M178,'Events &amp; Points'!$G$5:$I$18,IF($C178="Relay",3,2),FALSE)</f>
        <v>0</v>
      </c>
    </row>
    <row r="179" spans="1:14">
      <c r="A179" s="5">
        <f>VLOOKUP($B179,'Events &amp; Points'!$B$4:$D$29,2,FALSE)</f>
        <v>16</v>
      </c>
      <c r="B179" s="58" t="s">
        <v>113</v>
      </c>
      <c r="C179" s="58" t="s">
        <v>116</v>
      </c>
      <c r="D179" s="58" t="s">
        <v>84</v>
      </c>
      <c r="E179" s="58" t="s">
        <v>266</v>
      </c>
      <c r="F179" s="58" t="s">
        <v>35</v>
      </c>
      <c r="G179" s="41" t="str">
        <f>VLOOKUP(F179,'Houses &amp; Ages'!$B$5:$K$16,3,FALSE)</f>
        <v>Cook's</v>
      </c>
      <c r="H179" s="58" t="s">
        <v>84</v>
      </c>
      <c r="I179" s="41">
        <f>VLOOKUP(F179,'Houses &amp; Ages'!$B$5:$K$16,9,FALSE)</f>
        <v>2</v>
      </c>
      <c r="J179" s="41">
        <f>VLOOKUP(F179,'Houses &amp; Ages'!$B$5:$K$16,10,FALSE)</f>
        <v>3</v>
      </c>
      <c r="K179" s="43">
        <v>1.1674768518518516E-3</v>
      </c>
      <c r="L179" s="44" t="s">
        <v>130</v>
      </c>
      <c r="M179" s="45">
        <v>8</v>
      </c>
      <c r="N179" s="33">
        <f>VLOOKUP(M179,'Events &amp; Points'!$G$5:$I$18,IF($C179="Relay",3,2),FALSE)</f>
        <v>5</v>
      </c>
    </row>
    <row r="180" spans="1:14">
      <c r="A180" s="5">
        <f>VLOOKUP($B180,'Events &amp; Points'!$B$4:$D$29,2,FALSE)</f>
        <v>16</v>
      </c>
      <c r="B180" s="58" t="s">
        <v>113</v>
      </c>
      <c r="C180" s="58" t="s">
        <v>116</v>
      </c>
      <c r="D180" s="58" t="s">
        <v>84</v>
      </c>
      <c r="E180" s="58" t="s">
        <v>159</v>
      </c>
      <c r="F180" s="58" t="s">
        <v>77</v>
      </c>
      <c r="G180" s="41" t="str">
        <f>VLOOKUP(F180,'Houses &amp; Ages'!$B$5:$K$16,3,FALSE)</f>
        <v>Beloe's</v>
      </c>
      <c r="H180" s="58" t="s">
        <v>84</v>
      </c>
      <c r="I180" s="41">
        <f>VLOOKUP(F180,'Houses &amp; Ages'!$B$5:$K$16,9,FALSE)</f>
        <v>1</v>
      </c>
      <c r="J180" s="41">
        <f>VLOOKUP(F180,'Houses &amp; Ages'!$B$5:$K$16,10,FALSE)</f>
        <v>6</v>
      </c>
      <c r="K180" s="43">
        <v>1.2638888888888888E-3</v>
      </c>
      <c r="L180" s="44" t="s">
        <v>130</v>
      </c>
      <c r="M180" s="45">
        <v>9</v>
      </c>
      <c r="N180" s="33">
        <f>VLOOKUP(M180,'Events &amp; Points'!$G$5:$I$18,IF($C180="Relay",3,2),FALSE)</f>
        <v>4</v>
      </c>
    </row>
    <row r="181" spans="1:14">
      <c r="A181" s="5">
        <f>VLOOKUP($B181,'Events &amp; Points'!$B$4:$D$29,2,FALSE)</f>
        <v>16</v>
      </c>
      <c r="B181" s="58" t="s">
        <v>113</v>
      </c>
      <c r="C181" s="58" t="s">
        <v>116</v>
      </c>
      <c r="D181" s="58" t="s">
        <v>84</v>
      </c>
      <c r="E181" s="58" t="s">
        <v>295</v>
      </c>
      <c r="F181" s="58" t="s">
        <v>29</v>
      </c>
      <c r="G181" s="41" t="str">
        <f>VLOOKUP(F181,'Houses &amp; Ages'!$B$5:$K$16,3,FALSE)</f>
        <v>Toye's</v>
      </c>
      <c r="H181" s="58" t="s">
        <v>84</v>
      </c>
      <c r="I181" s="41">
        <f>VLOOKUP(F181,'Houses &amp; Ages'!$B$5:$K$16,9,FALSE)</f>
        <v>2</v>
      </c>
      <c r="J181" s="41">
        <f>VLOOKUP(F181,'Houses &amp; Ages'!$B$5:$K$16,10,FALSE)</f>
        <v>4</v>
      </c>
      <c r="K181" s="43">
        <v>1.7063657407407407E-3</v>
      </c>
      <c r="L181" s="44" t="s">
        <v>130</v>
      </c>
      <c r="M181" s="45">
        <v>10</v>
      </c>
      <c r="N181" s="33">
        <f>VLOOKUP(M181,'Events &amp; Points'!$G$5:$I$18,IF($C181="Relay",3,2),FALSE)</f>
        <v>3</v>
      </c>
    </row>
    <row r="182" spans="1:14">
      <c r="A182" s="5">
        <f>VLOOKUP($B182,'Events &amp; Points'!$B$4:$D$29,2,FALSE)</f>
        <v>16</v>
      </c>
      <c r="B182" s="58" t="s">
        <v>113</v>
      </c>
      <c r="C182" s="58" t="s">
        <v>116</v>
      </c>
      <c r="D182" s="58" t="s">
        <v>84</v>
      </c>
      <c r="E182" s="58" t="s">
        <v>280</v>
      </c>
      <c r="F182" s="58" t="s">
        <v>71</v>
      </c>
      <c r="G182" s="41" t="str">
        <f>VLOOKUP(F182,'Houses &amp; Ages'!$B$5:$K$16,3,FALSE)</f>
        <v>Hopper's</v>
      </c>
      <c r="H182" s="58" t="s">
        <v>84</v>
      </c>
      <c r="I182" s="41">
        <f>VLOOKUP(F182,'Houses &amp; Ages'!$B$5:$K$16,9,FALSE)</f>
        <v>1</v>
      </c>
      <c r="J182" s="41">
        <f>VLOOKUP(F182,'Houses &amp; Ages'!$B$5:$K$16,10,FALSE)</f>
        <v>1</v>
      </c>
      <c r="K182" s="43">
        <v>1.7604166666666669E-3</v>
      </c>
      <c r="L182" s="44" t="s">
        <v>130</v>
      </c>
      <c r="M182" s="45">
        <v>11</v>
      </c>
      <c r="N182" s="33">
        <f>VLOOKUP(M182,'Events &amp; Points'!$G$5:$I$18,IF($C182="Relay",3,2),FALSE)</f>
        <v>2</v>
      </c>
    </row>
    <row r="183" spans="1:14">
      <c r="A183" s="5">
        <f>VLOOKUP($B183,'Events &amp; Points'!$B$4:$D$29,2,FALSE)</f>
        <v>17</v>
      </c>
      <c r="B183" s="58" t="s">
        <v>114</v>
      </c>
      <c r="C183" s="58" t="s">
        <v>116</v>
      </c>
      <c r="D183" s="58" t="s">
        <v>85</v>
      </c>
      <c r="E183" s="58" t="s">
        <v>185</v>
      </c>
      <c r="F183" s="58" t="s">
        <v>59</v>
      </c>
      <c r="G183" s="41" t="str">
        <f>VLOOKUP(F183,'Houses &amp; Ages'!$B$5:$K$16,3,FALSE)</f>
        <v>Phil's</v>
      </c>
      <c r="H183" s="58" t="s">
        <v>85</v>
      </c>
      <c r="I183" s="41">
        <f>VLOOKUP(F183,'Houses &amp; Ages'!$B$5:$K$16,9,FALSE)</f>
        <v>2</v>
      </c>
      <c r="J183" s="41">
        <f>VLOOKUP(F183,'Houses &amp; Ages'!$B$5:$K$16,10,FALSE)</f>
        <v>5</v>
      </c>
      <c r="K183" s="43">
        <v>8.870370370370372E-4</v>
      </c>
      <c r="L183" s="44" t="s">
        <v>130</v>
      </c>
      <c r="M183" s="45">
        <v>2</v>
      </c>
      <c r="N183" s="33">
        <f>VLOOKUP(M183,'Events &amp; Points'!$G$5:$I$18,IF($C183="Relay",3,2),FALSE)</f>
        <v>12</v>
      </c>
    </row>
    <row r="184" spans="1:14">
      <c r="A184" s="5">
        <f>VLOOKUP($B184,'Events &amp; Points'!$B$4:$D$29,2,FALSE)</f>
        <v>17</v>
      </c>
      <c r="B184" s="58" t="s">
        <v>114</v>
      </c>
      <c r="C184" s="58" t="s">
        <v>116</v>
      </c>
      <c r="D184" s="58" t="s">
        <v>85</v>
      </c>
      <c r="E184" s="58" t="s">
        <v>262</v>
      </c>
      <c r="F184" s="58" t="s">
        <v>35</v>
      </c>
      <c r="G184" s="41" t="str">
        <f>VLOOKUP(F184,'Houses &amp; Ages'!$B$5:$K$16,3,FALSE)</f>
        <v>Cook's</v>
      </c>
      <c r="H184" s="58" t="s">
        <v>85</v>
      </c>
      <c r="I184" s="41">
        <f>VLOOKUP(F184,'Houses &amp; Ages'!$B$5:$K$16,9,FALSE)</f>
        <v>2</v>
      </c>
      <c r="J184" s="41">
        <f>VLOOKUP(F184,'Houses &amp; Ages'!$B$5:$K$16,10,FALSE)</f>
        <v>3</v>
      </c>
      <c r="K184" s="43">
        <v>9.1238425925925916E-4</v>
      </c>
      <c r="L184" s="44" t="s">
        <v>130</v>
      </c>
      <c r="M184" s="45">
        <v>3</v>
      </c>
      <c r="N184" s="33">
        <f>VLOOKUP(M184,'Events &amp; Points'!$G$5:$I$18,IF($C184="Relay",3,2),FALSE)</f>
        <v>10</v>
      </c>
    </row>
    <row r="185" spans="1:14">
      <c r="A185" s="5">
        <f>VLOOKUP($B185,'Events &amp; Points'!$B$4:$D$29,2,FALSE)</f>
        <v>17</v>
      </c>
      <c r="B185" s="58" t="s">
        <v>114</v>
      </c>
      <c r="C185" s="58" t="s">
        <v>116</v>
      </c>
      <c r="D185" s="58" t="s">
        <v>85</v>
      </c>
      <c r="E185" s="58" t="s">
        <v>290</v>
      </c>
      <c r="F185" s="58" t="s">
        <v>29</v>
      </c>
      <c r="G185" s="41" t="str">
        <f>VLOOKUP(F185,'Houses &amp; Ages'!$B$5:$K$16,3,FALSE)</f>
        <v>Toye's</v>
      </c>
      <c r="H185" s="58" t="s">
        <v>85</v>
      </c>
      <c r="I185" s="41">
        <f>VLOOKUP(F185,'Houses &amp; Ages'!$B$5:$K$16,9,FALSE)</f>
        <v>2</v>
      </c>
      <c r="J185" s="41">
        <f>VLOOKUP(F185,'Houses &amp; Ages'!$B$5:$K$16,10,FALSE)</f>
        <v>4</v>
      </c>
      <c r="K185" s="43">
        <v>9.1874999999999997E-4</v>
      </c>
      <c r="L185" s="44" t="s">
        <v>130</v>
      </c>
      <c r="M185" s="45">
        <v>4</v>
      </c>
      <c r="N185" s="33">
        <f>VLOOKUP(M185,'Events &amp; Points'!$G$5:$I$18,IF($C185="Relay",3,2),FALSE)</f>
        <v>9</v>
      </c>
    </row>
    <row r="186" spans="1:14">
      <c r="A186" s="5">
        <f>VLOOKUP($B186,'Events &amp; Points'!$B$4:$D$29,2,FALSE)</f>
        <v>17</v>
      </c>
      <c r="B186" s="58" t="s">
        <v>114</v>
      </c>
      <c r="C186" s="58" t="s">
        <v>116</v>
      </c>
      <c r="D186" s="58" t="s">
        <v>85</v>
      </c>
      <c r="E186" s="58" t="s">
        <v>197</v>
      </c>
      <c r="F186" s="58" t="s">
        <v>41</v>
      </c>
      <c r="G186" s="41" t="str">
        <f>VLOOKUP(F186,'Houses &amp; Ages'!$B$5:$K$16,3,FALSE)</f>
        <v>Kenny's</v>
      </c>
      <c r="H186" s="58" t="s">
        <v>85</v>
      </c>
      <c r="I186" s="41">
        <f>VLOOKUP(F186,'Houses &amp; Ages'!$B$5:$K$16,9,FALSE)</f>
        <v>1</v>
      </c>
      <c r="J186" s="41">
        <f>VLOOKUP(F186,'Houses &amp; Ages'!$B$5:$K$16,10,FALSE)</f>
        <v>5</v>
      </c>
      <c r="K186" s="43">
        <v>9.2280092592592587E-4</v>
      </c>
      <c r="L186" s="44" t="s">
        <v>130</v>
      </c>
      <c r="M186" s="45">
        <v>5</v>
      </c>
      <c r="N186" s="33">
        <f>VLOOKUP(M186,'Events &amp; Points'!$G$5:$I$18,IF($C186="Relay",3,2),FALSE)</f>
        <v>8</v>
      </c>
    </row>
    <row r="187" spans="1:14">
      <c r="A187" s="5">
        <f>VLOOKUP($B187,'Events &amp; Points'!$B$4:$D$29,2,FALSE)</f>
        <v>17</v>
      </c>
      <c r="B187" s="58" t="s">
        <v>114</v>
      </c>
      <c r="C187" s="58" t="s">
        <v>116</v>
      </c>
      <c r="D187" s="58" t="s">
        <v>85</v>
      </c>
      <c r="E187" s="58" t="s">
        <v>244</v>
      </c>
      <c r="F187" s="58" t="s">
        <v>23</v>
      </c>
      <c r="G187" s="41" t="str">
        <f>VLOOKUP(F187,'Houses &amp; Ages'!$B$5:$K$16,3,FALSE)</f>
        <v>Furley's</v>
      </c>
      <c r="H187" s="58" t="s">
        <v>85</v>
      </c>
      <c r="I187" s="41">
        <f>VLOOKUP(F187,'Houses &amp; Ages'!$B$5:$K$16,9,FALSE)</f>
        <v>1</v>
      </c>
      <c r="J187" s="41">
        <f>VLOOKUP(F187,'Houses &amp; Ages'!$B$5:$K$16,10,FALSE)</f>
        <v>3</v>
      </c>
      <c r="K187" s="43">
        <v>9.4456018518518532E-4</v>
      </c>
      <c r="L187" s="44" t="s">
        <v>130</v>
      </c>
      <c r="M187" s="45">
        <v>6</v>
      </c>
      <c r="N187" s="33">
        <f>VLOOKUP(M187,'Events &amp; Points'!$G$5:$I$18,IF($C187="Relay",3,2),FALSE)</f>
        <v>7</v>
      </c>
    </row>
    <row r="188" spans="1:14">
      <c r="A188" s="5">
        <f>VLOOKUP($B188,'Events &amp; Points'!$B$4:$D$29,2,FALSE)</f>
        <v>17</v>
      </c>
      <c r="B188" s="58" t="s">
        <v>114</v>
      </c>
      <c r="C188" s="58" t="s">
        <v>116</v>
      </c>
      <c r="D188" s="58" t="s">
        <v>85</v>
      </c>
      <c r="E188" s="58" t="s">
        <v>211</v>
      </c>
      <c r="F188" s="58" t="s">
        <v>53</v>
      </c>
      <c r="G188" s="41" t="str">
        <f>VLOOKUP(F188,'Houses &amp; Ages'!$B$5:$K$16,3,FALSE)</f>
        <v>Chawkers</v>
      </c>
      <c r="H188" s="58" t="s">
        <v>85</v>
      </c>
      <c r="I188" s="41">
        <f>VLOOKUP(F188,'Houses &amp; Ages'!$B$5:$K$16,9,FALSE)</f>
        <v>1</v>
      </c>
      <c r="J188" s="41">
        <f>VLOOKUP(F188,'Houses &amp; Ages'!$B$5:$K$16,10,FALSE)</f>
        <v>2</v>
      </c>
      <c r="K188" s="43">
        <v>9.5185185185185184E-4</v>
      </c>
      <c r="L188" s="44" t="s">
        <v>130</v>
      </c>
      <c r="M188" s="45">
        <v>7</v>
      </c>
      <c r="N188" s="33">
        <f>VLOOKUP(M188,'Events &amp; Points'!$G$5:$I$18,IF($C188="Relay",3,2),FALSE)</f>
        <v>6</v>
      </c>
    </row>
    <row r="189" spans="1:14">
      <c r="A189" s="5">
        <f>VLOOKUP($B189,'Events &amp; Points'!$B$4:$D$29,2,FALSE)</f>
        <v>17</v>
      </c>
      <c r="B189" s="58" t="s">
        <v>114</v>
      </c>
      <c r="C189" s="58" t="s">
        <v>116</v>
      </c>
      <c r="D189" s="58" t="s">
        <v>85</v>
      </c>
      <c r="E189" s="58" t="s">
        <v>242</v>
      </c>
      <c r="F189" s="58" t="s">
        <v>18</v>
      </c>
      <c r="G189" s="41" t="str">
        <f>VLOOKUP(F189,'Houses &amp; Ages'!$B$5:$K$16,3,FALSE)</f>
        <v>College</v>
      </c>
      <c r="H189" s="58" t="s">
        <v>85</v>
      </c>
      <c r="I189" s="41">
        <f>VLOOKUP(F189,'Houses &amp; Ages'!$B$5:$K$16,9,FALSE)</f>
        <v>2</v>
      </c>
      <c r="J189" s="41">
        <f>VLOOKUP(F189,'Houses &amp; Ages'!$B$5:$K$16,10,FALSE)</f>
        <v>2</v>
      </c>
      <c r="K189" s="43">
        <v>1.0113425925925925E-3</v>
      </c>
      <c r="L189" s="44" t="s">
        <v>130</v>
      </c>
      <c r="M189" s="45">
        <v>8</v>
      </c>
      <c r="N189" s="33">
        <f>VLOOKUP(M189,'Events &amp; Points'!$G$5:$I$18,IF($C189="Relay",3,2),FALSE)</f>
        <v>5</v>
      </c>
    </row>
    <row r="190" spans="1:14">
      <c r="A190" s="5">
        <f>VLOOKUP($B190,'Events &amp; Points'!$B$4:$D$29,2,FALSE)</f>
        <v>17</v>
      </c>
      <c r="B190" s="58" t="s">
        <v>114</v>
      </c>
      <c r="C190" s="58" t="s">
        <v>116</v>
      </c>
      <c r="D190" s="58" t="s">
        <v>85</v>
      </c>
      <c r="E190" s="58" t="s">
        <v>163</v>
      </c>
      <c r="F190" s="58" t="s">
        <v>77</v>
      </c>
      <c r="G190" s="41" t="str">
        <f>VLOOKUP(F190,'Houses &amp; Ages'!$B$5:$K$16,3,FALSE)</f>
        <v>Beloe's</v>
      </c>
      <c r="H190" s="58" t="s">
        <v>85</v>
      </c>
      <c r="I190" s="41">
        <f>VLOOKUP(F190,'Houses &amp; Ages'!$B$5:$K$16,9,FALSE)</f>
        <v>1</v>
      </c>
      <c r="J190" s="41">
        <f>VLOOKUP(F190,'Houses &amp; Ages'!$B$5:$K$16,10,FALSE)</f>
        <v>6</v>
      </c>
      <c r="K190" s="43">
        <v>1.0605324074074074E-3</v>
      </c>
      <c r="L190" s="44" t="s">
        <v>130</v>
      </c>
      <c r="M190" s="45">
        <v>9</v>
      </c>
      <c r="N190" s="33">
        <f>VLOOKUP(M190,'Events &amp; Points'!$G$5:$I$18,IF($C190="Relay",3,2),FALSE)</f>
        <v>4</v>
      </c>
    </row>
    <row r="191" spans="1:14">
      <c r="A191" s="5">
        <f>VLOOKUP($B191,'Events &amp; Points'!$B$4:$D$29,2,FALSE)</f>
        <v>17</v>
      </c>
      <c r="B191" s="58" t="s">
        <v>114</v>
      </c>
      <c r="C191" s="58" t="s">
        <v>116</v>
      </c>
      <c r="D191" s="58" t="s">
        <v>85</v>
      </c>
      <c r="E191" s="58" t="s">
        <v>170</v>
      </c>
      <c r="F191" s="58" t="s">
        <v>65</v>
      </c>
      <c r="G191" s="41" t="str">
        <f>VLOOKUP(F191,'Houses &amp; Ages'!$B$5:$K$16,3,FALSE)</f>
        <v>Trant's</v>
      </c>
      <c r="H191" s="58" t="s">
        <v>85</v>
      </c>
      <c r="I191" s="41">
        <f>VLOOKUP(F191,'Houses &amp; Ages'!$B$5:$K$16,9,FALSE)</f>
        <v>1</v>
      </c>
      <c r="J191" s="41">
        <f>VLOOKUP(F191,'Houses &amp; Ages'!$B$5:$K$16,10,FALSE)</f>
        <v>4</v>
      </c>
      <c r="K191" s="43">
        <v>1.2993055555555555E-3</v>
      </c>
      <c r="L191" s="44" t="s">
        <v>130</v>
      </c>
      <c r="M191" s="45">
        <v>10</v>
      </c>
      <c r="N191" s="33">
        <f>VLOOKUP(M191,'Events &amp; Points'!$G$5:$I$18,IF($C191="Relay",3,2),FALSE)</f>
        <v>3</v>
      </c>
    </row>
    <row r="192" spans="1:14">
      <c r="A192" s="5">
        <f>VLOOKUP($B192,'Events &amp; Points'!$B$4:$D$29,2,FALSE)</f>
        <v>17</v>
      </c>
      <c r="B192" s="58" t="s">
        <v>114</v>
      </c>
      <c r="C192" s="58" t="s">
        <v>116</v>
      </c>
      <c r="D192" s="58" t="s">
        <v>85</v>
      </c>
      <c r="E192" s="58" t="s">
        <v>281</v>
      </c>
      <c r="F192" s="58" t="s">
        <v>71</v>
      </c>
      <c r="G192" s="41" t="str">
        <f>VLOOKUP(F192,'Houses &amp; Ages'!$B$5:$K$16,3,FALSE)</f>
        <v>Hopper's</v>
      </c>
      <c r="H192" s="58" t="s">
        <v>85</v>
      </c>
      <c r="I192" s="41">
        <f>VLOOKUP(F192,'Houses &amp; Ages'!$B$5:$K$16,9,FALSE)</f>
        <v>1</v>
      </c>
      <c r="J192" s="41">
        <f>VLOOKUP(F192,'Houses &amp; Ages'!$B$5:$K$16,10,FALSE)</f>
        <v>1</v>
      </c>
      <c r="K192" s="43">
        <v>1.3060185185185186E-3</v>
      </c>
      <c r="L192" s="44" t="s">
        <v>130</v>
      </c>
      <c r="M192" s="45">
        <v>11</v>
      </c>
      <c r="N192" s="33">
        <f>VLOOKUP(M192,'Events &amp; Points'!$G$5:$I$18,IF($C192="Relay",3,2),FALSE)</f>
        <v>2</v>
      </c>
    </row>
    <row r="193" spans="1:14">
      <c r="A193" s="5">
        <f>VLOOKUP($B193,'Events &amp; Points'!$B$4:$D$29,2,FALSE)</f>
        <v>6</v>
      </c>
      <c r="B193" s="58" t="s">
        <v>96</v>
      </c>
      <c r="C193" s="58" t="s">
        <v>116</v>
      </c>
      <c r="D193" s="58" t="s">
        <v>86</v>
      </c>
      <c r="E193" s="58" t="s">
        <v>258</v>
      </c>
      <c r="F193" s="58" t="s">
        <v>35</v>
      </c>
      <c r="G193" s="41" t="str">
        <f>VLOOKUP(F193,'Houses &amp; Ages'!$B$5:$K$16,3,FALSE)</f>
        <v>Cook's</v>
      </c>
      <c r="H193" s="58" t="s">
        <v>86</v>
      </c>
      <c r="I193" s="41">
        <f>VLOOKUP(F193,'Houses &amp; Ages'!$B$5:$K$16,9,FALSE)</f>
        <v>2</v>
      </c>
      <c r="J193" s="41">
        <f>VLOOKUP(F193,'Houses &amp; Ages'!$B$5:$K$16,10,FALSE)</f>
        <v>3</v>
      </c>
      <c r="K193" s="43" t="s">
        <v>130</v>
      </c>
      <c r="L193" s="44" t="s">
        <v>130</v>
      </c>
      <c r="M193" s="45" t="s">
        <v>122</v>
      </c>
      <c r="N193" s="33">
        <f>VLOOKUP(M193,'Events &amp; Points'!$G$5:$I$18,IF($C193="Relay",3,2),FALSE)</f>
        <v>0</v>
      </c>
    </row>
    <row r="194" spans="1:14">
      <c r="A194" s="5">
        <f>VLOOKUP($B194,'Events &amp; Points'!$B$4:$D$29,2,FALSE)</f>
        <v>18</v>
      </c>
      <c r="B194" s="58" t="s">
        <v>115</v>
      </c>
      <c r="C194" s="58" t="s">
        <v>116</v>
      </c>
      <c r="D194" s="58" t="s">
        <v>86</v>
      </c>
      <c r="E194" s="58" t="s">
        <v>174</v>
      </c>
      <c r="F194" s="58" t="s">
        <v>65</v>
      </c>
      <c r="G194" s="41" t="str">
        <f>VLOOKUP(F194,'Houses &amp; Ages'!$B$5:$K$16,3,FALSE)</f>
        <v>Trant's</v>
      </c>
      <c r="H194" s="58" t="s">
        <v>86</v>
      </c>
      <c r="I194" s="41">
        <f>VLOOKUP(F194,'Houses &amp; Ages'!$B$5:$K$16,9,FALSE)</f>
        <v>1</v>
      </c>
      <c r="J194" s="41">
        <f>VLOOKUP(F194,'Houses &amp; Ages'!$B$5:$K$16,10,FALSE)</f>
        <v>4</v>
      </c>
      <c r="K194" s="43">
        <v>9.1203703703703716E-4</v>
      </c>
      <c r="L194" s="44" t="s">
        <v>130</v>
      </c>
      <c r="M194" s="45">
        <v>2</v>
      </c>
      <c r="N194" s="33">
        <f>VLOOKUP(M194,'Events &amp; Points'!$G$5:$I$18,IF($C194="Relay",3,2),FALSE)</f>
        <v>12</v>
      </c>
    </row>
    <row r="195" spans="1:14">
      <c r="A195" s="5">
        <f>VLOOKUP($B195,'Events &amp; Points'!$B$4:$D$29,2,FALSE)</f>
        <v>18</v>
      </c>
      <c r="B195" s="58" t="s">
        <v>115</v>
      </c>
      <c r="C195" s="58" t="s">
        <v>116</v>
      </c>
      <c r="D195" s="58" t="s">
        <v>86</v>
      </c>
      <c r="E195" s="58" t="s">
        <v>217</v>
      </c>
      <c r="F195" s="58" t="s">
        <v>53</v>
      </c>
      <c r="G195" s="41" t="str">
        <f>VLOOKUP(F195,'Houses &amp; Ages'!$B$5:$K$16,3,FALSE)</f>
        <v>Chawkers</v>
      </c>
      <c r="H195" s="58" t="s">
        <v>86</v>
      </c>
      <c r="I195" s="41">
        <f>VLOOKUP(F195,'Houses &amp; Ages'!$B$5:$K$16,9,FALSE)</f>
        <v>1</v>
      </c>
      <c r="J195" s="41">
        <f>VLOOKUP(F195,'Houses &amp; Ages'!$B$5:$K$16,10,FALSE)</f>
        <v>2</v>
      </c>
      <c r="K195" s="43">
        <v>9.3229166666666666E-4</v>
      </c>
      <c r="L195" s="44" t="s">
        <v>130</v>
      </c>
      <c r="M195" s="45">
        <v>3</v>
      </c>
      <c r="N195" s="33">
        <f>VLOOKUP(M195,'Events &amp; Points'!$G$5:$I$18,IF($C195="Relay",3,2),FALSE)</f>
        <v>10</v>
      </c>
    </row>
    <row r="196" spans="1:14">
      <c r="A196" s="5">
        <f>VLOOKUP($B196,'Events &amp; Points'!$B$4:$D$29,2,FALSE)</f>
        <v>18</v>
      </c>
      <c r="B196" s="58" t="s">
        <v>115</v>
      </c>
      <c r="C196" s="58" t="s">
        <v>116</v>
      </c>
      <c r="D196" s="58" t="s">
        <v>86</v>
      </c>
      <c r="E196" s="58" t="s">
        <v>228</v>
      </c>
      <c r="F196" s="58" t="s">
        <v>47</v>
      </c>
      <c r="G196" s="41" t="str">
        <f>VLOOKUP(F196,'Houses &amp; Ages'!$B$5:$K$16,3,FALSE)</f>
        <v>Freddie's</v>
      </c>
      <c r="H196" s="58" t="s">
        <v>86</v>
      </c>
      <c r="I196" s="41">
        <f>VLOOKUP(F196,'Houses &amp; Ages'!$B$5:$K$16,9,FALSE)</f>
        <v>2</v>
      </c>
      <c r="J196" s="41">
        <f>VLOOKUP(F196,'Houses &amp; Ages'!$B$5:$K$16,10,FALSE)</f>
        <v>1</v>
      </c>
      <c r="K196" s="43">
        <v>9.967592592592593E-4</v>
      </c>
      <c r="L196" s="44" t="s">
        <v>130</v>
      </c>
      <c r="M196" s="45">
        <v>4</v>
      </c>
      <c r="N196" s="33">
        <f>VLOOKUP(M196,'Events &amp; Points'!$G$5:$I$18,IF($C196="Relay",3,2),FALSE)</f>
        <v>9</v>
      </c>
    </row>
    <row r="197" spans="1:14">
      <c r="A197" s="5">
        <f>VLOOKUP($B197,'Events &amp; Points'!$B$4:$D$29,2,FALSE)</f>
        <v>18</v>
      </c>
      <c r="B197" s="58" t="s">
        <v>115</v>
      </c>
      <c r="C197" s="58" t="s">
        <v>116</v>
      </c>
      <c r="D197" s="58" t="s">
        <v>86</v>
      </c>
      <c r="E197" s="58" t="s">
        <v>194</v>
      </c>
      <c r="F197" s="58" t="s">
        <v>59</v>
      </c>
      <c r="G197" s="41" t="str">
        <f>VLOOKUP(F197,'Houses &amp; Ages'!$B$5:$K$16,3,FALSE)</f>
        <v>Phil's</v>
      </c>
      <c r="H197" s="58" t="s">
        <v>86</v>
      </c>
      <c r="I197" s="41">
        <f>VLOOKUP(F197,'Houses &amp; Ages'!$B$5:$K$16,9,FALSE)</f>
        <v>2</v>
      </c>
      <c r="J197" s="41">
        <f>VLOOKUP(F197,'Houses &amp; Ages'!$B$5:$K$16,10,FALSE)</f>
        <v>5</v>
      </c>
      <c r="K197" s="43">
        <v>1.0040509259259258E-3</v>
      </c>
      <c r="L197" s="44" t="s">
        <v>130</v>
      </c>
      <c r="M197" s="45">
        <v>5</v>
      </c>
      <c r="N197" s="33">
        <f>VLOOKUP(M197,'Events &amp; Points'!$G$5:$I$18,IF($C197="Relay",3,2),FALSE)</f>
        <v>8</v>
      </c>
    </row>
    <row r="198" spans="1:14">
      <c r="A198" s="5">
        <f>VLOOKUP($B198,'Events &amp; Points'!$B$4:$D$29,2,FALSE)</f>
        <v>18</v>
      </c>
      <c r="B198" s="58" t="s">
        <v>115</v>
      </c>
      <c r="C198" s="58" t="s">
        <v>116</v>
      </c>
      <c r="D198" s="58" t="s">
        <v>86</v>
      </c>
      <c r="E198" s="58" t="s">
        <v>181</v>
      </c>
      <c r="F198" s="58" t="s">
        <v>35</v>
      </c>
      <c r="G198" s="41" t="str">
        <f>VLOOKUP(F198,'Houses &amp; Ages'!$B$5:$K$16,3,FALSE)</f>
        <v>Cook's</v>
      </c>
      <c r="H198" s="58" t="s">
        <v>86</v>
      </c>
      <c r="I198" s="41">
        <f>VLOOKUP(F198,'Houses &amp; Ages'!$B$5:$K$16,9,FALSE)</f>
        <v>2</v>
      </c>
      <c r="J198" s="41">
        <f>VLOOKUP(F198,'Houses &amp; Ages'!$B$5:$K$16,10,FALSE)</f>
        <v>3</v>
      </c>
      <c r="K198" s="43">
        <v>1.0431712962962962E-3</v>
      </c>
      <c r="L198" s="44" t="s">
        <v>130</v>
      </c>
      <c r="M198" s="45">
        <v>6</v>
      </c>
      <c r="N198" s="33">
        <f>VLOOKUP(M198,'Events &amp; Points'!$G$5:$I$18,IF($C198="Relay",3,2),FALSE)</f>
        <v>7</v>
      </c>
    </row>
    <row r="199" spans="1:14">
      <c r="A199" s="5">
        <f>VLOOKUP($B199,'Events &amp; Points'!$B$4:$D$29,2,FALSE)</f>
        <v>18</v>
      </c>
      <c r="B199" s="58" t="s">
        <v>115</v>
      </c>
      <c r="C199" s="58" t="s">
        <v>116</v>
      </c>
      <c r="D199" s="58" t="s">
        <v>86</v>
      </c>
      <c r="E199" s="58" t="s">
        <v>206</v>
      </c>
      <c r="F199" s="58" t="s">
        <v>41</v>
      </c>
      <c r="G199" s="41" t="str">
        <f>VLOOKUP(F199,'Houses &amp; Ages'!$B$5:$K$16,3,FALSE)</f>
        <v>Kenny's</v>
      </c>
      <c r="H199" s="58" t="s">
        <v>86</v>
      </c>
      <c r="I199" s="41">
        <f>VLOOKUP(F199,'Houses &amp; Ages'!$B$5:$K$16,9,FALSE)</f>
        <v>1</v>
      </c>
      <c r="J199" s="41">
        <f>VLOOKUP(F199,'Houses &amp; Ages'!$B$5:$K$16,10,FALSE)</f>
        <v>5</v>
      </c>
      <c r="K199" s="43">
        <v>1.0440972222222223E-3</v>
      </c>
      <c r="L199" s="44" t="s">
        <v>130</v>
      </c>
      <c r="M199" s="45">
        <v>7</v>
      </c>
      <c r="N199" s="33">
        <f>VLOOKUP(M199,'Events &amp; Points'!$G$5:$I$18,IF($C199="Relay",3,2),FALSE)</f>
        <v>6</v>
      </c>
    </row>
    <row r="200" spans="1:14">
      <c r="A200" s="5">
        <f>VLOOKUP($B200,'Events &amp; Points'!$B$4:$D$29,2,FALSE)</f>
        <v>18</v>
      </c>
      <c r="B200" s="58" t="s">
        <v>115</v>
      </c>
      <c r="C200" s="58" t="s">
        <v>116</v>
      </c>
      <c r="D200" s="58" t="s">
        <v>86</v>
      </c>
      <c r="E200" s="58" t="s">
        <v>232</v>
      </c>
      <c r="F200" s="58" t="s">
        <v>18</v>
      </c>
      <c r="G200" s="41" t="str">
        <f>VLOOKUP(F200,'Houses &amp; Ages'!$B$5:$K$16,3,FALSE)</f>
        <v>College</v>
      </c>
      <c r="H200" s="58" t="s">
        <v>86</v>
      </c>
      <c r="I200" s="41">
        <f>VLOOKUP(F200,'Houses &amp; Ages'!$B$5:$K$16,9,FALSE)</f>
        <v>2</v>
      </c>
      <c r="J200" s="41">
        <f>VLOOKUP(F200,'Houses &amp; Ages'!$B$5:$K$16,10,FALSE)</f>
        <v>2</v>
      </c>
      <c r="K200" s="43">
        <v>1.0493055555555557E-3</v>
      </c>
      <c r="L200" s="44" t="s">
        <v>130</v>
      </c>
      <c r="M200" s="45">
        <v>8</v>
      </c>
      <c r="N200" s="33">
        <f>VLOOKUP(M200,'Events &amp; Points'!$G$5:$I$18,IF($C200="Relay",3,2),FALSE)</f>
        <v>5</v>
      </c>
    </row>
    <row r="201" spans="1:14">
      <c r="A201" s="5">
        <f>VLOOKUP($B201,'Events &amp; Points'!$B$4:$D$29,2,FALSE)</f>
        <v>18</v>
      </c>
      <c r="B201" s="58" t="s">
        <v>115</v>
      </c>
      <c r="C201" s="58" t="s">
        <v>116</v>
      </c>
      <c r="D201" s="58" t="s">
        <v>86</v>
      </c>
      <c r="E201" s="58" t="s">
        <v>279</v>
      </c>
      <c r="F201" s="58" t="s">
        <v>71</v>
      </c>
      <c r="G201" s="41" t="str">
        <f>VLOOKUP(F201,'Houses &amp; Ages'!$B$5:$K$16,3,FALSE)</f>
        <v>Hopper's</v>
      </c>
      <c r="H201" s="58" t="s">
        <v>86</v>
      </c>
      <c r="I201" s="41">
        <f>VLOOKUP(F201,'Houses &amp; Ages'!$B$5:$K$16,9,FALSE)</f>
        <v>1</v>
      </c>
      <c r="J201" s="41">
        <f>VLOOKUP(F201,'Houses &amp; Ages'!$B$5:$K$16,10,FALSE)</f>
        <v>1</v>
      </c>
      <c r="K201" s="43">
        <v>1.0837962962962962E-3</v>
      </c>
      <c r="L201" s="44" t="s">
        <v>130</v>
      </c>
      <c r="M201" s="45">
        <v>9</v>
      </c>
      <c r="N201" s="33">
        <f>VLOOKUP(M201,'Events &amp; Points'!$G$5:$I$18,IF($C201="Relay",3,2),FALSE)</f>
        <v>4</v>
      </c>
    </row>
    <row r="202" spans="1:14">
      <c r="A202" s="5">
        <f>VLOOKUP($B202,'Events &amp; Points'!$B$4:$D$29,2,FALSE)</f>
        <v>18</v>
      </c>
      <c r="B202" s="58" t="s">
        <v>115</v>
      </c>
      <c r="C202" s="58" t="s">
        <v>116</v>
      </c>
      <c r="D202" s="58" t="s">
        <v>86</v>
      </c>
      <c r="E202" s="58" t="s">
        <v>250</v>
      </c>
      <c r="F202" s="58" t="s">
        <v>23</v>
      </c>
      <c r="G202" s="41" t="str">
        <f>VLOOKUP(F202,'Houses &amp; Ages'!$B$5:$K$16,3,FALSE)</f>
        <v>Furley's</v>
      </c>
      <c r="H202" s="58" t="s">
        <v>86</v>
      </c>
      <c r="I202" s="41">
        <f>VLOOKUP(F202,'Houses &amp; Ages'!$B$5:$K$16,9,FALSE)</f>
        <v>1</v>
      </c>
      <c r="J202" s="41">
        <f>VLOOKUP(F202,'Houses &amp; Ages'!$B$5:$K$16,10,FALSE)</f>
        <v>3</v>
      </c>
      <c r="K202" s="43">
        <v>1.2946759259259259E-3</v>
      </c>
      <c r="L202" s="44" t="s">
        <v>130</v>
      </c>
      <c r="M202" s="45">
        <v>10</v>
      </c>
      <c r="N202" s="33">
        <f>VLOOKUP(M202,'Events &amp; Points'!$G$5:$I$18,IF($C202="Relay",3,2),FALSE)</f>
        <v>3</v>
      </c>
    </row>
    <row r="203" spans="1:14">
      <c r="A203" s="5">
        <f>VLOOKUP($B203,'Events &amp; Points'!$B$4:$D$29,2,FALSE)</f>
        <v>18</v>
      </c>
      <c r="B203" s="58" t="s">
        <v>115</v>
      </c>
      <c r="C203" s="58" t="s">
        <v>116</v>
      </c>
      <c r="D203" s="58" t="s">
        <v>86</v>
      </c>
      <c r="E203" s="58" t="s">
        <v>165</v>
      </c>
      <c r="F203" s="58" t="s">
        <v>77</v>
      </c>
      <c r="G203" s="41" t="str">
        <f>VLOOKUP(F203,'Houses &amp; Ages'!$B$5:$K$16,3,FALSE)</f>
        <v>Beloe's</v>
      </c>
      <c r="H203" s="58" t="s">
        <v>86</v>
      </c>
      <c r="I203" s="41">
        <f>VLOOKUP(F203,'Houses &amp; Ages'!$B$5:$K$16,9,FALSE)</f>
        <v>1</v>
      </c>
      <c r="J203" s="41">
        <f>VLOOKUP(F203,'Houses &amp; Ages'!$B$5:$K$16,10,FALSE)</f>
        <v>6</v>
      </c>
      <c r="K203" s="43">
        <v>1.357986111111111E-3</v>
      </c>
      <c r="L203" s="44" t="s">
        <v>130</v>
      </c>
      <c r="M203" s="45">
        <v>11</v>
      </c>
      <c r="N203" s="33">
        <f>VLOOKUP(M203,'Events &amp; Points'!$G$5:$I$18,IF($C203="Relay",3,2),FALSE)</f>
        <v>2</v>
      </c>
    </row>
    <row r="204" spans="1:14">
      <c r="A204" s="5">
        <f>VLOOKUP($B204,'Events &amp; Points'!$B$4:$D$29,2,FALSE)</f>
        <v>12</v>
      </c>
      <c r="B204" s="58" t="s">
        <v>102</v>
      </c>
      <c r="C204" s="58" t="s">
        <v>116</v>
      </c>
      <c r="D204" s="58" t="s">
        <v>86</v>
      </c>
      <c r="E204" s="58" t="s">
        <v>277</v>
      </c>
      <c r="F204" s="58" t="s">
        <v>71</v>
      </c>
      <c r="G204" s="41" t="str">
        <f>VLOOKUP(F204,'Houses &amp; Ages'!$B$5:$K$16,3,FALSE)</f>
        <v>Hopper's</v>
      </c>
      <c r="H204" s="58" t="s">
        <v>86</v>
      </c>
      <c r="I204" s="41">
        <f>VLOOKUP(F204,'Houses &amp; Ages'!$B$5:$K$16,9,FALSE)</f>
        <v>1</v>
      </c>
      <c r="J204" s="41">
        <f>VLOOKUP(F204,'Houses &amp; Ages'!$B$5:$K$16,10,FALSE)</f>
        <v>1</v>
      </c>
      <c r="K204" s="43">
        <v>1.662847222222222E-3</v>
      </c>
      <c r="L204" s="44" t="s">
        <v>130</v>
      </c>
      <c r="M204" s="45">
        <v>11</v>
      </c>
      <c r="N204" s="33">
        <f>VLOOKUP(M204,'Events &amp; Points'!$G$5:$I$18,IF($C204="Relay",3,2),FALSE)</f>
        <v>2</v>
      </c>
    </row>
    <row r="205" spans="1:14">
      <c r="A205" s="5">
        <f>VLOOKUP($B205,'Events &amp; Points'!$B$4:$D$29,2,FALSE)</f>
        <v>19</v>
      </c>
      <c r="B205" s="58" t="s">
        <v>106</v>
      </c>
      <c r="C205" s="58" t="s">
        <v>116</v>
      </c>
      <c r="D205" s="58" t="s">
        <v>86</v>
      </c>
      <c r="E205" s="58" t="s">
        <v>176</v>
      </c>
      <c r="F205" s="58" t="s">
        <v>65</v>
      </c>
      <c r="G205" s="41" t="str">
        <f>VLOOKUP(F205,'Houses &amp; Ages'!$B$5:$K$16,3,FALSE)</f>
        <v>Trant's</v>
      </c>
      <c r="H205" s="58" t="s">
        <v>86</v>
      </c>
      <c r="I205" s="41">
        <f>VLOOKUP(F205,'Houses &amp; Ages'!$B$5:$K$16,9,FALSE)</f>
        <v>1</v>
      </c>
      <c r="J205" s="41">
        <f>VLOOKUP(F205,'Houses &amp; Ages'!$B$5:$K$16,10,FALSE)</f>
        <v>4</v>
      </c>
      <c r="K205" s="43">
        <v>1.7791666666666665E-3</v>
      </c>
      <c r="L205" s="44" t="s">
        <v>130</v>
      </c>
      <c r="M205" s="45">
        <v>2</v>
      </c>
      <c r="N205" s="33">
        <f>VLOOKUP(M205,'Events &amp; Points'!$G$5:$I$18,IF($C205="Relay",3,2),FALSE)</f>
        <v>12</v>
      </c>
    </row>
    <row r="206" spans="1:14">
      <c r="A206" s="5">
        <f>VLOOKUP($B206,'Events &amp; Points'!$B$4:$D$29,2,FALSE)</f>
        <v>19</v>
      </c>
      <c r="B206" s="58" t="s">
        <v>106</v>
      </c>
      <c r="C206" s="58" t="s">
        <v>116</v>
      </c>
      <c r="D206" s="58" t="s">
        <v>86</v>
      </c>
      <c r="E206" s="58" t="s">
        <v>201</v>
      </c>
      <c r="F206" s="58" t="s">
        <v>41</v>
      </c>
      <c r="G206" s="41" t="str">
        <f>VLOOKUP(F206,'Houses &amp; Ages'!$B$5:$K$16,3,FALSE)</f>
        <v>Kenny's</v>
      </c>
      <c r="H206" s="58" t="s">
        <v>86</v>
      </c>
      <c r="I206" s="41">
        <f>VLOOKUP(F206,'Houses &amp; Ages'!$B$5:$K$16,9,FALSE)</f>
        <v>1</v>
      </c>
      <c r="J206" s="41">
        <f>VLOOKUP(F206,'Houses &amp; Ages'!$B$5:$K$16,10,FALSE)</f>
        <v>5</v>
      </c>
      <c r="K206" s="43">
        <v>1.7812499999999998E-3</v>
      </c>
      <c r="L206" s="44" t="s">
        <v>130</v>
      </c>
      <c r="M206" s="45">
        <v>3</v>
      </c>
      <c r="N206" s="33">
        <f>VLOOKUP(M206,'Events &amp; Points'!$G$5:$I$18,IF($C206="Relay",3,2),FALSE)</f>
        <v>10</v>
      </c>
    </row>
    <row r="207" spans="1:14">
      <c r="A207" s="5">
        <f>VLOOKUP($B207,'Events &amp; Points'!$B$4:$D$29,2,FALSE)</f>
        <v>19</v>
      </c>
      <c r="B207" s="58" t="s">
        <v>106</v>
      </c>
      <c r="C207" s="58" t="s">
        <v>116</v>
      </c>
      <c r="D207" s="58" t="s">
        <v>86</v>
      </c>
      <c r="E207" s="58" t="s">
        <v>186</v>
      </c>
      <c r="F207" s="58" t="s">
        <v>59</v>
      </c>
      <c r="G207" s="41" t="str">
        <f>VLOOKUP(F207,'Houses &amp; Ages'!$B$5:$K$16,3,FALSE)</f>
        <v>Phil's</v>
      </c>
      <c r="H207" s="58" t="s">
        <v>86</v>
      </c>
      <c r="I207" s="41">
        <f>VLOOKUP(F207,'Houses &amp; Ages'!$B$5:$K$16,9,FALSE)</f>
        <v>2</v>
      </c>
      <c r="J207" s="41">
        <f>VLOOKUP(F207,'Houses &amp; Ages'!$B$5:$K$16,10,FALSE)</f>
        <v>5</v>
      </c>
      <c r="K207" s="43">
        <v>2.0143518518518518E-3</v>
      </c>
      <c r="L207" s="44" t="s">
        <v>130</v>
      </c>
      <c r="M207" s="45">
        <v>4</v>
      </c>
      <c r="N207" s="33">
        <f>VLOOKUP(M207,'Events &amp; Points'!$G$5:$I$18,IF($C207="Relay",3,2),FALSE)</f>
        <v>9</v>
      </c>
    </row>
    <row r="208" spans="1:14">
      <c r="A208" s="5">
        <f>VLOOKUP($B208,'Events &amp; Points'!$B$4:$D$29,2,FALSE)</f>
        <v>19</v>
      </c>
      <c r="B208" s="58" t="s">
        <v>106</v>
      </c>
      <c r="C208" s="58" t="s">
        <v>116</v>
      </c>
      <c r="D208" s="58" t="s">
        <v>86</v>
      </c>
      <c r="E208" s="58" t="s">
        <v>252</v>
      </c>
      <c r="F208" s="58" t="s">
        <v>23</v>
      </c>
      <c r="G208" s="41" t="str">
        <f>VLOOKUP(F208,'Houses &amp; Ages'!$B$5:$K$16,3,FALSE)</f>
        <v>Furley's</v>
      </c>
      <c r="H208" s="58" t="s">
        <v>86</v>
      </c>
      <c r="I208" s="41">
        <f>VLOOKUP(F208,'Houses &amp; Ages'!$B$5:$K$16,9,FALSE)</f>
        <v>1</v>
      </c>
      <c r="J208" s="41">
        <f>VLOOKUP(F208,'Houses &amp; Ages'!$B$5:$K$16,10,FALSE)</f>
        <v>3</v>
      </c>
      <c r="K208" s="43">
        <v>2.0153935185185184E-3</v>
      </c>
      <c r="L208" s="44" t="s">
        <v>130</v>
      </c>
      <c r="M208" s="45">
        <v>5</v>
      </c>
      <c r="N208" s="33">
        <f>VLOOKUP(M208,'Events &amp; Points'!$G$5:$I$18,IF($C208="Relay",3,2),FALSE)</f>
        <v>8</v>
      </c>
    </row>
    <row r="209" spans="1:14">
      <c r="A209" s="5">
        <f>VLOOKUP($B209,'Events &amp; Points'!$B$4:$D$29,2,FALSE)</f>
        <v>19</v>
      </c>
      <c r="B209" s="58" t="s">
        <v>106</v>
      </c>
      <c r="C209" s="58" t="s">
        <v>116</v>
      </c>
      <c r="D209" s="58" t="s">
        <v>86</v>
      </c>
      <c r="E209" s="58" t="s">
        <v>168</v>
      </c>
      <c r="F209" s="58" t="s">
        <v>77</v>
      </c>
      <c r="G209" s="41" t="str">
        <f>VLOOKUP(F209,'Houses &amp; Ages'!$B$5:$K$16,3,FALSE)</f>
        <v>Beloe's</v>
      </c>
      <c r="H209" s="58" t="s">
        <v>86</v>
      </c>
      <c r="I209" s="41">
        <f>VLOOKUP(F209,'Houses &amp; Ages'!$B$5:$K$16,9,FALSE)</f>
        <v>1</v>
      </c>
      <c r="J209" s="41">
        <f>VLOOKUP(F209,'Houses &amp; Ages'!$B$5:$K$16,10,FALSE)</f>
        <v>6</v>
      </c>
      <c r="K209" s="43">
        <v>2.0962962962962962E-3</v>
      </c>
      <c r="L209" s="44" t="s">
        <v>130</v>
      </c>
      <c r="M209" s="45">
        <v>6</v>
      </c>
      <c r="N209" s="33">
        <f>VLOOKUP(M209,'Events &amp; Points'!$G$5:$I$18,IF($C209="Relay",3,2),FALSE)</f>
        <v>7</v>
      </c>
    </row>
    <row r="210" spans="1:14">
      <c r="A210" s="5">
        <f>VLOOKUP($B210,'Events &amp; Points'!$B$4:$D$29,2,FALSE)</f>
        <v>19</v>
      </c>
      <c r="B210" s="58" t="s">
        <v>106</v>
      </c>
      <c r="C210" s="58" t="s">
        <v>116</v>
      </c>
      <c r="D210" s="58" t="s">
        <v>86</v>
      </c>
      <c r="E210" s="58" t="s">
        <v>267</v>
      </c>
      <c r="F210" s="58" t="s">
        <v>35</v>
      </c>
      <c r="G210" s="41" t="str">
        <f>VLOOKUP(F210,'Houses &amp; Ages'!$B$5:$K$16,3,FALSE)</f>
        <v>Cook's</v>
      </c>
      <c r="H210" s="58" t="s">
        <v>86</v>
      </c>
      <c r="I210" s="41">
        <f>VLOOKUP(F210,'Houses &amp; Ages'!$B$5:$K$16,9,FALSE)</f>
        <v>2</v>
      </c>
      <c r="J210" s="41">
        <f>VLOOKUP(F210,'Houses &amp; Ages'!$B$5:$K$16,10,FALSE)</f>
        <v>3</v>
      </c>
      <c r="K210" s="43">
        <v>2.1601851851851851E-3</v>
      </c>
      <c r="L210" s="44" t="s">
        <v>130</v>
      </c>
      <c r="M210" s="45">
        <v>7</v>
      </c>
      <c r="N210" s="33">
        <f>VLOOKUP(M210,'Events &amp; Points'!$G$5:$I$18,IF($C210="Relay",3,2),FALSE)</f>
        <v>6</v>
      </c>
    </row>
    <row r="211" spans="1:14">
      <c r="A211" s="5">
        <f>VLOOKUP($B211,'Events &amp; Points'!$B$4:$D$29,2,FALSE)</f>
        <v>19</v>
      </c>
      <c r="B211" s="58" t="s">
        <v>106</v>
      </c>
      <c r="C211" s="58" t="s">
        <v>116</v>
      </c>
      <c r="D211" s="58" t="s">
        <v>86</v>
      </c>
      <c r="E211" s="58" t="s">
        <v>270</v>
      </c>
      <c r="F211" s="58" t="s">
        <v>71</v>
      </c>
      <c r="G211" s="41" t="str">
        <f>VLOOKUP(F211,'Houses &amp; Ages'!$B$5:$K$16,3,FALSE)</f>
        <v>Hopper's</v>
      </c>
      <c r="H211" s="58" t="s">
        <v>86</v>
      </c>
      <c r="I211" s="41">
        <f>VLOOKUP(F211,'Houses &amp; Ages'!$B$5:$K$16,9,FALSE)</f>
        <v>1</v>
      </c>
      <c r="J211" s="41">
        <f>VLOOKUP(F211,'Houses &amp; Ages'!$B$5:$K$16,10,FALSE)</f>
        <v>1</v>
      </c>
      <c r="K211" s="43">
        <v>2.3201388888888889E-3</v>
      </c>
      <c r="L211" s="44" t="s">
        <v>130</v>
      </c>
      <c r="M211" s="45">
        <v>8</v>
      </c>
      <c r="N211" s="33">
        <f>VLOOKUP(M211,'Events &amp; Points'!$G$5:$I$18,IF($C211="Relay",3,2),FALSE)</f>
        <v>5</v>
      </c>
    </row>
    <row r="212" spans="1:14">
      <c r="A212" s="5">
        <f>VLOOKUP($B212,'Events &amp; Points'!$B$4:$D$29,2,FALSE)</f>
        <v>19</v>
      </c>
      <c r="B212" s="58" t="s">
        <v>106</v>
      </c>
      <c r="C212" s="58" t="s">
        <v>116</v>
      </c>
      <c r="D212" s="58" t="s">
        <v>86</v>
      </c>
      <c r="E212" s="58" t="s">
        <v>218</v>
      </c>
      <c r="F212" s="58" t="s">
        <v>53</v>
      </c>
      <c r="G212" s="41" t="str">
        <f>VLOOKUP(F212,'Houses &amp; Ages'!$B$5:$K$16,3,FALSE)</f>
        <v>Chawkers</v>
      </c>
      <c r="H212" s="58" t="s">
        <v>86</v>
      </c>
      <c r="I212" s="41">
        <f>VLOOKUP(F212,'Houses &amp; Ages'!$B$5:$K$16,9,FALSE)</f>
        <v>1</v>
      </c>
      <c r="J212" s="41">
        <f>VLOOKUP(F212,'Houses &amp; Ages'!$B$5:$K$16,10,FALSE)</f>
        <v>2</v>
      </c>
      <c r="K212" s="43">
        <v>2.9148148148148145E-3</v>
      </c>
      <c r="L212" s="44" t="s">
        <v>130</v>
      </c>
      <c r="M212" s="45">
        <v>9</v>
      </c>
      <c r="N212" s="33">
        <f>VLOOKUP(M212,'Events &amp; Points'!$G$5:$I$18,IF($C212="Relay",3,2),FALSE)</f>
        <v>4</v>
      </c>
    </row>
    <row r="213" spans="1:14">
      <c r="A213" s="5">
        <f>VLOOKUP($B213,'Events &amp; Points'!$B$4:$D$29,2,FALSE)</f>
        <v>19</v>
      </c>
      <c r="B213" s="58" t="s">
        <v>106</v>
      </c>
      <c r="C213" s="58" t="s">
        <v>116</v>
      </c>
      <c r="D213" s="58" t="s">
        <v>86</v>
      </c>
      <c r="E213" s="58" t="s">
        <v>282</v>
      </c>
      <c r="F213" s="58" t="s">
        <v>18</v>
      </c>
      <c r="G213" s="41" t="str">
        <f>VLOOKUP(F213,'Houses &amp; Ages'!$B$5:$K$16,3,FALSE)</f>
        <v>College</v>
      </c>
      <c r="H213" s="58" t="s">
        <v>86</v>
      </c>
      <c r="I213" s="41">
        <f>VLOOKUP(F213,'Houses &amp; Ages'!$B$5:$K$16,9,FALSE)</f>
        <v>2</v>
      </c>
      <c r="J213" s="41">
        <f>VLOOKUP(F213,'Houses &amp; Ages'!$B$5:$K$16,10,FALSE)</f>
        <v>2</v>
      </c>
      <c r="K213" s="43">
        <v>2.9825231481481478E-3</v>
      </c>
      <c r="L213" s="44" t="s">
        <v>130</v>
      </c>
      <c r="M213" s="45">
        <v>10</v>
      </c>
      <c r="N213" s="33">
        <f>VLOOKUP(M213,'Events &amp; Points'!$G$5:$I$18,IF($C213="Relay",3,2),FALSE)</f>
        <v>3</v>
      </c>
    </row>
    <row r="214" spans="1:14">
      <c r="A214" s="5">
        <f>VLOOKUP($B214,'Events &amp; Points'!$B$4:$D$29,2,FALSE)</f>
        <v>19</v>
      </c>
      <c r="B214" s="58" t="s">
        <v>106</v>
      </c>
      <c r="C214" s="58" t="s">
        <v>116</v>
      </c>
      <c r="D214" s="58" t="s">
        <v>86</v>
      </c>
      <c r="E214" s="58" t="s">
        <v>301</v>
      </c>
      <c r="F214" s="58" t="s">
        <v>47</v>
      </c>
      <c r="G214" s="41" t="str">
        <f>VLOOKUP(F214,'Houses &amp; Ages'!$B$5:$K$16,3,FALSE)</f>
        <v>Freddie's</v>
      </c>
      <c r="H214" s="58" t="s">
        <v>86</v>
      </c>
      <c r="I214" s="41">
        <f>VLOOKUP(F214,'Houses &amp; Ages'!$B$5:$K$16,9,FALSE)</f>
        <v>2</v>
      </c>
      <c r="J214" s="41">
        <f>VLOOKUP(F214,'Houses &amp; Ages'!$B$5:$K$16,10,FALSE)</f>
        <v>1</v>
      </c>
      <c r="K214" s="43">
        <v>3.6674768518518519E-3</v>
      </c>
      <c r="L214" s="44" t="s">
        <v>130</v>
      </c>
      <c r="M214" s="45">
        <v>11</v>
      </c>
      <c r="N214" s="33">
        <f>VLOOKUP(M214,'Events &amp; Points'!$G$5:$I$18,IF($C214="Relay",3,2),FALSE)</f>
        <v>2</v>
      </c>
    </row>
    <row r="215" spans="1:14">
      <c r="A215" s="5">
        <f>VLOOKUP($B215,'Events &amp; Points'!$B$4:$D$29,2,FALSE)</f>
        <v>4</v>
      </c>
      <c r="B215" s="58" t="s">
        <v>94</v>
      </c>
      <c r="C215" s="58" t="s">
        <v>116</v>
      </c>
      <c r="D215" s="58" t="s">
        <v>84</v>
      </c>
      <c r="E215" s="58" t="s">
        <v>210</v>
      </c>
      <c r="F215" s="58" t="s">
        <v>53</v>
      </c>
      <c r="G215" s="41" t="str">
        <f>VLOOKUP(F215,'Houses &amp; Ages'!$B$5:$K$16,3,FALSE)</f>
        <v>Chawkers</v>
      </c>
      <c r="H215" s="58" t="s">
        <v>84</v>
      </c>
      <c r="I215" s="41">
        <f>VLOOKUP(F215,'Houses &amp; Ages'!$B$5:$K$16,9,FALSE)</f>
        <v>1</v>
      </c>
      <c r="J215" s="41">
        <f>VLOOKUP(F215,'Houses &amp; Ages'!$B$5:$K$16,10,FALSE)</f>
        <v>2</v>
      </c>
      <c r="K215" s="43" t="s">
        <v>130</v>
      </c>
      <c r="L215" s="44" t="s">
        <v>130</v>
      </c>
      <c r="M215" s="45" t="s">
        <v>121</v>
      </c>
      <c r="N215" s="33">
        <f>VLOOKUP(M215,'Events &amp; Points'!$G$5:$I$18,IF($C215="Relay",3,2),FALSE)</f>
        <v>0</v>
      </c>
    </row>
    <row r="216" spans="1:14">
      <c r="A216" s="5">
        <f>VLOOKUP($B216,'Events &amp; Points'!$B$4:$D$29,2,FALSE)</f>
        <v>20</v>
      </c>
      <c r="B216" s="58" t="s">
        <v>107</v>
      </c>
      <c r="C216" s="58" t="s">
        <v>117</v>
      </c>
      <c r="D216" s="58" t="s">
        <v>84</v>
      </c>
      <c r="E216" s="58" t="s">
        <v>19</v>
      </c>
      <c r="F216" s="58" t="s">
        <v>18</v>
      </c>
      <c r="G216" s="41" t="str">
        <f>VLOOKUP(F216,'Houses &amp; Ages'!$B$5:$K$16,3,FALSE)</f>
        <v>College</v>
      </c>
      <c r="H216" s="58" t="s">
        <v>84</v>
      </c>
      <c r="I216" s="41">
        <f>VLOOKUP(F216,'Houses &amp; Ages'!$B$5:$K$16,9,FALSE)</f>
        <v>2</v>
      </c>
      <c r="J216" s="41">
        <f>VLOOKUP(F216,'Houses &amp; Ages'!$B$5:$K$16,10,FALSE)</f>
        <v>2</v>
      </c>
      <c r="K216" s="43">
        <v>7.8124999999999993E-4</v>
      </c>
      <c r="L216" s="44" t="s">
        <v>130</v>
      </c>
      <c r="M216" s="45">
        <v>1</v>
      </c>
      <c r="N216" s="33">
        <f>VLOOKUP(M216,'Events &amp; Points'!$G$5:$I$18,IF($C216="Relay",3,2),FALSE)</f>
        <v>30</v>
      </c>
    </row>
    <row r="217" spans="1:14">
      <c r="A217" s="5">
        <f>VLOOKUP($B217,'Events &amp; Points'!$B$4:$D$29,2,FALSE)</f>
        <v>20</v>
      </c>
      <c r="B217" s="58" t="s">
        <v>107</v>
      </c>
      <c r="C217" s="58" t="s">
        <v>117</v>
      </c>
      <c r="D217" s="58" t="s">
        <v>84</v>
      </c>
      <c r="E217" s="58" t="s">
        <v>67</v>
      </c>
      <c r="F217" s="58" t="s">
        <v>65</v>
      </c>
      <c r="G217" s="41" t="str">
        <f>VLOOKUP(F217,'Houses &amp; Ages'!$B$5:$K$16,3,FALSE)</f>
        <v>Trant's</v>
      </c>
      <c r="H217" s="58" t="s">
        <v>84</v>
      </c>
      <c r="I217" s="41">
        <f>VLOOKUP(F217,'Houses &amp; Ages'!$B$5:$K$16,9,FALSE)</f>
        <v>1</v>
      </c>
      <c r="J217" s="41">
        <f>VLOOKUP(F217,'Houses &amp; Ages'!$B$5:$K$16,10,FALSE)</f>
        <v>4</v>
      </c>
      <c r="K217" s="43">
        <v>8.2476851851851852E-4</v>
      </c>
      <c r="L217" s="44" t="s">
        <v>130</v>
      </c>
      <c r="M217" s="45">
        <v>2</v>
      </c>
      <c r="N217" s="33">
        <f>VLOOKUP(M217,'Events &amp; Points'!$G$5:$I$18,IF($C217="Relay",3,2),FALSE)</f>
        <v>24</v>
      </c>
    </row>
    <row r="218" spans="1:14">
      <c r="A218" s="5">
        <f>VLOOKUP($B218,'Events &amp; Points'!$B$4:$D$29,2,FALSE)</f>
        <v>20</v>
      </c>
      <c r="B218" s="58" t="s">
        <v>107</v>
      </c>
      <c r="C218" s="58" t="s">
        <v>117</v>
      </c>
      <c r="D218" s="58" t="s">
        <v>84</v>
      </c>
      <c r="E218" s="58" t="s">
        <v>61</v>
      </c>
      <c r="F218" s="58" t="s">
        <v>59</v>
      </c>
      <c r="G218" s="41" t="str">
        <f>VLOOKUP(F218,'Houses &amp; Ages'!$B$5:$K$16,3,FALSE)</f>
        <v>Phil's</v>
      </c>
      <c r="H218" s="58" t="s">
        <v>84</v>
      </c>
      <c r="I218" s="41">
        <f>VLOOKUP(F218,'Houses &amp; Ages'!$B$5:$K$16,9,FALSE)</f>
        <v>2</v>
      </c>
      <c r="J218" s="41">
        <f>VLOOKUP(F218,'Houses &amp; Ages'!$B$5:$K$16,10,FALSE)</f>
        <v>5</v>
      </c>
      <c r="K218" s="43">
        <v>8.278935185185185E-4</v>
      </c>
      <c r="L218" s="44" t="s">
        <v>130</v>
      </c>
      <c r="M218" s="45">
        <v>3</v>
      </c>
      <c r="N218" s="33">
        <f>VLOOKUP(M218,'Events &amp; Points'!$G$5:$I$18,IF($C218="Relay",3,2),FALSE)</f>
        <v>20</v>
      </c>
    </row>
    <row r="219" spans="1:14">
      <c r="A219" s="5">
        <f>VLOOKUP($B219,'Events &amp; Points'!$B$4:$D$29,2,FALSE)</f>
        <v>20</v>
      </c>
      <c r="B219" s="58" t="s">
        <v>107</v>
      </c>
      <c r="C219" s="58" t="s">
        <v>117</v>
      </c>
      <c r="D219" s="58" t="s">
        <v>84</v>
      </c>
      <c r="E219" s="58" t="s">
        <v>49</v>
      </c>
      <c r="F219" s="58" t="s">
        <v>47</v>
      </c>
      <c r="G219" s="41" t="str">
        <f>VLOOKUP(F219,'Houses &amp; Ages'!$B$5:$K$16,3,FALSE)</f>
        <v>Freddie's</v>
      </c>
      <c r="H219" s="58" t="s">
        <v>84</v>
      </c>
      <c r="I219" s="41">
        <f>VLOOKUP(F219,'Houses &amp; Ages'!$B$5:$K$16,9,FALSE)</f>
        <v>2</v>
      </c>
      <c r="J219" s="41">
        <f>VLOOKUP(F219,'Houses &amp; Ages'!$B$5:$K$16,10,FALSE)</f>
        <v>1</v>
      </c>
      <c r="K219" s="43">
        <v>8.4641203703703712E-4</v>
      </c>
      <c r="L219" s="44" t="s">
        <v>130</v>
      </c>
      <c r="M219" s="45">
        <v>4</v>
      </c>
      <c r="N219" s="33">
        <f>VLOOKUP(M219,'Events &amp; Points'!$G$5:$I$18,IF($C219="Relay",3,2),FALSE)</f>
        <v>18</v>
      </c>
    </row>
    <row r="220" spans="1:14">
      <c r="A220" s="5">
        <f>VLOOKUP($B220,'Events &amp; Points'!$B$4:$D$29,2,FALSE)</f>
        <v>20</v>
      </c>
      <c r="B220" s="58" t="s">
        <v>107</v>
      </c>
      <c r="C220" s="58" t="s">
        <v>117</v>
      </c>
      <c r="D220" s="58" t="s">
        <v>84</v>
      </c>
      <c r="E220" s="58" t="s">
        <v>43</v>
      </c>
      <c r="F220" s="58" t="s">
        <v>41</v>
      </c>
      <c r="G220" s="41" t="str">
        <f>VLOOKUP(F220,'Houses &amp; Ages'!$B$5:$K$16,3,FALSE)</f>
        <v>Kenny's</v>
      </c>
      <c r="H220" s="58" t="s">
        <v>84</v>
      </c>
      <c r="I220" s="41">
        <f>VLOOKUP(F220,'Houses &amp; Ages'!$B$5:$K$16,9,FALSE)</f>
        <v>1</v>
      </c>
      <c r="J220" s="41">
        <f>VLOOKUP(F220,'Houses &amp; Ages'!$B$5:$K$16,10,FALSE)</f>
        <v>5</v>
      </c>
      <c r="K220" s="43">
        <v>8.9270833333333314E-4</v>
      </c>
      <c r="L220" s="44" t="s">
        <v>130</v>
      </c>
      <c r="M220" s="45">
        <v>5</v>
      </c>
      <c r="N220" s="33">
        <f>VLOOKUP(M220,'Events &amp; Points'!$G$5:$I$18,IF($C220="Relay",3,2),FALSE)</f>
        <v>16</v>
      </c>
    </row>
    <row r="221" spans="1:14">
      <c r="A221" s="5">
        <f>VLOOKUP($B221,'Events &amp; Points'!$B$4:$D$29,2,FALSE)</f>
        <v>20</v>
      </c>
      <c r="B221" s="58" t="s">
        <v>107</v>
      </c>
      <c r="C221" s="58" t="s">
        <v>117</v>
      </c>
      <c r="D221" s="58" t="s">
        <v>84</v>
      </c>
      <c r="E221" s="58" t="s">
        <v>25</v>
      </c>
      <c r="F221" s="58" t="s">
        <v>23</v>
      </c>
      <c r="G221" s="41" t="str">
        <f>VLOOKUP(F221,'Houses &amp; Ages'!$B$5:$K$16,3,FALSE)</f>
        <v>Furley's</v>
      </c>
      <c r="H221" s="58" t="s">
        <v>84</v>
      </c>
      <c r="I221" s="41">
        <f>VLOOKUP(F221,'Houses &amp; Ages'!$B$5:$K$16,9,FALSE)</f>
        <v>1</v>
      </c>
      <c r="J221" s="41">
        <f>VLOOKUP(F221,'Houses &amp; Ages'!$B$5:$K$16,10,FALSE)</f>
        <v>3</v>
      </c>
      <c r="K221" s="43">
        <v>9.208333333333334E-4</v>
      </c>
      <c r="L221" s="44" t="s">
        <v>130</v>
      </c>
      <c r="M221" s="45">
        <v>6</v>
      </c>
      <c r="N221" s="33">
        <f>VLOOKUP(M221,'Events &amp; Points'!$G$5:$I$18,IF($C221="Relay",3,2),FALSE)</f>
        <v>14</v>
      </c>
    </row>
    <row r="222" spans="1:14">
      <c r="A222" s="5">
        <f>VLOOKUP($B222,'Events &amp; Points'!$B$4:$D$29,2,FALSE)</f>
        <v>20</v>
      </c>
      <c r="B222" s="58" t="s">
        <v>107</v>
      </c>
      <c r="C222" s="58" t="s">
        <v>117</v>
      </c>
      <c r="D222" s="58" t="s">
        <v>84</v>
      </c>
      <c r="E222" s="58" t="s">
        <v>37</v>
      </c>
      <c r="F222" s="58" t="s">
        <v>35</v>
      </c>
      <c r="G222" s="41" t="str">
        <f>VLOOKUP(F222,'Houses &amp; Ages'!$B$5:$K$16,3,FALSE)</f>
        <v>Cook's</v>
      </c>
      <c r="H222" s="58" t="s">
        <v>84</v>
      </c>
      <c r="I222" s="41">
        <f>VLOOKUP(F222,'Houses &amp; Ages'!$B$5:$K$16,9,FALSE)</f>
        <v>2</v>
      </c>
      <c r="J222" s="41">
        <f>VLOOKUP(F222,'Houses &amp; Ages'!$B$5:$K$16,10,FALSE)</f>
        <v>3</v>
      </c>
      <c r="K222" s="43">
        <v>9.2766203703703717E-4</v>
      </c>
      <c r="L222" s="44" t="s">
        <v>130</v>
      </c>
      <c r="M222" s="45">
        <v>7</v>
      </c>
      <c r="N222" s="33">
        <f>VLOOKUP(M222,'Events &amp; Points'!$G$5:$I$18,IF($C222="Relay",3,2),FALSE)</f>
        <v>12</v>
      </c>
    </row>
    <row r="223" spans="1:14">
      <c r="A223" s="5">
        <f>VLOOKUP($B223,'Events &amp; Points'!$B$4:$D$29,2,FALSE)</f>
        <v>20</v>
      </c>
      <c r="B223" s="58" t="s">
        <v>107</v>
      </c>
      <c r="C223" s="58" t="s">
        <v>117</v>
      </c>
      <c r="D223" s="58" t="s">
        <v>84</v>
      </c>
      <c r="E223" s="58" t="s">
        <v>79</v>
      </c>
      <c r="F223" s="58" t="s">
        <v>77</v>
      </c>
      <c r="G223" s="41" t="str">
        <f>VLOOKUP(F223,'Houses &amp; Ages'!$B$5:$K$16,3,FALSE)</f>
        <v>Beloe's</v>
      </c>
      <c r="H223" s="58" t="s">
        <v>84</v>
      </c>
      <c r="I223" s="41">
        <f>VLOOKUP(F223,'Houses &amp; Ages'!$B$5:$K$16,9,FALSE)</f>
        <v>1</v>
      </c>
      <c r="J223" s="41">
        <f>VLOOKUP(F223,'Houses &amp; Ages'!$B$5:$K$16,10,FALSE)</f>
        <v>6</v>
      </c>
      <c r="K223" s="43">
        <v>9.5243055555555543E-4</v>
      </c>
      <c r="L223" s="44" t="s">
        <v>130</v>
      </c>
      <c r="M223" s="45">
        <v>8</v>
      </c>
      <c r="N223" s="33">
        <f>VLOOKUP(M223,'Events &amp; Points'!$G$5:$I$18,IF($C223="Relay",3,2),FALSE)</f>
        <v>10</v>
      </c>
    </row>
    <row r="224" spans="1:14">
      <c r="A224" s="5">
        <f>VLOOKUP($B224,'Events &amp; Points'!$B$4:$D$29,2,FALSE)</f>
        <v>20</v>
      </c>
      <c r="B224" s="58" t="s">
        <v>107</v>
      </c>
      <c r="C224" s="58" t="s">
        <v>117</v>
      </c>
      <c r="D224" s="58" t="s">
        <v>84</v>
      </c>
      <c r="E224" s="58" t="s">
        <v>55</v>
      </c>
      <c r="F224" s="58" t="s">
        <v>53</v>
      </c>
      <c r="G224" s="41" t="str">
        <f>VLOOKUP(F224,'Houses &amp; Ages'!$B$5:$K$16,3,FALSE)</f>
        <v>Chawkers</v>
      </c>
      <c r="H224" s="58" t="s">
        <v>84</v>
      </c>
      <c r="I224" s="41">
        <f>VLOOKUP(F224,'Houses &amp; Ages'!$B$5:$K$16,9,FALSE)</f>
        <v>1</v>
      </c>
      <c r="J224" s="41">
        <f>VLOOKUP(F224,'Houses &amp; Ages'!$B$5:$K$16,10,FALSE)</f>
        <v>2</v>
      </c>
      <c r="K224" s="43">
        <v>9.6597222222222223E-4</v>
      </c>
      <c r="L224" s="44" t="s">
        <v>130</v>
      </c>
      <c r="M224" s="45">
        <v>9</v>
      </c>
      <c r="N224" s="33">
        <f>VLOOKUP(M224,'Events &amp; Points'!$G$5:$I$18,IF($C224="Relay",3,2),FALSE)</f>
        <v>8</v>
      </c>
    </row>
    <row r="225" spans="1:14">
      <c r="A225" s="5">
        <f>VLOOKUP($B225,'Events &amp; Points'!$B$4:$D$29,2,FALSE)</f>
        <v>20</v>
      </c>
      <c r="B225" s="58" t="s">
        <v>107</v>
      </c>
      <c r="C225" s="58" t="s">
        <v>117</v>
      </c>
      <c r="D225" s="58" t="s">
        <v>84</v>
      </c>
      <c r="E225" s="58" t="s">
        <v>73</v>
      </c>
      <c r="F225" s="58" t="s">
        <v>71</v>
      </c>
      <c r="G225" s="41" t="str">
        <f>VLOOKUP(F225,'Houses &amp; Ages'!$B$5:$K$16,3,FALSE)</f>
        <v>Hopper's</v>
      </c>
      <c r="H225" s="58" t="s">
        <v>84</v>
      </c>
      <c r="I225" s="41">
        <f>VLOOKUP(F225,'Houses &amp; Ages'!$B$5:$K$16,9,FALSE)</f>
        <v>1</v>
      </c>
      <c r="J225" s="41">
        <f>VLOOKUP(F225,'Houses &amp; Ages'!$B$5:$K$16,10,FALSE)</f>
        <v>1</v>
      </c>
      <c r="K225" s="43">
        <v>1.0020833333333333E-3</v>
      </c>
      <c r="L225" s="44" t="s">
        <v>130</v>
      </c>
      <c r="M225" s="45">
        <v>10</v>
      </c>
      <c r="N225" s="33">
        <f>VLOOKUP(M225,'Events &amp; Points'!$G$5:$I$18,IF($C225="Relay",3,2),FALSE)</f>
        <v>6</v>
      </c>
    </row>
    <row r="226" spans="1:14">
      <c r="A226" s="5">
        <f>VLOOKUP($B226,'Events &amp; Points'!$B$4:$D$29,2,FALSE)</f>
        <v>20</v>
      </c>
      <c r="B226" s="58" t="s">
        <v>107</v>
      </c>
      <c r="C226" s="58" t="s">
        <v>117</v>
      </c>
      <c r="D226" s="58" t="s">
        <v>84</v>
      </c>
      <c r="E226" s="58" t="s">
        <v>31</v>
      </c>
      <c r="F226" s="58" t="s">
        <v>29</v>
      </c>
      <c r="G226" s="41" t="str">
        <f>VLOOKUP(F226,'Houses &amp; Ages'!$B$5:$K$16,3,FALSE)</f>
        <v>Toye's</v>
      </c>
      <c r="H226" s="58" t="s">
        <v>84</v>
      </c>
      <c r="I226" s="41">
        <f>VLOOKUP(F226,'Houses &amp; Ages'!$B$5:$K$16,9,FALSE)</f>
        <v>2</v>
      </c>
      <c r="J226" s="41">
        <f>VLOOKUP(F226,'Houses &amp; Ages'!$B$5:$K$16,10,FALSE)</f>
        <v>4</v>
      </c>
      <c r="K226" s="43">
        <v>1.0540509259259259E-3</v>
      </c>
      <c r="L226" s="44" t="s">
        <v>130</v>
      </c>
      <c r="M226" s="45">
        <v>11</v>
      </c>
      <c r="N226" s="33">
        <f>VLOOKUP(M226,'Events &amp; Points'!$G$5:$I$18,IF($C226="Relay",3,2),FALSE)</f>
        <v>4</v>
      </c>
    </row>
    <row r="227" spans="1:14">
      <c r="A227" s="5">
        <f>VLOOKUP($B227,'Events &amp; Points'!$B$4:$D$29,2,FALSE)</f>
        <v>21</v>
      </c>
      <c r="B227" s="58" t="s">
        <v>108</v>
      </c>
      <c r="C227" s="58" t="s">
        <v>117</v>
      </c>
      <c r="D227" s="58" t="s">
        <v>85</v>
      </c>
      <c r="E227" s="58" t="s">
        <v>25</v>
      </c>
      <c r="F227" s="58" t="s">
        <v>23</v>
      </c>
      <c r="G227" s="41" t="str">
        <f>VLOOKUP(F227,'Houses &amp; Ages'!$B$5:$K$16,3,FALSE)</f>
        <v>Furley's</v>
      </c>
      <c r="H227" s="58" t="s">
        <v>85</v>
      </c>
      <c r="I227" s="41">
        <f>VLOOKUP(F227,'Houses &amp; Ages'!$B$5:$K$16,9,FALSE)</f>
        <v>1</v>
      </c>
      <c r="J227" s="41">
        <f>VLOOKUP(F227,'Houses &amp; Ages'!$B$5:$K$16,10,FALSE)</f>
        <v>3</v>
      </c>
      <c r="K227" s="43">
        <v>1.7887731481481481E-3</v>
      </c>
      <c r="L227" s="44" t="s">
        <v>130</v>
      </c>
      <c r="M227" s="45">
        <v>1</v>
      </c>
      <c r="N227" s="33">
        <f>VLOOKUP(M227,'Events &amp; Points'!$G$5:$I$18,IF($C227="Relay",3,2),FALSE)</f>
        <v>30</v>
      </c>
    </row>
    <row r="228" spans="1:14">
      <c r="A228" s="5">
        <f>VLOOKUP($B228,'Events &amp; Points'!$B$4:$D$29,2,FALSE)</f>
        <v>21</v>
      </c>
      <c r="B228" s="58" t="s">
        <v>108</v>
      </c>
      <c r="C228" s="58" t="s">
        <v>117</v>
      </c>
      <c r="D228" s="58" t="s">
        <v>85</v>
      </c>
      <c r="E228" s="58" t="s">
        <v>43</v>
      </c>
      <c r="F228" s="58" t="s">
        <v>41</v>
      </c>
      <c r="G228" s="41" t="str">
        <f>VLOOKUP(F228,'Houses &amp; Ages'!$B$5:$K$16,3,FALSE)</f>
        <v>Kenny's</v>
      </c>
      <c r="H228" s="58" t="s">
        <v>85</v>
      </c>
      <c r="I228" s="41">
        <f>VLOOKUP(F228,'Houses &amp; Ages'!$B$5:$K$16,9,FALSE)</f>
        <v>1</v>
      </c>
      <c r="J228" s="41">
        <f>VLOOKUP(F228,'Houses &amp; Ages'!$B$5:$K$16,10,FALSE)</f>
        <v>5</v>
      </c>
      <c r="K228" s="43">
        <v>1.8076388888888888E-3</v>
      </c>
      <c r="L228" s="44" t="s">
        <v>130</v>
      </c>
      <c r="M228" s="45" t="s">
        <v>121</v>
      </c>
      <c r="N228" s="33">
        <f>VLOOKUP(M228,'Events &amp; Points'!$G$5:$I$18,IF($C228="Relay",3,2),FALSE)</f>
        <v>0</v>
      </c>
    </row>
    <row r="229" spans="1:14">
      <c r="A229" s="5">
        <f>VLOOKUP($B229,'Events &amp; Points'!$B$4:$D$29,2,FALSE)</f>
        <v>21</v>
      </c>
      <c r="B229" s="58" t="s">
        <v>108</v>
      </c>
      <c r="C229" s="58" t="s">
        <v>117</v>
      </c>
      <c r="D229" s="58" t="s">
        <v>85</v>
      </c>
      <c r="E229" s="58" t="s">
        <v>37</v>
      </c>
      <c r="F229" s="58" t="s">
        <v>35</v>
      </c>
      <c r="G229" s="41" t="str">
        <f>VLOOKUP(F229,'Houses &amp; Ages'!$B$5:$K$16,3,FALSE)</f>
        <v>Cook's</v>
      </c>
      <c r="H229" s="58" t="s">
        <v>85</v>
      </c>
      <c r="I229" s="41">
        <f>VLOOKUP(F229,'Houses &amp; Ages'!$B$5:$K$16,9,FALSE)</f>
        <v>2</v>
      </c>
      <c r="J229" s="41">
        <f>VLOOKUP(F229,'Houses &amp; Ages'!$B$5:$K$16,10,FALSE)</f>
        <v>3</v>
      </c>
      <c r="K229" s="43">
        <v>1.8731481481481481E-3</v>
      </c>
      <c r="L229" s="44" t="s">
        <v>130</v>
      </c>
      <c r="M229" s="45">
        <v>2</v>
      </c>
      <c r="N229" s="33">
        <f>VLOOKUP(M229,'Events &amp; Points'!$G$5:$I$18,IF($C229="Relay",3,2),FALSE)</f>
        <v>24</v>
      </c>
    </row>
    <row r="230" spans="1:14">
      <c r="A230" s="5">
        <f>VLOOKUP($B230,'Events &amp; Points'!$B$4:$D$29,2,FALSE)</f>
        <v>21</v>
      </c>
      <c r="B230" s="58" t="s">
        <v>108</v>
      </c>
      <c r="C230" s="58" t="s">
        <v>117</v>
      </c>
      <c r="D230" s="58" t="s">
        <v>85</v>
      </c>
      <c r="E230" s="58" t="s">
        <v>79</v>
      </c>
      <c r="F230" s="58" t="s">
        <v>77</v>
      </c>
      <c r="G230" s="41" t="str">
        <f>VLOOKUP(F230,'Houses &amp; Ages'!$B$5:$K$16,3,FALSE)</f>
        <v>Beloe's</v>
      </c>
      <c r="H230" s="58" t="s">
        <v>85</v>
      </c>
      <c r="I230" s="41">
        <f>VLOOKUP(F230,'Houses &amp; Ages'!$B$5:$K$16,9,FALSE)</f>
        <v>1</v>
      </c>
      <c r="J230" s="41">
        <f>VLOOKUP(F230,'Houses &amp; Ages'!$B$5:$K$16,10,FALSE)</f>
        <v>6</v>
      </c>
      <c r="K230" s="43">
        <v>1.9700231481481483E-3</v>
      </c>
      <c r="L230" s="44" t="s">
        <v>130</v>
      </c>
      <c r="M230" s="45">
        <v>3</v>
      </c>
      <c r="N230" s="33">
        <f>VLOOKUP(M230,'Events &amp; Points'!$G$5:$I$18,IF($C230="Relay",3,2),FALSE)</f>
        <v>20</v>
      </c>
    </row>
    <row r="231" spans="1:14">
      <c r="A231" s="5">
        <f>VLOOKUP($B231,'Events &amp; Points'!$B$4:$D$29,2,FALSE)</f>
        <v>21</v>
      </c>
      <c r="B231" s="58" t="s">
        <v>108</v>
      </c>
      <c r="C231" s="58" t="s">
        <v>117</v>
      </c>
      <c r="D231" s="58" t="s">
        <v>85</v>
      </c>
      <c r="E231" s="58" t="s">
        <v>49</v>
      </c>
      <c r="F231" s="58" t="s">
        <v>47</v>
      </c>
      <c r="G231" s="41" t="str">
        <f>VLOOKUP(F231,'Houses &amp; Ages'!$B$5:$K$16,3,FALSE)</f>
        <v>Freddie's</v>
      </c>
      <c r="H231" s="58" t="s">
        <v>85</v>
      </c>
      <c r="I231" s="41">
        <f>VLOOKUP(F231,'Houses &amp; Ages'!$B$5:$K$16,9,FALSE)</f>
        <v>2</v>
      </c>
      <c r="J231" s="41">
        <f>VLOOKUP(F231,'Houses &amp; Ages'!$B$5:$K$16,10,FALSE)</f>
        <v>1</v>
      </c>
      <c r="K231" s="43">
        <v>1.9949074074074075E-3</v>
      </c>
      <c r="L231" s="44" t="s">
        <v>130</v>
      </c>
      <c r="M231" s="45">
        <v>4</v>
      </c>
      <c r="N231" s="33">
        <f>VLOOKUP(M231,'Events &amp; Points'!$G$5:$I$18,IF($C231="Relay",3,2),FALSE)</f>
        <v>18</v>
      </c>
    </row>
    <row r="232" spans="1:14">
      <c r="A232" s="5">
        <f>VLOOKUP($B232,'Events &amp; Points'!$B$4:$D$29,2,FALSE)</f>
        <v>21</v>
      </c>
      <c r="B232" s="58" t="s">
        <v>108</v>
      </c>
      <c r="C232" s="58" t="s">
        <v>117</v>
      </c>
      <c r="D232" s="58" t="s">
        <v>85</v>
      </c>
      <c r="E232" s="58" t="s">
        <v>55</v>
      </c>
      <c r="F232" s="58" t="s">
        <v>53</v>
      </c>
      <c r="G232" s="41" t="str">
        <f>VLOOKUP(F232,'Houses &amp; Ages'!$B$5:$K$16,3,FALSE)</f>
        <v>Chawkers</v>
      </c>
      <c r="H232" s="58" t="s">
        <v>85</v>
      </c>
      <c r="I232" s="41">
        <f>VLOOKUP(F232,'Houses &amp; Ages'!$B$5:$K$16,9,FALSE)</f>
        <v>1</v>
      </c>
      <c r="J232" s="41">
        <f>VLOOKUP(F232,'Houses &amp; Ages'!$B$5:$K$16,10,FALSE)</f>
        <v>2</v>
      </c>
      <c r="K232" s="43">
        <v>2.0202546296296297E-3</v>
      </c>
      <c r="L232" s="44" t="s">
        <v>130</v>
      </c>
      <c r="M232" s="45">
        <v>5</v>
      </c>
      <c r="N232" s="33">
        <f>VLOOKUP(M232,'Events &amp; Points'!$G$5:$I$18,IF($C232="Relay",3,2),FALSE)</f>
        <v>16</v>
      </c>
    </row>
    <row r="233" spans="1:14">
      <c r="A233" s="5">
        <f>VLOOKUP($B233,'Events &amp; Points'!$B$4:$D$29,2,FALSE)</f>
        <v>21</v>
      </c>
      <c r="B233" s="58" t="s">
        <v>108</v>
      </c>
      <c r="C233" s="58" t="s">
        <v>117</v>
      </c>
      <c r="D233" s="58" t="s">
        <v>85</v>
      </c>
      <c r="E233" s="58" t="s">
        <v>31</v>
      </c>
      <c r="F233" s="58" t="s">
        <v>29</v>
      </c>
      <c r="G233" s="41" t="str">
        <f>VLOOKUP(F233,'Houses &amp; Ages'!$B$5:$K$16,3,FALSE)</f>
        <v>Toye's</v>
      </c>
      <c r="H233" s="58" t="s">
        <v>85</v>
      </c>
      <c r="I233" s="41">
        <f>VLOOKUP(F233,'Houses &amp; Ages'!$B$5:$K$16,9,FALSE)</f>
        <v>2</v>
      </c>
      <c r="J233" s="41">
        <f>VLOOKUP(F233,'Houses &amp; Ages'!$B$5:$K$16,10,FALSE)</f>
        <v>4</v>
      </c>
      <c r="K233" s="43">
        <v>2.0439814814814813E-3</v>
      </c>
      <c r="L233" s="44" t="s">
        <v>130</v>
      </c>
      <c r="M233" s="45" t="s">
        <v>121</v>
      </c>
      <c r="N233" s="33">
        <f>VLOOKUP(M233,'Events &amp; Points'!$G$5:$I$18,IF($C233="Relay",3,2),FALSE)</f>
        <v>0</v>
      </c>
    </row>
    <row r="234" spans="1:14">
      <c r="A234" s="5">
        <f>VLOOKUP($B234,'Events &amp; Points'!$B$4:$D$29,2,FALSE)</f>
        <v>21</v>
      </c>
      <c r="B234" s="58" t="s">
        <v>108</v>
      </c>
      <c r="C234" s="58" t="s">
        <v>117</v>
      </c>
      <c r="D234" s="58" t="s">
        <v>85</v>
      </c>
      <c r="E234" s="58" t="s">
        <v>61</v>
      </c>
      <c r="F234" s="58" t="s">
        <v>59</v>
      </c>
      <c r="G234" s="41" t="str">
        <f>VLOOKUP(F234,'Houses &amp; Ages'!$B$5:$K$16,3,FALSE)</f>
        <v>Phil's</v>
      </c>
      <c r="H234" s="58" t="s">
        <v>85</v>
      </c>
      <c r="I234" s="41">
        <f>VLOOKUP(F234,'Houses &amp; Ages'!$B$5:$K$16,9,FALSE)</f>
        <v>2</v>
      </c>
      <c r="J234" s="41">
        <f>VLOOKUP(F234,'Houses &amp; Ages'!$B$5:$K$16,10,FALSE)</f>
        <v>5</v>
      </c>
      <c r="K234" s="43">
        <v>2.1475694444444446E-3</v>
      </c>
      <c r="L234" s="44" t="s">
        <v>130</v>
      </c>
      <c r="M234" s="45">
        <v>6</v>
      </c>
      <c r="N234" s="33">
        <f>VLOOKUP(M234,'Events &amp; Points'!$G$5:$I$18,IF($C234="Relay",3,2),FALSE)</f>
        <v>14</v>
      </c>
    </row>
    <row r="235" spans="1:14">
      <c r="A235" s="5">
        <f>VLOOKUP($B235,'Events &amp; Points'!$B$4:$D$29,2,FALSE)</f>
        <v>21</v>
      </c>
      <c r="B235" s="58" t="s">
        <v>108</v>
      </c>
      <c r="C235" s="58" t="s">
        <v>117</v>
      </c>
      <c r="D235" s="58" t="s">
        <v>85</v>
      </c>
      <c r="E235" s="58" t="s">
        <v>73</v>
      </c>
      <c r="F235" s="58" t="s">
        <v>71</v>
      </c>
      <c r="G235" s="41" t="str">
        <f>VLOOKUP(F235,'Houses &amp; Ages'!$B$5:$K$16,3,FALSE)</f>
        <v>Hopper's</v>
      </c>
      <c r="H235" s="58" t="s">
        <v>85</v>
      </c>
      <c r="I235" s="41">
        <f>VLOOKUP(F235,'Houses &amp; Ages'!$B$5:$K$16,9,FALSE)</f>
        <v>1</v>
      </c>
      <c r="J235" s="41">
        <f>VLOOKUP(F235,'Houses &amp; Ages'!$B$5:$K$16,10,FALSE)</f>
        <v>1</v>
      </c>
      <c r="K235" s="43">
        <v>2.2737268518518519E-3</v>
      </c>
      <c r="L235" s="44" t="s">
        <v>130</v>
      </c>
      <c r="M235" s="45" t="s">
        <v>121</v>
      </c>
      <c r="N235" s="33">
        <f>VLOOKUP(M235,'Events &amp; Points'!$G$5:$I$18,IF($C235="Relay",3,2),FALSE)</f>
        <v>0</v>
      </c>
    </row>
    <row r="236" spans="1:14">
      <c r="A236" s="5">
        <f>VLOOKUP($B236,'Events &amp; Points'!$B$4:$D$29,2,FALSE)</f>
        <v>21</v>
      </c>
      <c r="B236" s="58" t="s">
        <v>108</v>
      </c>
      <c r="C236" s="58" t="s">
        <v>117</v>
      </c>
      <c r="D236" s="58" t="s">
        <v>85</v>
      </c>
      <c r="E236" s="58" t="s">
        <v>67</v>
      </c>
      <c r="F236" s="58" t="s">
        <v>65</v>
      </c>
      <c r="G236" s="41" t="str">
        <f>VLOOKUP(F236,'Houses &amp; Ages'!$B$5:$K$16,3,FALSE)</f>
        <v>Trant's</v>
      </c>
      <c r="H236" s="58" t="s">
        <v>85</v>
      </c>
      <c r="I236" s="41">
        <f>VLOOKUP(F236,'Houses &amp; Ages'!$B$5:$K$16,9,FALSE)</f>
        <v>1</v>
      </c>
      <c r="J236" s="41">
        <f>VLOOKUP(F236,'Houses &amp; Ages'!$B$5:$K$16,10,FALSE)</f>
        <v>4</v>
      </c>
      <c r="K236" s="43">
        <v>2.2864583333333335E-3</v>
      </c>
      <c r="L236" s="44" t="s">
        <v>130</v>
      </c>
      <c r="M236" s="45" t="s">
        <v>121</v>
      </c>
      <c r="N236" s="33">
        <f>VLOOKUP(M236,'Events &amp; Points'!$G$5:$I$18,IF($C236="Relay",3,2),FALSE)</f>
        <v>0</v>
      </c>
    </row>
    <row r="237" spans="1:14">
      <c r="A237" s="5">
        <f>VLOOKUP($B237,'Events &amp; Points'!$B$4:$D$29,2,FALSE)</f>
        <v>21</v>
      </c>
      <c r="B237" s="58" t="s">
        <v>108</v>
      </c>
      <c r="C237" s="58" t="s">
        <v>117</v>
      </c>
      <c r="D237" s="58" t="s">
        <v>85</v>
      </c>
      <c r="E237" s="58" t="s">
        <v>19</v>
      </c>
      <c r="F237" s="58" t="s">
        <v>18</v>
      </c>
      <c r="G237" s="41" t="str">
        <f>VLOOKUP(F237,'Houses &amp; Ages'!$B$5:$K$16,3,FALSE)</f>
        <v>College</v>
      </c>
      <c r="H237" s="58" t="s">
        <v>85</v>
      </c>
      <c r="I237" s="41">
        <f>VLOOKUP(F237,'Houses &amp; Ages'!$B$5:$K$16,9,FALSE)</f>
        <v>2</v>
      </c>
      <c r="J237" s="41">
        <f>VLOOKUP(F237,'Houses &amp; Ages'!$B$5:$K$16,10,FALSE)</f>
        <v>2</v>
      </c>
      <c r="K237" s="43" t="s">
        <v>130</v>
      </c>
      <c r="L237" s="44" t="s">
        <v>130</v>
      </c>
      <c r="M237" s="45" t="s">
        <v>121</v>
      </c>
      <c r="N237" s="33">
        <f>VLOOKUP(M237,'Events &amp; Points'!$G$5:$I$18,IF($C237="Relay",3,2),FALSE)</f>
        <v>0</v>
      </c>
    </row>
    <row r="238" spans="1:14">
      <c r="A238" s="5">
        <f>VLOOKUP($B238,'Events &amp; Points'!$B$4:$D$29,2,FALSE)</f>
        <v>22</v>
      </c>
      <c r="B238" s="58" t="s">
        <v>109</v>
      </c>
      <c r="C238" s="58" t="s">
        <v>117</v>
      </c>
      <c r="D238" s="58" t="s">
        <v>86</v>
      </c>
      <c r="E238" s="58" t="s">
        <v>31</v>
      </c>
      <c r="F238" s="58" t="s">
        <v>29</v>
      </c>
      <c r="G238" s="41" t="str">
        <f>VLOOKUP(F238,'Houses &amp; Ages'!$B$5:$K$16,3,FALSE)</f>
        <v>Toye's</v>
      </c>
      <c r="H238" s="58" t="s">
        <v>86</v>
      </c>
      <c r="I238" s="41">
        <f>VLOOKUP(F238,'Houses &amp; Ages'!$B$5:$K$16,9,FALSE)</f>
        <v>2</v>
      </c>
      <c r="J238" s="41">
        <f>VLOOKUP(F238,'Houses &amp; Ages'!$B$5:$K$16,10,FALSE)</f>
        <v>4</v>
      </c>
      <c r="K238" s="43">
        <v>1.6253472222222223E-3</v>
      </c>
      <c r="L238" s="44" t="s">
        <v>130</v>
      </c>
      <c r="M238" s="45">
        <v>1</v>
      </c>
      <c r="N238" s="33">
        <f>VLOOKUP(M238,'Events &amp; Points'!$G$5:$I$18,IF($C238="Relay",3,2),FALSE)</f>
        <v>30</v>
      </c>
    </row>
    <row r="239" spans="1:14">
      <c r="A239" s="5">
        <f>VLOOKUP($B239,'Events &amp; Points'!$B$4:$D$29,2,FALSE)</f>
        <v>22</v>
      </c>
      <c r="B239" s="58" t="s">
        <v>109</v>
      </c>
      <c r="C239" s="58" t="s">
        <v>117</v>
      </c>
      <c r="D239" s="58" t="s">
        <v>86</v>
      </c>
      <c r="E239" s="58" t="s">
        <v>67</v>
      </c>
      <c r="F239" s="58" t="s">
        <v>65</v>
      </c>
      <c r="G239" s="41" t="str">
        <f>VLOOKUP(F239,'Houses &amp; Ages'!$B$5:$K$16,3,FALSE)</f>
        <v>Trant's</v>
      </c>
      <c r="H239" s="58" t="s">
        <v>86</v>
      </c>
      <c r="I239" s="41">
        <f>VLOOKUP(F239,'Houses &amp; Ages'!$B$5:$K$16,9,FALSE)</f>
        <v>1</v>
      </c>
      <c r="J239" s="41">
        <f>VLOOKUP(F239,'Houses &amp; Ages'!$B$5:$K$16,10,FALSE)</f>
        <v>4</v>
      </c>
      <c r="K239" s="43">
        <v>1.6552083333333334E-3</v>
      </c>
      <c r="L239" s="44" t="s">
        <v>130</v>
      </c>
      <c r="M239" s="45">
        <v>2</v>
      </c>
      <c r="N239" s="33">
        <f>VLOOKUP(M239,'Events &amp; Points'!$G$5:$I$18,IF($C239="Relay",3,2),FALSE)</f>
        <v>24</v>
      </c>
    </row>
    <row r="240" spans="1:14">
      <c r="A240" s="5">
        <f>VLOOKUP($B240,'Events &amp; Points'!$B$4:$D$29,2,FALSE)</f>
        <v>22</v>
      </c>
      <c r="B240" s="58" t="s">
        <v>109</v>
      </c>
      <c r="C240" s="58" t="s">
        <v>117</v>
      </c>
      <c r="D240" s="58" t="s">
        <v>86</v>
      </c>
      <c r="E240" s="58" t="s">
        <v>43</v>
      </c>
      <c r="F240" s="58" t="s">
        <v>41</v>
      </c>
      <c r="G240" s="41" t="str">
        <f>VLOOKUP(F240,'Houses &amp; Ages'!$B$5:$K$16,3,FALSE)</f>
        <v>Kenny's</v>
      </c>
      <c r="H240" s="58" t="s">
        <v>86</v>
      </c>
      <c r="I240" s="41">
        <f>VLOOKUP(F240,'Houses &amp; Ages'!$B$5:$K$16,9,FALSE)</f>
        <v>1</v>
      </c>
      <c r="J240" s="41">
        <f>VLOOKUP(F240,'Houses &amp; Ages'!$B$5:$K$16,10,FALSE)</f>
        <v>5</v>
      </c>
      <c r="K240" s="43">
        <v>1.7289351851851849E-3</v>
      </c>
      <c r="L240" s="44" t="s">
        <v>130</v>
      </c>
      <c r="M240" s="45">
        <v>3</v>
      </c>
      <c r="N240" s="33">
        <f>VLOOKUP(M240,'Events &amp; Points'!$G$5:$I$18,IF($C240="Relay",3,2),FALSE)</f>
        <v>20</v>
      </c>
    </row>
    <row r="241" spans="1:14">
      <c r="A241" s="5">
        <f>VLOOKUP($B241,'Events &amp; Points'!$B$4:$D$29,2,FALSE)</f>
        <v>22</v>
      </c>
      <c r="B241" s="58" t="s">
        <v>109</v>
      </c>
      <c r="C241" s="58" t="s">
        <v>117</v>
      </c>
      <c r="D241" s="58" t="s">
        <v>86</v>
      </c>
      <c r="E241" s="58" t="s">
        <v>49</v>
      </c>
      <c r="F241" s="58" t="s">
        <v>47</v>
      </c>
      <c r="G241" s="41" t="str">
        <f>VLOOKUP(F241,'Houses &amp; Ages'!$B$5:$K$16,3,FALSE)</f>
        <v>Freddie's</v>
      </c>
      <c r="H241" s="58" t="s">
        <v>86</v>
      </c>
      <c r="I241" s="41">
        <f>VLOOKUP(F241,'Houses &amp; Ages'!$B$5:$K$16,9,FALSE)</f>
        <v>2</v>
      </c>
      <c r="J241" s="41">
        <f>VLOOKUP(F241,'Houses &amp; Ages'!$B$5:$K$16,10,FALSE)</f>
        <v>1</v>
      </c>
      <c r="K241" s="43">
        <v>1.8075231481481482E-3</v>
      </c>
      <c r="L241" s="44" t="s">
        <v>130</v>
      </c>
      <c r="M241" s="45">
        <v>4</v>
      </c>
      <c r="N241" s="33">
        <f>VLOOKUP(M241,'Events &amp; Points'!$G$5:$I$18,IF($C241="Relay",3,2),FALSE)</f>
        <v>18</v>
      </c>
    </row>
    <row r="242" spans="1:14">
      <c r="A242" s="5">
        <f>VLOOKUP($B242,'Events &amp; Points'!$B$4:$D$29,2,FALSE)</f>
        <v>22</v>
      </c>
      <c r="B242" s="58" t="s">
        <v>109</v>
      </c>
      <c r="C242" s="58" t="s">
        <v>117</v>
      </c>
      <c r="D242" s="58" t="s">
        <v>86</v>
      </c>
      <c r="E242" s="58" t="s">
        <v>55</v>
      </c>
      <c r="F242" s="58" t="s">
        <v>53</v>
      </c>
      <c r="G242" s="41" t="str">
        <f>VLOOKUP(F242,'Houses &amp; Ages'!$B$5:$K$16,3,FALSE)</f>
        <v>Chawkers</v>
      </c>
      <c r="H242" s="58" t="s">
        <v>86</v>
      </c>
      <c r="I242" s="41">
        <f>VLOOKUP(F242,'Houses &amp; Ages'!$B$5:$K$16,9,FALSE)</f>
        <v>1</v>
      </c>
      <c r="J242" s="41">
        <f>VLOOKUP(F242,'Houses &amp; Ages'!$B$5:$K$16,10,FALSE)</f>
        <v>2</v>
      </c>
      <c r="K242" s="43">
        <v>1.9459490740740739E-3</v>
      </c>
      <c r="L242" s="44" t="s">
        <v>130</v>
      </c>
      <c r="M242" s="45">
        <v>5</v>
      </c>
      <c r="N242" s="33">
        <f>VLOOKUP(M242,'Events &amp; Points'!$G$5:$I$18,IF($C242="Relay",3,2),FALSE)</f>
        <v>16</v>
      </c>
    </row>
    <row r="243" spans="1:14">
      <c r="A243" s="5">
        <f>VLOOKUP($B243,'Events &amp; Points'!$B$4:$D$29,2,FALSE)</f>
        <v>22</v>
      </c>
      <c r="B243" s="58" t="s">
        <v>109</v>
      </c>
      <c r="C243" s="58" t="s">
        <v>117</v>
      </c>
      <c r="D243" s="58" t="s">
        <v>86</v>
      </c>
      <c r="E243" s="58" t="s">
        <v>73</v>
      </c>
      <c r="F243" s="58" t="s">
        <v>71</v>
      </c>
      <c r="G243" s="41" t="str">
        <f>VLOOKUP(F243,'Houses &amp; Ages'!$B$5:$K$16,3,FALSE)</f>
        <v>Hopper's</v>
      </c>
      <c r="H243" s="58" t="s">
        <v>86</v>
      </c>
      <c r="I243" s="41">
        <f>VLOOKUP(F243,'Houses &amp; Ages'!$B$5:$K$16,9,FALSE)</f>
        <v>1</v>
      </c>
      <c r="J243" s="41">
        <f>VLOOKUP(F243,'Houses &amp; Ages'!$B$5:$K$16,10,FALSE)</f>
        <v>1</v>
      </c>
      <c r="K243" s="43">
        <v>2.0208333333333332E-3</v>
      </c>
      <c r="L243" s="44" t="s">
        <v>130</v>
      </c>
      <c r="M243" s="45">
        <v>6</v>
      </c>
      <c r="N243" s="33">
        <f>VLOOKUP(M243,'Events &amp; Points'!$G$5:$I$18,IF($C243="Relay",3,2),FALSE)</f>
        <v>14</v>
      </c>
    </row>
    <row r="244" spans="1:14">
      <c r="A244" s="5">
        <f>VLOOKUP($B244,'Events &amp; Points'!$B$4:$D$29,2,FALSE)</f>
        <v>22</v>
      </c>
      <c r="B244" s="58" t="s">
        <v>109</v>
      </c>
      <c r="C244" s="58" t="s">
        <v>117</v>
      </c>
      <c r="D244" s="58" t="s">
        <v>86</v>
      </c>
      <c r="E244" s="58" t="s">
        <v>37</v>
      </c>
      <c r="F244" s="58" t="s">
        <v>35</v>
      </c>
      <c r="G244" s="41" t="str">
        <f>VLOOKUP(F244,'Houses &amp; Ages'!$B$5:$K$16,3,FALSE)</f>
        <v>Cook's</v>
      </c>
      <c r="H244" s="58" t="s">
        <v>86</v>
      </c>
      <c r="I244" s="41">
        <f>VLOOKUP(F244,'Houses &amp; Ages'!$B$5:$K$16,9,FALSE)</f>
        <v>2</v>
      </c>
      <c r="J244" s="41">
        <f>VLOOKUP(F244,'Houses &amp; Ages'!$B$5:$K$16,10,FALSE)</f>
        <v>3</v>
      </c>
      <c r="K244" s="43">
        <v>2.0245370370370369E-3</v>
      </c>
      <c r="L244" s="44" t="s">
        <v>130</v>
      </c>
      <c r="M244" s="45">
        <v>7</v>
      </c>
      <c r="N244" s="33">
        <f>VLOOKUP(M244,'Events &amp; Points'!$G$5:$I$18,IF($C244="Relay",3,2),FALSE)</f>
        <v>12</v>
      </c>
    </row>
    <row r="245" spans="1:14">
      <c r="A245" s="5">
        <f>VLOOKUP($B245,'Events &amp; Points'!$B$4:$D$29,2,FALSE)</f>
        <v>22</v>
      </c>
      <c r="B245" s="58" t="s">
        <v>109</v>
      </c>
      <c r="C245" s="58" t="s">
        <v>117</v>
      </c>
      <c r="D245" s="58" t="s">
        <v>86</v>
      </c>
      <c r="E245" s="58" t="s">
        <v>25</v>
      </c>
      <c r="F245" s="58" t="s">
        <v>23</v>
      </c>
      <c r="G245" s="41" t="str">
        <f>VLOOKUP(F245,'Houses &amp; Ages'!$B$5:$K$16,3,FALSE)</f>
        <v>Furley's</v>
      </c>
      <c r="H245" s="58" t="s">
        <v>86</v>
      </c>
      <c r="I245" s="41">
        <f>VLOOKUP(F245,'Houses &amp; Ages'!$B$5:$K$16,9,FALSE)</f>
        <v>1</v>
      </c>
      <c r="J245" s="41">
        <f>VLOOKUP(F245,'Houses &amp; Ages'!$B$5:$K$16,10,FALSE)</f>
        <v>3</v>
      </c>
      <c r="K245" s="43">
        <v>2.0403935185185182E-3</v>
      </c>
      <c r="L245" s="44" t="s">
        <v>130</v>
      </c>
      <c r="M245" s="45" t="s">
        <v>121</v>
      </c>
      <c r="N245" s="33">
        <f>VLOOKUP(M245,'Events &amp; Points'!$G$5:$I$18,IF($C245="Relay",3,2),FALSE)</f>
        <v>0</v>
      </c>
    </row>
    <row r="246" spans="1:14">
      <c r="A246" s="5">
        <f>VLOOKUP($B246,'Events &amp; Points'!$B$4:$D$29,2,FALSE)</f>
        <v>22</v>
      </c>
      <c r="B246" s="58" t="s">
        <v>109</v>
      </c>
      <c r="C246" s="58" t="s">
        <v>117</v>
      </c>
      <c r="D246" s="58" t="s">
        <v>86</v>
      </c>
      <c r="E246" s="58" t="s">
        <v>79</v>
      </c>
      <c r="F246" s="58" t="s">
        <v>77</v>
      </c>
      <c r="G246" s="41" t="str">
        <f>VLOOKUP(F246,'Houses &amp; Ages'!$B$5:$K$16,3,FALSE)</f>
        <v>Beloe's</v>
      </c>
      <c r="H246" s="58" t="s">
        <v>86</v>
      </c>
      <c r="I246" s="41">
        <f>VLOOKUP(F246,'Houses &amp; Ages'!$B$5:$K$16,9,FALSE)</f>
        <v>1</v>
      </c>
      <c r="J246" s="41">
        <f>VLOOKUP(F246,'Houses &amp; Ages'!$B$5:$K$16,10,FALSE)</f>
        <v>6</v>
      </c>
      <c r="K246" s="43">
        <v>2.4413194444444443E-3</v>
      </c>
      <c r="L246" s="44" t="s">
        <v>130</v>
      </c>
      <c r="M246" s="45">
        <v>8</v>
      </c>
      <c r="N246" s="33">
        <f>VLOOKUP(M246,'Events &amp; Points'!$G$5:$I$18,IF($C246="Relay",3,2),FALSE)</f>
        <v>10</v>
      </c>
    </row>
    <row r="247" spans="1:14">
      <c r="A247" s="5">
        <f>VLOOKUP($B247,'Events &amp; Points'!$B$4:$D$29,2,FALSE)</f>
        <v>22</v>
      </c>
      <c r="B247" s="58" t="s">
        <v>109</v>
      </c>
      <c r="C247" s="58" t="s">
        <v>117</v>
      </c>
      <c r="D247" s="58" t="s">
        <v>86</v>
      </c>
      <c r="E247" s="58" t="s">
        <v>19</v>
      </c>
      <c r="F247" s="58" t="s">
        <v>18</v>
      </c>
      <c r="G247" s="41" t="str">
        <f>VLOOKUP(F247,'Houses &amp; Ages'!$B$5:$K$16,3,FALSE)</f>
        <v>College</v>
      </c>
      <c r="H247" s="58" t="s">
        <v>86</v>
      </c>
      <c r="I247" s="41">
        <f>VLOOKUP(F247,'Houses &amp; Ages'!$B$5:$K$16,9,FALSE)</f>
        <v>2</v>
      </c>
      <c r="J247" s="41">
        <f>VLOOKUP(F247,'Houses &amp; Ages'!$B$5:$K$16,10,FALSE)</f>
        <v>2</v>
      </c>
      <c r="K247" s="43">
        <v>2.6859953703703703E-3</v>
      </c>
      <c r="L247" s="44" t="s">
        <v>130</v>
      </c>
      <c r="M247" s="45" t="s">
        <v>121</v>
      </c>
      <c r="N247" s="33">
        <f>VLOOKUP(M247,'Events &amp; Points'!$G$5:$I$18,IF($C247="Relay",3,2),FALSE)</f>
        <v>0</v>
      </c>
    </row>
    <row r="248" spans="1:14">
      <c r="A248" s="5">
        <f>VLOOKUP($B248,'Events &amp; Points'!$B$4:$D$29,2,FALSE)</f>
        <v>22</v>
      </c>
      <c r="B248" s="58" t="s">
        <v>109</v>
      </c>
      <c r="C248" s="58" t="s">
        <v>117</v>
      </c>
      <c r="D248" s="58" t="s">
        <v>86</v>
      </c>
      <c r="E248" s="58" t="s">
        <v>61</v>
      </c>
      <c r="F248" s="58" t="s">
        <v>59</v>
      </c>
      <c r="G248" s="41" t="str">
        <f>VLOOKUP(F248,'Houses &amp; Ages'!$B$5:$K$16,3,FALSE)</f>
        <v>Phil's</v>
      </c>
      <c r="H248" s="58" t="s">
        <v>86</v>
      </c>
      <c r="I248" s="41">
        <f>VLOOKUP(F248,'Houses &amp; Ages'!$B$5:$K$16,9,FALSE)</f>
        <v>2</v>
      </c>
      <c r="J248" s="41">
        <f>VLOOKUP(F248,'Houses &amp; Ages'!$B$5:$K$16,10,FALSE)</f>
        <v>5</v>
      </c>
      <c r="K248" s="43" t="s">
        <v>130</v>
      </c>
      <c r="L248" s="44" t="s">
        <v>130</v>
      </c>
      <c r="M248" s="45" t="s">
        <v>122</v>
      </c>
      <c r="N248" s="33">
        <f>VLOOKUP(M248,'Events &amp; Points'!$G$5:$I$18,IF($C248="Relay",3,2),FALSE)</f>
        <v>0</v>
      </c>
    </row>
    <row r="249" spans="1:14">
      <c r="A249" s="5">
        <f>VLOOKUP($B249,'Events &amp; Points'!$B$4:$D$29,2,FALSE)</f>
        <v>23</v>
      </c>
      <c r="B249" s="58" t="s">
        <v>110</v>
      </c>
      <c r="C249" s="58" t="s">
        <v>117</v>
      </c>
      <c r="D249" s="58" t="s">
        <v>84</v>
      </c>
      <c r="E249" s="58" t="s">
        <v>19</v>
      </c>
      <c r="F249" s="58" t="s">
        <v>18</v>
      </c>
      <c r="G249" s="41" t="str">
        <f>VLOOKUP(F249,'Houses &amp; Ages'!$B$5:$K$16,3,FALSE)</f>
        <v>College</v>
      </c>
      <c r="H249" s="58" t="s">
        <v>84</v>
      </c>
      <c r="I249" s="41">
        <f>VLOOKUP(F249,'Houses &amp; Ages'!$B$5:$K$16,9,FALSE)</f>
        <v>2</v>
      </c>
      <c r="J249" s="41">
        <f>VLOOKUP(F249,'Houses &amp; Ages'!$B$5:$K$16,10,FALSE)</f>
        <v>2</v>
      </c>
      <c r="K249" s="43">
        <v>1.5020833333333334E-3</v>
      </c>
      <c r="L249" s="44" t="s">
        <v>130</v>
      </c>
      <c r="M249" s="45">
        <v>1</v>
      </c>
      <c r="N249" s="33">
        <f>VLOOKUP(M249,'Events &amp; Points'!$G$5:$I$18,IF($C249="Relay",3,2),FALSE)</f>
        <v>30</v>
      </c>
    </row>
    <row r="250" spans="1:14">
      <c r="A250" s="5">
        <f>VLOOKUP($B250,'Events &amp; Points'!$B$4:$D$29,2,FALSE)</f>
        <v>23</v>
      </c>
      <c r="B250" s="58" t="s">
        <v>110</v>
      </c>
      <c r="C250" s="58" t="s">
        <v>117</v>
      </c>
      <c r="D250" s="58" t="s">
        <v>84</v>
      </c>
      <c r="E250" s="58" t="s">
        <v>61</v>
      </c>
      <c r="F250" s="58" t="s">
        <v>59</v>
      </c>
      <c r="G250" s="41" t="str">
        <f>VLOOKUP(F250,'Houses &amp; Ages'!$B$5:$K$16,3,FALSE)</f>
        <v>Phil's</v>
      </c>
      <c r="H250" s="58" t="s">
        <v>84</v>
      </c>
      <c r="I250" s="41">
        <f>VLOOKUP(F250,'Houses &amp; Ages'!$B$5:$K$16,9,FALSE)</f>
        <v>2</v>
      </c>
      <c r="J250" s="41">
        <f>VLOOKUP(F250,'Houses &amp; Ages'!$B$5:$K$16,10,FALSE)</f>
        <v>5</v>
      </c>
      <c r="K250" s="43">
        <v>1.5381944444444445E-3</v>
      </c>
      <c r="L250" s="44" t="s">
        <v>130</v>
      </c>
      <c r="M250" s="45">
        <v>2</v>
      </c>
      <c r="N250" s="33">
        <f>VLOOKUP(M250,'Events &amp; Points'!$G$5:$I$18,IF($C250="Relay",3,2),FALSE)</f>
        <v>24</v>
      </c>
    </row>
    <row r="251" spans="1:14">
      <c r="A251" s="5">
        <f>VLOOKUP($B251,'Events &amp; Points'!$B$4:$D$29,2,FALSE)</f>
        <v>23</v>
      </c>
      <c r="B251" s="58" t="s">
        <v>110</v>
      </c>
      <c r="C251" s="58" t="s">
        <v>117</v>
      </c>
      <c r="D251" s="58" t="s">
        <v>84</v>
      </c>
      <c r="E251" s="58" t="s">
        <v>49</v>
      </c>
      <c r="F251" s="58" t="s">
        <v>47</v>
      </c>
      <c r="G251" s="41" t="str">
        <f>VLOOKUP(F251,'Houses &amp; Ages'!$B$5:$K$16,3,FALSE)</f>
        <v>Freddie's</v>
      </c>
      <c r="H251" s="58" t="s">
        <v>84</v>
      </c>
      <c r="I251" s="41">
        <f>VLOOKUP(F251,'Houses &amp; Ages'!$B$5:$K$16,9,FALSE)</f>
        <v>2</v>
      </c>
      <c r="J251" s="41">
        <f>VLOOKUP(F251,'Houses &amp; Ages'!$B$5:$K$16,10,FALSE)</f>
        <v>1</v>
      </c>
      <c r="K251" s="43">
        <v>1.5655092592592593E-3</v>
      </c>
      <c r="L251" s="44" t="s">
        <v>130</v>
      </c>
      <c r="M251" s="45">
        <v>3</v>
      </c>
      <c r="N251" s="33">
        <f>VLOOKUP(M251,'Events &amp; Points'!$G$5:$I$18,IF($C251="Relay",3,2),FALSE)</f>
        <v>20</v>
      </c>
    </row>
    <row r="252" spans="1:14">
      <c r="A252" s="5">
        <f>VLOOKUP($B252,'Events &amp; Points'!$B$4:$D$29,2,FALSE)</f>
        <v>23</v>
      </c>
      <c r="B252" s="58" t="s">
        <v>110</v>
      </c>
      <c r="C252" s="58" t="s">
        <v>117</v>
      </c>
      <c r="D252" s="58" t="s">
        <v>84</v>
      </c>
      <c r="E252" s="58" t="s">
        <v>67</v>
      </c>
      <c r="F252" s="58" t="s">
        <v>65</v>
      </c>
      <c r="G252" s="41" t="str">
        <f>VLOOKUP(F252,'Houses &amp; Ages'!$B$5:$K$16,3,FALSE)</f>
        <v>Trant's</v>
      </c>
      <c r="H252" s="58" t="s">
        <v>84</v>
      </c>
      <c r="I252" s="41">
        <f>VLOOKUP(F252,'Houses &amp; Ages'!$B$5:$K$16,9,FALSE)</f>
        <v>1</v>
      </c>
      <c r="J252" s="41">
        <f>VLOOKUP(F252,'Houses &amp; Ages'!$B$5:$K$16,10,FALSE)</f>
        <v>4</v>
      </c>
      <c r="K252" s="43">
        <v>1.5883101851851854E-3</v>
      </c>
      <c r="L252" s="44" t="s">
        <v>130</v>
      </c>
      <c r="M252" s="45">
        <v>4</v>
      </c>
      <c r="N252" s="33">
        <f>VLOOKUP(M252,'Events &amp; Points'!$G$5:$I$18,IF($C252="Relay",3,2),FALSE)</f>
        <v>18</v>
      </c>
    </row>
    <row r="253" spans="1:14">
      <c r="A253" s="5">
        <f>VLOOKUP($B253,'Events &amp; Points'!$B$4:$D$29,2,FALSE)</f>
        <v>23</v>
      </c>
      <c r="B253" s="58" t="s">
        <v>110</v>
      </c>
      <c r="C253" s="58" t="s">
        <v>117</v>
      </c>
      <c r="D253" s="58" t="s">
        <v>84</v>
      </c>
      <c r="E253" s="58" t="s">
        <v>73</v>
      </c>
      <c r="F253" s="58" t="s">
        <v>71</v>
      </c>
      <c r="G253" s="41" t="str">
        <f>VLOOKUP(F253,'Houses &amp; Ages'!$B$5:$K$16,3,FALSE)</f>
        <v>Hopper's</v>
      </c>
      <c r="H253" s="58" t="s">
        <v>84</v>
      </c>
      <c r="I253" s="41">
        <f>VLOOKUP(F253,'Houses &amp; Ages'!$B$5:$K$16,9,FALSE)</f>
        <v>1</v>
      </c>
      <c r="J253" s="41">
        <f>VLOOKUP(F253,'Houses &amp; Ages'!$B$5:$K$16,10,FALSE)</f>
        <v>1</v>
      </c>
      <c r="K253" s="43">
        <v>1.6760416666666666E-3</v>
      </c>
      <c r="L253" s="44" t="s">
        <v>130</v>
      </c>
      <c r="M253" s="45">
        <v>5</v>
      </c>
      <c r="N253" s="33">
        <f>VLOOKUP(M253,'Events &amp; Points'!$G$5:$I$18,IF($C253="Relay",3,2),FALSE)</f>
        <v>16</v>
      </c>
    </row>
    <row r="254" spans="1:14">
      <c r="A254" s="5">
        <f>VLOOKUP($B254,'Events &amp; Points'!$B$4:$D$29,2,FALSE)</f>
        <v>23</v>
      </c>
      <c r="B254" s="58" t="s">
        <v>110</v>
      </c>
      <c r="C254" s="58" t="s">
        <v>117</v>
      </c>
      <c r="D254" s="58" t="s">
        <v>84</v>
      </c>
      <c r="E254" s="58" t="s">
        <v>25</v>
      </c>
      <c r="F254" s="58" t="s">
        <v>23</v>
      </c>
      <c r="G254" s="41" t="str">
        <f>VLOOKUP(F254,'Houses &amp; Ages'!$B$5:$K$16,3,FALSE)</f>
        <v>Furley's</v>
      </c>
      <c r="H254" s="58" t="s">
        <v>84</v>
      </c>
      <c r="I254" s="41">
        <f>VLOOKUP(F254,'Houses &amp; Ages'!$B$5:$K$16,9,FALSE)</f>
        <v>1</v>
      </c>
      <c r="J254" s="41">
        <f>VLOOKUP(F254,'Houses &amp; Ages'!$B$5:$K$16,10,FALSE)</f>
        <v>3</v>
      </c>
      <c r="K254" s="43">
        <v>1.7067129629629628E-3</v>
      </c>
      <c r="L254" s="44" t="s">
        <v>130</v>
      </c>
      <c r="M254" s="45">
        <v>6</v>
      </c>
      <c r="N254" s="33">
        <f>VLOOKUP(M254,'Events &amp; Points'!$G$5:$I$18,IF($C254="Relay",3,2),FALSE)</f>
        <v>14</v>
      </c>
    </row>
    <row r="255" spans="1:14">
      <c r="A255" s="5">
        <f>VLOOKUP($B255,'Events &amp; Points'!$B$4:$D$29,2,FALSE)</f>
        <v>23</v>
      </c>
      <c r="B255" s="58" t="s">
        <v>110</v>
      </c>
      <c r="C255" s="58" t="s">
        <v>117</v>
      </c>
      <c r="D255" s="58" t="s">
        <v>84</v>
      </c>
      <c r="E255" s="58" t="s">
        <v>55</v>
      </c>
      <c r="F255" s="58" t="s">
        <v>53</v>
      </c>
      <c r="G255" s="41" t="str">
        <f>VLOOKUP(F255,'Houses &amp; Ages'!$B$5:$K$16,3,FALSE)</f>
        <v>Chawkers</v>
      </c>
      <c r="H255" s="58" t="s">
        <v>84</v>
      </c>
      <c r="I255" s="41">
        <f>VLOOKUP(F255,'Houses &amp; Ages'!$B$5:$K$16,9,FALSE)</f>
        <v>1</v>
      </c>
      <c r="J255" s="41">
        <f>VLOOKUP(F255,'Houses &amp; Ages'!$B$5:$K$16,10,FALSE)</f>
        <v>2</v>
      </c>
      <c r="K255" s="43">
        <v>1.7109953703703705E-3</v>
      </c>
      <c r="L255" s="44" t="s">
        <v>130</v>
      </c>
      <c r="M255" s="45">
        <v>7</v>
      </c>
      <c r="N255" s="33">
        <f>VLOOKUP(M255,'Events &amp; Points'!$G$5:$I$18,IF($C255="Relay",3,2),FALSE)</f>
        <v>12</v>
      </c>
    </row>
    <row r="256" spans="1:14">
      <c r="A256" s="5">
        <f>VLOOKUP($B256,'Events &amp; Points'!$B$4:$D$29,2,FALSE)</f>
        <v>23</v>
      </c>
      <c r="B256" s="58" t="s">
        <v>110</v>
      </c>
      <c r="C256" s="58" t="s">
        <v>117</v>
      </c>
      <c r="D256" s="58" t="s">
        <v>84</v>
      </c>
      <c r="E256" s="58" t="s">
        <v>43</v>
      </c>
      <c r="F256" s="58" t="s">
        <v>41</v>
      </c>
      <c r="G256" s="41" t="str">
        <f>VLOOKUP(F256,'Houses &amp; Ages'!$B$5:$K$16,3,FALSE)</f>
        <v>Kenny's</v>
      </c>
      <c r="H256" s="58" t="s">
        <v>84</v>
      </c>
      <c r="I256" s="41">
        <f>VLOOKUP(F256,'Houses &amp; Ages'!$B$5:$K$16,9,FALSE)</f>
        <v>1</v>
      </c>
      <c r="J256" s="41">
        <f>VLOOKUP(F256,'Houses &amp; Ages'!$B$5:$K$16,10,FALSE)</f>
        <v>5</v>
      </c>
      <c r="K256" s="43">
        <v>1.7700231481481482E-3</v>
      </c>
      <c r="L256" s="44" t="s">
        <v>130</v>
      </c>
      <c r="M256" s="45">
        <v>8</v>
      </c>
      <c r="N256" s="33">
        <f>VLOOKUP(M256,'Events &amp; Points'!$G$5:$I$18,IF($C256="Relay",3,2),FALSE)</f>
        <v>10</v>
      </c>
    </row>
    <row r="257" spans="1:14">
      <c r="A257" s="5">
        <f>VLOOKUP($B257,'Events &amp; Points'!$B$4:$D$29,2,FALSE)</f>
        <v>23</v>
      </c>
      <c r="B257" s="58" t="s">
        <v>110</v>
      </c>
      <c r="C257" s="58" t="s">
        <v>117</v>
      </c>
      <c r="D257" s="58" t="s">
        <v>84</v>
      </c>
      <c r="E257" s="58" t="s">
        <v>37</v>
      </c>
      <c r="F257" s="58" t="s">
        <v>35</v>
      </c>
      <c r="G257" s="41" t="str">
        <f>VLOOKUP(F257,'Houses &amp; Ages'!$B$5:$K$16,3,FALSE)</f>
        <v>Cook's</v>
      </c>
      <c r="H257" s="58" t="s">
        <v>84</v>
      </c>
      <c r="I257" s="41">
        <f>VLOOKUP(F257,'Houses &amp; Ages'!$B$5:$K$16,9,FALSE)</f>
        <v>2</v>
      </c>
      <c r="J257" s="41">
        <f>VLOOKUP(F257,'Houses &amp; Ages'!$B$5:$K$16,10,FALSE)</f>
        <v>3</v>
      </c>
      <c r="K257" s="43">
        <v>1.7842592592592591E-3</v>
      </c>
      <c r="L257" s="44" t="s">
        <v>130</v>
      </c>
      <c r="M257" s="45">
        <v>9</v>
      </c>
      <c r="N257" s="33">
        <f>VLOOKUP(M257,'Events &amp; Points'!$G$5:$I$18,IF($C257="Relay",3,2),FALSE)</f>
        <v>8</v>
      </c>
    </row>
    <row r="258" spans="1:14">
      <c r="A258" s="5">
        <f>VLOOKUP($B258,'Events &amp; Points'!$B$4:$D$29,2,FALSE)</f>
        <v>23</v>
      </c>
      <c r="B258" s="58" t="s">
        <v>110</v>
      </c>
      <c r="C258" s="58" t="s">
        <v>117</v>
      </c>
      <c r="D258" s="58" t="s">
        <v>84</v>
      </c>
      <c r="E258" s="58" t="s">
        <v>79</v>
      </c>
      <c r="F258" s="58" t="s">
        <v>77</v>
      </c>
      <c r="G258" s="41" t="str">
        <f>VLOOKUP(F258,'Houses &amp; Ages'!$B$5:$K$16,3,FALSE)</f>
        <v>Beloe's</v>
      </c>
      <c r="H258" s="58" t="s">
        <v>84</v>
      </c>
      <c r="I258" s="41">
        <f>VLOOKUP(F258,'Houses &amp; Ages'!$B$5:$K$16,9,FALSE)</f>
        <v>1</v>
      </c>
      <c r="J258" s="41">
        <f>VLOOKUP(F258,'Houses &amp; Ages'!$B$5:$K$16,10,FALSE)</f>
        <v>6</v>
      </c>
      <c r="K258" s="43">
        <v>1.7912037037037037E-3</v>
      </c>
      <c r="L258" s="44" t="s">
        <v>130</v>
      </c>
      <c r="M258" s="45">
        <v>10</v>
      </c>
      <c r="N258" s="33">
        <f>VLOOKUP(M258,'Events &amp; Points'!$G$5:$I$18,IF($C258="Relay",3,2),FALSE)</f>
        <v>6</v>
      </c>
    </row>
    <row r="259" spans="1:14">
      <c r="A259" s="5">
        <f>VLOOKUP($B259,'Events &amp; Points'!$B$4:$D$29,2,FALSE)</f>
        <v>23</v>
      </c>
      <c r="B259" s="58" t="s">
        <v>110</v>
      </c>
      <c r="C259" s="58" t="s">
        <v>117</v>
      </c>
      <c r="D259" s="58" t="s">
        <v>84</v>
      </c>
      <c r="E259" s="58" t="s">
        <v>31</v>
      </c>
      <c r="F259" s="58" t="s">
        <v>29</v>
      </c>
      <c r="G259" s="41" t="str">
        <f>VLOOKUP(F259,'Houses &amp; Ages'!$B$5:$K$16,3,FALSE)</f>
        <v>Toye's</v>
      </c>
      <c r="H259" s="58" t="s">
        <v>84</v>
      </c>
      <c r="I259" s="41">
        <f>VLOOKUP(F259,'Houses &amp; Ages'!$B$5:$K$16,9,FALSE)</f>
        <v>2</v>
      </c>
      <c r="J259" s="41">
        <f>VLOOKUP(F259,'Houses &amp; Ages'!$B$5:$K$16,10,FALSE)</f>
        <v>4</v>
      </c>
      <c r="K259" s="43">
        <v>2.0606481481481483E-3</v>
      </c>
      <c r="L259" s="44" t="s">
        <v>130</v>
      </c>
      <c r="M259" s="45">
        <v>11</v>
      </c>
      <c r="N259" s="33">
        <f>VLOOKUP(M259,'Events &amp; Points'!$G$5:$I$18,IF($C259="Relay",3,2),FALSE)</f>
        <v>4</v>
      </c>
    </row>
    <row r="260" spans="1:14">
      <c r="A260" s="5">
        <f>VLOOKUP($B260,'Events &amp; Points'!$B$4:$D$29,2,FALSE)</f>
        <v>24</v>
      </c>
      <c r="B260" s="58" t="s">
        <v>111</v>
      </c>
      <c r="C260" s="58" t="s">
        <v>117</v>
      </c>
      <c r="D260" s="58" t="s">
        <v>85</v>
      </c>
      <c r="E260" s="58" t="s">
        <v>25</v>
      </c>
      <c r="F260" s="58" t="s">
        <v>23</v>
      </c>
      <c r="G260" s="41" t="str">
        <f>VLOOKUP(F260,'Houses &amp; Ages'!$B$5:$K$16,3,FALSE)</f>
        <v>Furley's</v>
      </c>
      <c r="H260" s="58" t="s">
        <v>85</v>
      </c>
      <c r="I260" s="41">
        <f>VLOOKUP(F260,'Houses &amp; Ages'!$B$5:$K$16,9,FALSE)</f>
        <v>1</v>
      </c>
      <c r="J260" s="41">
        <f>VLOOKUP(F260,'Houses &amp; Ages'!$B$5:$K$16,10,FALSE)</f>
        <v>3</v>
      </c>
      <c r="K260" s="43">
        <v>1.5134259259259259E-3</v>
      </c>
      <c r="L260" s="44" t="s">
        <v>130</v>
      </c>
      <c r="M260" s="45">
        <v>1</v>
      </c>
      <c r="N260" s="33">
        <f>VLOOKUP(M260,'Events &amp; Points'!$G$5:$I$18,IF($C260="Relay",3,2),FALSE)</f>
        <v>30</v>
      </c>
    </row>
    <row r="261" spans="1:14">
      <c r="A261" s="5">
        <f>VLOOKUP($B261,'Events &amp; Points'!$B$4:$D$29,2,FALSE)</f>
        <v>24</v>
      </c>
      <c r="B261" s="58" t="s">
        <v>111</v>
      </c>
      <c r="C261" s="58" t="s">
        <v>117</v>
      </c>
      <c r="D261" s="58" t="s">
        <v>85</v>
      </c>
      <c r="E261" s="58" t="s">
        <v>31</v>
      </c>
      <c r="F261" s="58" t="s">
        <v>29</v>
      </c>
      <c r="G261" s="41" t="str">
        <f>VLOOKUP(F261,'Houses &amp; Ages'!$B$5:$K$16,3,FALSE)</f>
        <v>Toye's</v>
      </c>
      <c r="H261" s="58" t="s">
        <v>85</v>
      </c>
      <c r="I261" s="41">
        <f>VLOOKUP(F261,'Houses &amp; Ages'!$B$5:$K$16,9,FALSE)</f>
        <v>2</v>
      </c>
      <c r="J261" s="41">
        <f>VLOOKUP(F261,'Houses &amp; Ages'!$B$5:$K$16,10,FALSE)</f>
        <v>4</v>
      </c>
      <c r="K261" s="43">
        <v>1.5736111111111109E-3</v>
      </c>
      <c r="L261" s="44" t="s">
        <v>130</v>
      </c>
      <c r="M261" s="45">
        <v>2</v>
      </c>
      <c r="N261" s="33">
        <f>VLOOKUP(M261,'Events &amp; Points'!$G$5:$I$18,IF($C261="Relay",3,2),FALSE)</f>
        <v>24</v>
      </c>
    </row>
    <row r="262" spans="1:14">
      <c r="A262" s="5">
        <f>VLOOKUP($B262,'Events &amp; Points'!$B$4:$D$29,2,FALSE)</f>
        <v>24</v>
      </c>
      <c r="B262" s="58" t="s">
        <v>111</v>
      </c>
      <c r="C262" s="58" t="s">
        <v>117</v>
      </c>
      <c r="D262" s="58" t="s">
        <v>85</v>
      </c>
      <c r="E262" s="58" t="s">
        <v>55</v>
      </c>
      <c r="F262" s="58" t="s">
        <v>53</v>
      </c>
      <c r="G262" s="41" t="str">
        <f>VLOOKUP(F262,'Houses &amp; Ages'!$B$5:$K$16,3,FALSE)</f>
        <v>Chawkers</v>
      </c>
      <c r="H262" s="58" t="s">
        <v>85</v>
      </c>
      <c r="I262" s="41">
        <f>VLOOKUP(F262,'Houses &amp; Ages'!$B$5:$K$16,9,FALSE)</f>
        <v>1</v>
      </c>
      <c r="J262" s="41">
        <f>VLOOKUP(F262,'Houses &amp; Ages'!$B$5:$K$16,10,FALSE)</f>
        <v>2</v>
      </c>
      <c r="K262" s="43">
        <v>1.6092592592592593E-3</v>
      </c>
      <c r="L262" s="44" t="s">
        <v>130</v>
      </c>
      <c r="M262" s="45">
        <v>3</v>
      </c>
      <c r="N262" s="33">
        <f>VLOOKUP(M262,'Events &amp; Points'!$G$5:$I$18,IF($C262="Relay",3,2),FALSE)</f>
        <v>20</v>
      </c>
    </row>
    <row r="263" spans="1:14">
      <c r="A263" s="5">
        <f>VLOOKUP($B263,'Events &amp; Points'!$B$4:$D$29,2,FALSE)</f>
        <v>24</v>
      </c>
      <c r="B263" s="58" t="s">
        <v>111</v>
      </c>
      <c r="C263" s="58" t="s">
        <v>117</v>
      </c>
      <c r="D263" s="58" t="s">
        <v>85</v>
      </c>
      <c r="E263" s="58" t="s">
        <v>43</v>
      </c>
      <c r="F263" s="58" t="s">
        <v>41</v>
      </c>
      <c r="G263" s="41" t="str">
        <f>VLOOKUP(F263,'Houses &amp; Ages'!$B$5:$K$16,3,FALSE)</f>
        <v>Kenny's</v>
      </c>
      <c r="H263" s="58" t="s">
        <v>85</v>
      </c>
      <c r="I263" s="41">
        <f>VLOOKUP(F263,'Houses &amp; Ages'!$B$5:$K$16,9,FALSE)</f>
        <v>1</v>
      </c>
      <c r="J263" s="41">
        <f>VLOOKUP(F263,'Houses &amp; Ages'!$B$5:$K$16,10,FALSE)</f>
        <v>5</v>
      </c>
      <c r="K263" s="43">
        <v>1.6224537037037034E-3</v>
      </c>
      <c r="L263" s="44" t="s">
        <v>130</v>
      </c>
      <c r="M263" s="45">
        <v>4</v>
      </c>
      <c r="N263" s="33">
        <f>VLOOKUP(M263,'Events &amp; Points'!$G$5:$I$18,IF($C263="Relay",3,2),FALSE)</f>
        <v>18</v>
      </c>
    </row>
    <row r="264" spans="1:14">
      <c r="A264" s="5">
        <f>VLOOKUP($B264,'Events &amp; Points'!$B$4:$D$29,2,FALSE)</f>
        <v>24</v>
      </c>
      <c r="B264" s="58" t="s">
        <v>111</v>
      </c>
      <c r="C264" s="58" t="s">
        <v>117</v>
      </c>
      <c r="D264" s="58" t="s">
        <v>85</v>
      </c>
      <c r="E264" s="58" t="s">
        <v>79</v>
      </c>
      <c r="F264" s="58" t="s">
        <v>77</v>
      </c>
      <c r="G264" s="41" t="str">
        <f>VLOOKUP(F264,'Houses &amp; Ages'!$B$5:$K$16,3,FALSE)</f>
        <v>Beloe's</v>
      </c>
      <c r="H264" s="58" t="s">
        <v>85</v>
      </c>
      <c r="I264" s="41">
        <f>VLOOKUP(F264,'Houses &amp; Ages'!$B$5:$K$16,9,FALSE)</f>
        <v>1</v>
      </c>
      <c r="J264" s="41">
        <f>VLOOKUP(F264,'Houses &amp; Ages'!$B$5:$K$16,10,FALSE)</f>
        <v>6</v>
      </c>
      <c r="K264" s="43">
        <v>1.7344907407407407E-3</v>
      </c>
      <c r="L264" s="44" t="s">
        <v>130</v>
      </c>
      <c r="M264" s="45">
        <v>5</v>
      </c>
      <c r="N264" s="33">
        <f>VLOOKUP(M264,'Events &amp; Points'!$G$5:$I$18,IF($C264="Relay",3,2),FALSE)</f>
        <v>16</v>
      </c>
    </row>
    <row r="265" spans="1:14">
      <c r="A265" s="5">
        <f>VLOOKUP($B265,'Events &amp; Points'!$B$4:$D$29,2,FALSE)</f>
        <v>24</v>
      </c>
      <c r="B265" s="58" t="s">
        <v>111</v>
      </c>
      <c r="C265" s="58" t="s">
        <v>117</v>
      </c>
      <c r="D265" s="58" t="s">
        <v>85</v>
      </c>
      <c r="E265" s="58" t="s">
        <v>37</v>
      </c>
      <c r="F265" s="58" t="s">
        <v>35</v>
      </c>
      <c r="G265" s="41" t="str">
        <f>VLOOKUP(F265,'Houses &amp; Ages'!$B$5:$K$16,3,FALSE)</f>
        <v>Cook's</v>
      </c>
      <c r="H265" s="58" t="s">
        <v>85</v>
      </c>
      <c r="I265" s="41">
        <f>VLOOKUP(F265,'Houses &amp; Ages'!$B$5:$K$16,9,FALSE)</f>
        <v>2</v>
      </c>
      <c r="J265" s="41">
        <f>VLOOKUP(F265,'Houses &amp; Ages'!$B$5:$K$16,10,FALSE)</f>
        <v>3</v>
      </c>
      <c r="K265" s="43">
        <v>1.7734953703703704E-3</v>
      </c>
      <c r="L265" s="44" t="s">
        <v>130</v>
      </c>
      <c r="M265" s="45">
        <v>6</v>
      </c>
      <c r="N265" s="33">
        <f>VLOOKUP(M265,'Events &amp; Points'!$G$5:$I$18,IF($C265="Relay",3,2),FALSE)</f>
        <v>14</v>
      </c>
    </row>
    <row r="266" spans="1:14">
      <c r="A266" s="5">
        <f>VLOOKUP($B266,'Events &amp; Points'!$B$4:$D$29,2,FALSE)</f>
        <v>24</v>
      </c>
      <c r="B266" s="58" t="s">
        <v>111</v>
      </c>
      <c r="C266" s="58" t="s">
        <v>117</v>
      </c>
      <c r="D266" s="58" t="s">
        <v>85</v>
      </c>
      <c r="E266" s="58" t="s">
        <v>61</v>
      </c>
      <c r="F266" s="58" t="s">
        <v>59</v>
      </c>
      <c r="G266" s="41" t="str">
        <f>VLOOKUP(F266,'Houses &amp; Ages'!$B$5:$K$16,3,FALSE)</f>
        <v>Phil's</v>
      </c>
      <c r="H266" s="58" t="s">
        <v>85</v>
      </c>
      <c r="I266" s="41">
        <f>VLOOKUP(F266,'Houses &amp; Ages'!$B$5:$K$16,9,FALSE)</f>
        <v>2</v>
      </c>
      <c r="J266" s="41">
        <f>VLOOKUP(F266,'Houses &amp; Ages'!$B$5:$K$16,10,FALSE)</f>
        <v>5</v>
      </c>
      <c r="K266" s="43">
        <v>1.7885416666666666E-3</v>
      </c>
      <c r="L266" s="44" t="s">
        <v>130</v>
      </c>
      <c r="M266" s="45">
        <v>7</v>
      </c>
      <c r="N266" s="33">
        <f>VLOOKUP(M266,'Events &amp; Points'!$G$5:$I$18,IF($C266="Relay",3,2),FALSE)</f>
        <v>12</v>
      </c>
    </row>
    <row r="267" spans="1:14">
      <c r="A267" s="5">
        <f>VLOOKUP($B267,'Events &amp; Points'!$B$4:$D$29,2,FALSE)</f>
        <v>24</v>
      </c>
      <c r="B267" s="58" t="s">
        <v>111</v>
      </c>
      <c r="C267" s="58" t="s">
        <v>117</v>
      </c>
      <c r="D267" s="58" t="s">
        <v>85</v>
      </c>
      <c r="E267" s="58" t="s">
        <v>67</v>
      </c>
      <c r="F267" s="58" t="s">
        <v>65</v>
      </c>
      <c r="G267" s="41" t="str">
        <f>VLOOKUP(F267,'Houses &amp; Ages'!$B$5:$K$16,3,FALSE)</f>
        <v>Trant's</v>
      </c>
      <c r="H267" s="58" t="s">
        <v>85</v>
      </c>
      <c r="I267" s="41">
        <f>VLOOKUP(F267,'Houses &amp; Ages'!$B$5:$K$16,9,FALSE)</f>
        <v>1</v>
      </c>
      <c r="J267" s="41">
        <f>VLOOKUP(F267,'Houses &amp; Ages'!$B$5:$K$16,10,FALSE)</f>
        <v>4</v>
      </c>
      <c r="K267" s="43">
        <v>1.8133101851851852E-3</v>
      </c>
      <c r="L267" s="44" t="s">
        <v>130</v>
      </c>
      <c r="M267" s="45">
        <v>8</v>
      </c>
      <c r="N267" s="33">
        <f>VLOOKUP(M267,'Events &amp; Points'!$G$5:$I$18,IF($C267="Relay",3,2),FALSE)</f>
        <v>10</v>
      </c>
    </row>
    <row r="268" spans="1:14">
      <c r="A268" s="5">
        <f>VLOOKUP($B268,'Events &amp; Points'!$B$4:$D$29,2,FALSE)</f>
        <v>24</v>
      </c>
      <c r="B268" s="58" t="s">
        <v>111</v>
      </c>
      <c r="C268" s="58" t="s">
        <v>117</v>
      </c>
      <c r="D268" s="58" t="s">
        <v>85</v>
      </c>
      <c r="E268" s="58" t="s">
        <v>73</v>
      </c>
      <c r="F268" s="58" t="s">
        <v>71</v>
      </c>
      <c r="G268" s="41" t="str">
        <f>VLOOKUP(F268,'Houses &amp; Ages'!$B$5:$K$16,3,FALSE)</f>
        <v>Hopper's</v>
      </c>
      <c r="H268" s="58" t="s">
        <v>85</v>
      </c>
      <c r="I268" s="41">
        <f>VLOOKUP(F268,'Houses &amp; Ages'!$B$5:$K$16,9,FALSE)</f>
        <v>1</v>
      </c>
      <c r="J268" s="41">
        <f>VLOOKUP(F268,'Houses &amp; Ages'!$B$5:$K$16,10,FALSE)</f>
        <v>1</v>
      </c>
      <c r="K268" s="43">
        <v>1.8306712962962962E-3</v>
      </c>
      <c r="L268" s="44" t="s">
        <v>130</v>
      </c>
      <c r="M268" s="45">
        <v>9</v>
      </c>
      <c r="N268" s="33">
        <f>VLOOKUP(M268,'Events &amp; Points'!$G$5:$I$18,IF($C268="Relay",3,2),FALSE)</f>
        <v>8</v>
      </c>
    </row>
    <row r="269" spans="1:14">
      <c r="A269" s="5">
        <f>VLOOKUP($B269,'Events &amp; Points'!$B$4:$D$29,2,FALSE)</f>
        <v>24</v>
      </c>
      <c r="B269" s="58" t="s">
        <v>111</v>
      </c>
      <c r="C269" s="58" t="s">
        <v>117</v>
      </c>
      <c r="D269" s="58" t="s">
        <v>85</v>
      </c>
      <c r="E269" s="58" t="s">
        <v>49</v>
      </c>
      <c r="F269" s="58" t="s">
        <v>47</v>
      </c>
      <c r="G269" s="41" t="str">
        <f>VLOOKUP(F269,'Houses &amp; Ages'!$B$5:$K$16,3,FALSE)</f>
        <v>Freddie's</v>
      </c>
      <c r="H269" s="58" t="s">
        <v>85</v>
      </c>
      <c r="I269" s="41">
        <f>VLOOKUP(F269,'Houses &amp; Ages'!$B$5:$K$16,9,FALSE)</f>
        <v>2</v>
      </c>
      <c r="J269" s="41">
        <f>VLOOKUP(F269,'Houses &amp; Ages'!$B$5:$K$16,10,FALSE)</f>
        <v>1</v>
      </c>
      <c r="K269" s="43">
        <v>1.8583333333333334E-3</v>
      </c>
      <c r="L269" s="44" t="s">
        <v>130</v>
      </c>
      <c r="M269" s="45">
        <v>10</v>
      </c>
      <c r="N269" s="33">
        <f>VLOOKUP(M269,'Events &amp; Points'!$G$5:$I$18,IF($C269="Relay",3,2),FALSE)</f>
        <v>6</v>
      </c>
    </row>
    <row r="270" spans="1:14">
      <c r="A270" s="5">
        <f>VLOOKUP($B270,'Events &amp; Points'!$B$4:$D$29,2,FALSE)</f>
        <v>24</v>
      </c>
      <c r="B270" s="58" t="s">
        <v>111</v>
      </c>
      <c r="C270" s="58" t="s">
        <v>117</v>
      </c>
      <c r="D270" s="58" t="s">
        <v>85</v>
      </c>
      <c r="E270" s="58" t="s">
        <v>19</v>
      </c>
      <c r="F270" s="58" t="s">
        <v>18</v>
      </c>
      <c r="G270" s="41" t="str">
        <f>VLOOKUP(F270,'Houses &amp; Ages'!$B$5:$K$16,3,FALSE)</f>
        <v>College</v>
      </c>
      <c r="H270" s="58" t="s">
        <v>85</v>
      </c>
      <c r="I270" s="41">
        <f>VLOOKUP(F270,'Houses &amp; Ages'!$B$5:$K$16,9,FALSE)</f>
        <v>2</v>
      </c>
      <c r="J270" s="41">
        <f>VLOOKUP(F270,'Houses &amp; Ages'!$B$5:$K$16,10,FALSE)</f>
        <v>2</v>
      </c>
      <c r="K270" s="43">
        <v>1.9239583333333333E-3</v>
      </c>
      <c r="L270" s="44" t="s">
        <v>130</v>
      </c>
      <c r="M270" s="45">
        <v>11</v>
      </c>
      <c r="N270" s="33">
        <f>VLOOKUP(M270,'Events &amp; Points'!$G$5:$I$18,IF($C270="Relay",3,2),FALSE)</f>
        <v>4</v>
      </c>
    </row>
    <row r="271" spans="1:14">
      <c r="A271" s="5">
        <f>VLOOKUP($B271,'Events &amp; Points'!$B$4:$D$29,2,FALSE)</f>
        <v>25</v>
      </c>
      <c r="B271" s="58" t="s">
        <v>112</v>
      </c>
      <c r="C271" s="58" t="s">
        <v>117</v>
      </c>
      <c r="D271" s="58" t="s">
        <v>86</v>
      </c>
      <c r="E271" s="58" t="s">
        <v>67</v>
      </c>
      <c r="F271" s="58" t="s">
        <v>65</v>
      </c>
      <c r="G271" s="41" t="str">
        <f>VLOOKUP(F271,'Houses &amp; Ages'!$B$5:$K$16,3,FALSE)</f>
        <v>Trant's</v>
      </c>
      <c r="H271" s="58" t="s">
        <v>86</v>
      </c>
      <c r="I271" s="41">
        <f>VLOOKUP(F271,'Houses &amp; Ages'!$B$5:$K$16,9,FALSE)</f>
        <v>1</v>
      </c>
      <c r="J271" s="41">
        <f>VLOOKUP(F271,'Houses &amp; Ages'!$B$5:$K$16,10,FALSE)</f>
        <v>4</v>
      </c>
      <c r="K271" s="43">
        <v>1.4092592592592592E-3</v>
      </c>
      <c r="L271" s="44" t="s">
        <v>130</v>
      </c>
      <c r="M271" s="45">
        <v>1</v>
      </c>
      <c r="N271" s="33">
        <f>VLOOKUP(M271,'Events &amp; Points'!$G$5:$I$18,IF($C271="Relay",3,2),FALSE)</f>
        <v>30</v>
      </c>
    </row>
    <row r="272" spans="1:14">
      <c r="A272" s="5">
        <f>VLOOKUP($B272,'Events &amp; Points'!$B$4:$D$29,2,FALSE)</f>
        <v>25</v>
      </c>
      <c r="B272" s="58" t="s">
        <v>112</v>
      </c>
      <c r="C272" s="58" t="s">
        <v>117</v>
      </c>
      <c r="D272" s="58" t="s">
        <v>86</v>
      </c>
      <c r="E272" s="58" t="s">
        <v>31</v>
      </c>
      <c r="F272" s="58" t="s">
        <v>29</v>
      </c>
      <c r="G272" s="41" t="str">
        <f>VLOOKUP(F272,'Houses &amp; Ages'!$B$5:$K$16,3,FALSE)</f>
        <v>Toye's</v>
      </c>
      <c r="H272" s="58" t="s">
        <v>86</v>
      </c>
      <c r="I272" s="41">
        <f>VLOOKUP(F272,'Houses &amp; Ages'!$B$5:$K$16,9,FALSE)</f>
        <v>2</v>
      </c>
      <c r="J272" s="41">
        <f>VLOOKUP(F272,'Houses &amp; Ages'!$B$5:$K$16,10,FALSE)</f>
        <v>4</v>
      </c>
      <c r="K272" s="43">
        <v>1.4356481481481484E-3</v>
      </c>
      <c r="L272" s="44" t="s">
        <v>130</v>
      </c>
      <c r="M272" s="45">
        <v>2</v>
      </c>
      <c r="N272" s="33">
        <f>VLOOKUP(M272,'Events &amp; Points'!$G$5:$I$18,IF($C272="Relay",3,2),FALSE)</f>
        <v>24</v>
      </c>
    </row>
    <row r="273" spans="1:14">
      <c r="A273" s="5">
        <f>VLOOKUP($B273,'Events &amp; Points'!$B$4:$D$29,2,FALSE)</f>
        <v>25</v>
      </c>
      <c r="B273" s="58" t="s">
        <v>112</v>
      </c>
      <c r="C273" s="58" t="s">
        <v>117</v>
      </c>
      <c r="D273" s="58" t="s">
        <v>86</v>
      </c>
      <c r="E273" s="58" t="s">
        <v>43</v>
      </c>
      <c r="F273" s="58" t="s">
        <v>41</v>
      </c>
      <c r="G273" s="41" t="str">
        <f>VLOOKUP(F273,'Houses &amp; Ages'!$B$5:$K$16,3,FALSE)</f>
        <v>Kenny's</v>
      </c>
      <c r="H273" s="58" t="s">
        <v>86</v>
      </c>
      <c r="I273" s="41">
        <f>VLOOKUP(F273,'Houses &amp; Ages'!$B$5:$K$16,9,FALSE)</f>
        <v>1</v>
      </c>
      <c r="J273" s="41">
        <f>VLOOKUP(F273,'Houses &amp; Ages'!$B$5:$K$16,10,FALSE)</f>
        <v>5</v>
      </c>
      <c r="K273" s="43">
        <v>1.4416666666666666E-3</v>
      </c>
      <c r="L273" s="44" t="s">
        <v>130</v>
      </c>
      <c r="M273" s="45">
        <v>3</v>
      </c>
      <c r="N273" s="33">
        <f>VLOOKUP(M273,'Events &amp; Points'!$G$5:$I$18,IF($C273="Relay",3,2),FALSE)</f>
        <v>20</v>
      </c>
    </row>
    <row r="274" spans="1:14">
      <c r="A274" s="5">
        <f>VLOOKUP($B274,'Events &amp; Points'!$B$4:$D$29,2,FALSE)</f>
        <v>25</v>
      </c>
      <c r="B274" s="58" t="s">
        <v>112</v>
      </c>
      <c r="C274" s="58" t="s">
        <v>117</v>
      </c>
      <c r="D274" s="58" t="s">
        <v>86</v>
      </c>
      <c r="E274" s="58" t="s">
        <v>49</v>
      </c>
      <c r="F274" s="58" t="s">
        <v>47</v>
      </c>
      <c r="G274" s="41" t="str">
        <f>VLOOKUP(F274,'Houses &amp; Ages'!$B$5:$K$16,3,FALSE)</f>
        <v>Freddie's</v>
      </c>
      <c r="H274" s="58" t="s">
        <v>86</v>
      </c>
      <c r="I274" s="41">
        <f>VLOOKUP(F274,'Houses &amp; Ages'!$B$5:$K$16,9,FALSE)</f>
        <v>2</v>
      </c>
      <c r="J274" s="41">
        <f>VLOOKUP(F274,'Houses &amp; Ages'!$B$5:$K$16,10,FALSE)</f>
        <v>1</v>
      </c>
      <c r="K274" s="43">
        <v>1.4776620370370369E-3</v>
      </c>
      <c r="L274" s="44" t="s">
        <v>130</v>
      </c>
      <c r="M274" s="45">
        <v>4</v>
      </c>
      <c r="N274" s="33">
        <f>VLOOKUP(M274,'Events &amp; Points'!$G$5:$I$18,IF($C274="Relay",3,2),FALSE)</f>
        <v>18</v>
      </c>
    </row>
    <row r="275" spans="1:14">
      <c r="A275" s="5">
        <f>VLOOKUP($B275,'Events &amp; Points'!$B$4:$D$29,2,FALSE)</f>
        <v>25</v>
      </c>
      <c r="B275" s="58" t="s">
        <v>112</v>
      </c>
      <c r="C275" s="58" t="s">
        <v>117</v>
      </c>
      <c r="D275" s="58" t="s">
        <v>86</v>
      </c>
      <c r="E275" s="58" t="s">
        <v>25</v>
      </c>
      <c r="F275" s="58" t="s">
        <v>23</v>
      </c>
      <c r="G275" s="41" t="str">
        <f>VLOOKUP(F275,'Houses &amp; Ages'!$B$5:$K$16,3,FALSE)</f>
        <v>Furley's</v>
      </c>
      <c r="H275" s="58" t="s">
        <v>86</v>
      </c>
      <c r="I275" s="41">
        <f>VLOOKUP(F275,'Houses &amp; Ages'!$B$5:$K$16,9,FALSE)</f>
        <v>1</v>
      </c>
      <c r="J275" s="41">
        <f>VLOOKUP(F275,'Houses &amp; Ages'!$B$5:$K$16,10,FALSE)</f>
        <v>3</v>
      </c>
      <c r="K275" s="43">
        <v>1.5439814814814812E-3</v>
      </c>
      <c r="L275" s="44" t="s">
        <v>130</v>
      </c>
      <c r="M275" s="45">
        <v>5</v>
      </c>
      <c r="N275" s="33">
        <f>VLOOKUP(M275,'Events &amp; Points'!$G$5:$I$18,IF($C275="Relay",3,2),FALSE)</f>
        <v>16</v>
      </c>
    </row>
    <row r="276" spans="1:14">
      <c r="A276" s="5">
        <f>VLOOKUP($B276,'Events &amp; Points'!$B$4:$D$29,2,FALSE)</f>
        <v>25</v>
      </c>
      <c r="B276" s="58" t="s">
        <v>112</v>
      </c>
      <c r="C276" s="58" t="s">
        <v>117</v>
      </c>
      <c r="D276" s="58" t="s">
        <v>86</v>
      </c>
      <c r="E276" s="58" t="s">
        <v>55</v>
      </c>
      <c r="F276" s="58" t="s">
        <v>53</v>
      </c>
      <c r="G276" s="41" t="str">
        <f>VLOOKUP(F276,'Houses &amp; Ages'!$B$5:$K$16,3,FALSE)</f>
        <v>Chawkers</v>
      </c>
      <c r="H276" s="58" t="s">
        <v>86</v>
      </c>
      <c r="I276" s="41">
        <f>VLOOKUP(F276,'Houses &amp; Ages'!$B$5:$K$16,9,FALSE)</f>
        <v>1</v>
      </c>
      <c r="J276" s="41">
        <f>VLOOKUP(F276,'Houses &amp; Ages'!$B$5:$K$16,10,FALSE)</f>
        <v>2</v>
      </c>
      <c r="K276" s="43">
        <v>1.6694444444444445E-3</v>
      </c>
      <c r="L276" s="44" t="s">
        <v>130</v>
      </c>
      <c r="M276" s="45">
        <v>6</v>
      </c>
      <c r="N276" s="33">
        <f>VLOOKUP(M276,'Events &amp; Points'!$G$5:$I$18,IF($C276="Relay",3,2),FALSE)</f>
        <v>14</v>
      </c>
    </row>
    <row r="277" spans="1:14">
      <c r="A277" s="5">
        <f>VLOOKUP($B277,'Events &amp; Points'!$B$4:$D$29,2,FALSE)</f>
        <v>25</v>
      </c>
      <c r="B277" s="58" t="s">
        <v>112</v>
      </c>
      <c r="C277" s="58" t="s">
        <v>117</v>
      </c>
      <c r="D277" s="58" t="s">
        <v>86</v>
      </c>
      <c r="E277" s="58" t="s">
        <v>37</v>
      </c>
      <c r="F277" s="58" t="s">
        <v>35</v>
      </c>
      <c r="G277" s="41" t="str">
        <f>VLOOKUP(F277,'Houses &amp; Ages'!$B$5:$K$16,3,FALSE)</f>
        <v>Cook's</v>
      </c>
      <c r="H277" s="58" t="s">
        <v>86</v>
      </c>
      <c r="I277" s="41">
        <f>VLOOKUP(F277,'Houses &amp; Ages'!$B$5:$K$16,9,FALSE)</f>
        <v>2</v>
      </c>
      <c r="J277" s="41">
        <f>VLOOKUP(F277,'Houses &amp; Ages'!$B$5:$K$16,10,FALSE)</f>
        <v>3</v>
      </c>
      <c r="K277" s="43">
        <v>1.6763888888888889E-3</v>
      </c>
      <c r="L277" s="44" t="s">
        <v>130</v>
      </c>
      <c r="M277" s="45">
        <v>7</v>
      </c>
      <c r="N277" s="33">
        <f>VLOOKUP(M277,'Events &amp; Points'!$G$5:$I$18,IF($C277="Relay",3,2),FALSE)</f>
        <v>12</v>
      </c>
    </row>
    <row r="278" spans="1:14">
      <c r="A278" s="5">
        <f>VLOOKUP($B278,'Events &amp; Points'!$B$4:$D$29,2,FALSE)</f>
        <v>25</v>
      </c>
      <c r="B278" s="58" t="s">
        <v>112</v>
      </c>
      <c r="C278" s="58" t="s">
        <v>117</v>
      </c>
      <c r="D278" s="58" t="s">
        <v>86</v>
      </c>
      <c r="E278" s="58" t="s">
        <v>19</v>
      </c>
      <c r="F278" s="58" t="s">
        <v>18</v>
      </c>
      <c r="G278" s="41" t="str">
        <f>VLOOKUP(F278,'Houses &amp; Ages'!$B$5:$K$16,3,FALSE)</f>
        <v>College</v>
      </c>
      <c r="H278" s="58" t="s">
        <v>86</v>
      </c>
      <c r="I278" s="41">
        <f>VLOOKUP(F278,'Houses &amp; Ages'!$B$5:$K$16,9,FALSE)</f>
        <v>2</v>
      </c>
      <c r="J278" s="41">
        <f>VLOOKUP(F278,'Houses &amp; Ages'!$B$5:$K$16,10,FALSE)</f>
        <v>2</v>
      </c>
      <c r="K278" s="43">
        <v>1.6797453703703703E-3</v>
      </c>
      <c r="L278" s="44" t="s">
        <v>130</v>
      </c>
      <c r="M278" s="45">
        <v>8</v>
      </c>
      <c r="N278" s="33">
        <f>VLOOKUP(M278,'Events &amp; Points'!$G$5:$I$18,IF($C278="Relay",3,2),FALSE)</f>
        <v>10</v>
      </c>
    </row>
    <row r="279" spans="1:14">
      <c r="A279" s="5">
        <f>VLOOKUP($B279,'Events &amp; Points'!$B$4:$D$29,2,FALSE)</f>
        <v>25</v>
      </c>
      <c r="B279" s="58" t="s">
        <v>112</v>
      </c>
      <c r="C279" s="58" t="s">
        <v>117</v>
      </c>
      <c r="D279" s="58" t="s">
        <v>86</v>
      </c>
      <c r="E279" s="58" t="s">
        <v>79</v>
      </c>
      <c r="F279" s="58" t="s">
        <v>77</v>
      </c>
      <c r="G279" s="41" t="str">
        <f>VLOOKUP(F279,'Houses &amp; Ages'!$B$5:$K$16,3,FALSE)</f>
        <v>Beloe's</v>
      </c>
      <c r="H279" s="58" t="s">
        <v>86</v>
      </c>
      <c r="I279" s="41">
        <f>VLOOKUP(F279,'Houses &amp; Ages'!$B$5:$K$16,9,FALSE)</f>
        <v>1</v>
      </c>
      <c r="J279" s="41">
        <f>VLOOKUP(F279,'Houses &amp; Ages'!$B$5:$K$16,10,FALSE)</f>
        <v>6</v>
      </c>
      <c r="K279" s="43">
        <v>1.7606481481481483E-3</v>
      </c>
      <c r="L279" s="44" t="s">
        <v>130</v>
      </c>
      <c r="M279" s="45">
        <v>9</v>
      </c>
      <c r="N279" s="33">
        <f>VLOOKUP(M279,'Events &amp; Points'!$G$5:$I$18,IF($C279="Relay",3,2),FALSE)</f>
        <v>8</v>
      </c>
    </row>
    <row r="280" spans="1:14">
      <c r="A280" s="5">
        <f>VLOOKUP($B280,'Events &amp; Points'!$B$4:$D$29,2,FALSE)</f>
        <v>25</v>
      </c>
      <c r="B280" s="58" t="s">
        <v>112</v>
      </c>
      <c r="C280" s="58" t="s">
        <v>117</v>
      </c>
      <c r="D280" s="58" t="s">
        <v>86</v>
      </c>
      <c r="E280" s="58" t="s">
        <v>73</v>
      </c>
      <c r="F280" s="58" t="s">
        <v>71</v>
      </c>
      <c r="G280" s="41" t="str">
        <f>VLOOKUP(F280,'Houses &amp; Ages'!$B$5:$K$16,3,FALSE)</f>
        <v>Hopper's</v>
      </c>
      <c r="H280" s="58" t="s">
        <v>86</v>
      </c>
      <c r="I280" s="41">
        <f>VLOOKUP(F280,'Houses &amp; Ages'!$B$5:$K$16,9,FALSE)</f>
        <v>1</v>
      </c>
      <c r="J280" s="41">
        <f>VLOOKUP(F280,'Houses &amp; Ages'!$B$5:$K$16,10,FALSE)</f>
        <v>1</v>
      </c>
      <c r="K280" s="43">
        <v>1.8359953703703704E-3</v>
      </c>
      <c r="L280" s="44" t="s">
        <v>130</v>
      </c>
      <c r="M280" s="45">
        <v>10</v>
      </c>
      <c r="N280" s="33">
        <f>VLOOKUP(M280,'Events &amp; Points'!$G$5:$I$18,IF($C280="Relay",3,2),FALSE)</f>
        <v>6</v>
      </c>
    </row>
    <row r="281" spans="1:14">
      <c r="A281" s="5">
        <f>VLOOKUP($B281,'Events &amp; Points'!$B$4:$D$29,2,FALSE)</f>
        <v>25</v>
      </c>
      <c r="B281" s="58" t="s">
        <v>112</v>
      </c>
      <c r="C281" s="58" t="s">
        <v>117</v>
      </c>
      <c r="D281" s="58" t="s">
        <v>86</v>
      </c>
      <c r="E281" s="58" t="s">
        <v>61</v>
      </c>
      <c r="F281" s="58" t="s">
        <v>59</v>
      </c>
      <c r="G281" s="41" t="str">
        <f>VLOOKUP(F281,'Houses &amp; Ages'!$B$5:$K$16,3,FALSE)</f>
        <v>Phil's</v>
      </c>
      <c r="H281" s="58" t="s">
        <v>86</v>
      </c>
      <c r="I281" s="41">
        <f>VLOOKUP(F281,'Houses &amp; Ages'!$B$5:$K$16,9,FALSE)</f>
        <v>2</v>
      </c>
      <c r="J281" s="41">
        <f>VLOOKUP(F281,'Houses &amp; Ages'!$B$5:$K$16,10,FALSE)</f>
        <v>5</v>
      </c>
      <c r="K281" s="43" t="s">
        <v>130</v>
      </c>
      <c r="L281" s="44" t="s">
        <v>130</v>
      </c>
      <c r="M281" s="45" t="s">
        <v>122</v>
      </c>
      <c r="N281" s="33">
        <f>VLOOKUP(M281,'Events &amp; Points'!$G$5:$I$18,IF($C281="Relay",3,2),FALSE)</f>
        <v>0</v>
      </c>
    </row>
    <row r="282" spans="1:14">
      <c r="A282" s="5" t="str">
        <f>VLOOKUP($B282,'Events &amp; Points'!$B$4:$D$29,2,FALSE)</f>
        <v>-</v>
      </c>
      <c r="B282" s="14" t="s">
        <v>130</v>
      </c>
      <c r="C282" s="31" t="s">
        <v>130</v>
      </c>
      <c r="D282" s="31" t="s">
        <v>130</v>
      </c>
      <c r="E282" s="31"/>
      <c r="F282" s="31" t="s">
        <v>130</v>
      </c>
      <c r="G282" s="41" t="str">
        <f>VLOOKUP(F282,'Houses &amp; Ages'!$B$5:$K$16,3,FALSE)</f>
        <v>-</v>
      </c>
      <c r="H282" s="31" t="s">
        <v>130</v>
      </c>
      <c r="I282" s="41" t="str">
        <f>VLOOKUP(F282,'Houses &amp; Ages'!$B$5:$K$16,9,FALSE)</f>
        <v>-</v>
      </c>
      <c r="J282" s="41" t="str">
        <f>VLOOKUP(F282,'Houses &amp; Ages'!$B$5:$K$16,10,FALSE)</f>
        <v>-</v>
      </c>
      <c r="K282" s="43" t="s">
        <v>130</v>
      </c>
      <c r="L282" s="44" t="s">
        <v>130</v>
      </c>
      <c r="M282" s="45" t="s">
        <v>130</v>
      </c>
      <c r="N282" s="33" t="str">
        <f>VLOOKUP(M282,'Events &amp; Points'!$G$5:$I$18,IF($C282="Relay",3,2),FALSE)</f>
        <v>-</v>
      </c>
    </row>
    <row r="283" spans="1:14">
      <c r="A283" s="5" t="str">
        <f>VLOOKUP($B283,'Events &amp; Points'!$B$4:$D$29,2,FALSE)</f>
        <v>-</v>
      </c>
      <c r="B283" s="14" t="s">
        <v>130</v>
      </c>
      <c r="C283" s="31" t="s">
        <v>130</v>
      </c>
      <c r="D283" s="31" t="s">
        <v>130</v>
      </c>
      <c r="E283" s="31"/>
      <c r="F283" s="31" t="s">
        <v>130</v>
      </c>
      <c r="G283" s="41" t="str">
        <f>VLOOKUP(F283,'Houses &amp; Ages'!$B$5:$K$16,3,FALSE)</f>
        <v>-</v>
      </c>
      <c r="H283" s="31" t="s">
        <v>130</v>
      </c>
      <c r="I283" s="41" t="str">
        <f>VLOOKUP(F283,'Houses &amp; Ages'!$B$5:$K$16,9,FALSE)</f>
        <v>-</v>
      </c>
      <c r="J283" s="41" t="str">
        <f>VLOOKUP(F283,'Houses &amp; Ages'!$B$5:$K$16,10,FALSE)</f>
        <v>-</v>
      </c>
      <c r="K283" s="43" t="s">
        <v>130</v>
      </c>
      <c r="L283" s="44" t="s">
        <v>130</v>
      </c>
      <c r="M283" s="45" t="s">
        <v>130</v>
      </c>
      <c r="N283" s="33" t="str">
        <f>VLOOKUP(M283,'Events &amp; Points'!$G$5:$I$18,IF($C283="Relay",3,2),FALSE)</f>
        <v>-</v>
      </c>
    </row>
    <row r="284" spans="1:14">
      <c r="A284" s="5" t="str">
        <f>VLOOKUP($B284,'Events &amp; Points'!$B$4:$D$29,2,FALSE)</f>
        <v>-</v>
      </c>
      <c r="B284" s="14" t="s">
        <v>130</v>
      </c>
      <c r="C284" s="31" t="s">
        <v>130</v>
      </c>
      <c r="D284" s="31" t="s">
        <v>130</v>
      </c>
      <c r="E284" s="31"/>
      <c r="F284" s="31" t="s">
        <v>130</v>
      </c>
      <c r="G284" s="41" t="str">
        <f>VLOOKUP(F284,'Houses &amp; Ages'!$B$5:$K$16,3,FALSE)</f>
        <v>-</v>
      </c>
      <c r="H284" s="31" t="s">
        <v>130</v>
      </c>
      <c r="I284" s="41" t="str">
        <f>VLOOKUP(F284,'Houses &amp; Ages'!$B$5:$K$16,9,FALSE)</f>
        <v>-</v>
      </c>
      <c r="J284" s="41" t="str">
        <f>VLOOKUP(F284,'Houses &amp; Ages'!$B$5:$K$16,10,FALSE)</f>
        <v>-</v>
      </c>
      <c r="K284" s="43" t="s">
        <v>130</v>
      </c>
      <c r="L284" s="44" t="s">
        <v>130</v>
      </c>
      <c r="M284" s="45" t="s">
        <v>130</v>
      </c>
      <c r="N284" s="33" t="str">
        <f>VLOOKUP(M284,'Events &amp; Points'!$G$5:$I$18,IF($C284="Relay",3,2),FALSE)</f>
        <v>-</v>
      </c>
    </row>
    <row r="285" spans="1:14">
      <c r="A285" s="5" t="str">
        <f>VLOOKUP($B285,'Events &amp; Points'!$B$4:$D$29,2,FALSE)</f>
        <v>-</v>
      </c>
      <c r="B285" s="14" t="s">
        <v>130</v>
      </c>
      <c r="C285" s="31" t="s">
        <v>130</v>
      </c>
      <c r="D285" s="31" t="s">
        <v>130</v>
      </c>
      <c r="E285" s="31"/>
      <c r="F285" s="31" t="s">
        <v>130</v>
      </c>
      <c r="G285" s="41" t="str">
        <f>VLOOKUP(F285,'Houses &amp; Ages'!$B$5:$K$16,3,FALSE)</f>
        <v>-</v>
      </c>
      <c r="H285" s="31" t="s">
        <v>130</v>
      </c>
      <c r="I285" s="41" t="str">
        <f>VLOOKUP(F285,'Houses &amp; Ages'!$B$5:$K$16,9,FALSE)</f>
        <v>-</v>
      </c>
      <c r="J285" s="41" t="str">
        <f>VLOOKUP(F285,'Houses &amp; Ages'!$B$5:$K$16,10,FALSE)</f>
        <v>-</v>
      </c>
      <c r="K285" s="43" t="s">
        <v>130</v>
      </c>
      <c r="L285" s="44" t="s">
        <v>130</v>
      </c>
      <c r="M285" s="45" t="s">
        <v>130</v>
      </c>
      <c r="N285" s="33" t="str">
        <f>VLOOKUP(M285,'Events &amp; Points'!$G$5:$I$18,IF($C285="Relay",3,2),FALSE)</f>
        <v>-</v>
      </c>
    </row>
    <row r="286" spans="1:14">
      <c r="A286" s="5" t="str">
        <f>VLOOKUP($B286,'Events &amp; Points'!$B$4:$D$29,2,FALSE)</f>
        <v>-</v>
      </c>
      <c r="B286" s="14" t="s">
        <v>130</v>
      </c>
      <c r="C286" s="31" t="s">
        <v>130</v>
      </c>
      <c r="D286" s="31" t="s">
        <v>130</v>
      </c>
      <c r="E286" s="31"/>
      <c r="F286" s="31" t="s">
        <v>130</v>
      </c>
      <c r="G286" s="41" t="str">
        <f>VLOOKUP(F286,'Houses &amp; Ages'!$B$5:$K$16,3,FALSE)</f>
        <v>-</v>
      </c>
      <c r="H286" s="31" t="s">
        <v>130</v>
      </c>
      <c r="I286" s="41" t="str">
        <f>VLOOKUP(F286,'Houses &amp; Ages'!$B$5:$K$16,9,FALSE)</f>
        <v>-</v>
      </c>
      <c r="J286" s="41" t="str">
        <f>VLOOKUP(F286,'Houses &amp; Ages'!$B$5:$K$16,10,FALSE)</f>
        <v>-</v>
      </c>
      <c r="K286" s="43" t="s">
        <v>130</v>
      </c>
      <c r="L286" s="44" t="s">
        <v>130</v>
      </c>
      <c r="M286" s="45" t="s">
        <v>130</v>
      </c>
      <c r="N286" s="33" t="str">
        <f>VLOOKUP(M286,'Events &amp; Points'!$G$5:$I$18,IF($C286="Relay",3,2),FALSE)</f>
        <v>-</v>
      </c>
    </row>
    <row r="287" spans="1:14">
      <c r="A287" s="5" t="str">
        <f>VLOOKUP($B287,'Events &amp; Points'!$B$4:$D$29,2,FALSE)</f>
        <v>-</v>
      </c>
      <c r="B287" s="14" t="s">
        <v>130</v>
      </c>
      <c r="C287" s="31" t="s">
        <v>130</v>
      </c>
      <c r="D287" s="31" t="s">
        <v>130</v>
      </c>
      <c r="E287" s="31"/>
      <c r="F287" s="31" t="s">
        <v>130</v>
      </c>
      <c r="G287" s="41" t="str">
        <f>VLOOKUP(F287,'Houses &amp; Ages'!$B$5:$K$16,3,FALSE)</f>
        <v>-</v>
      </c>
      <c r="H287" s="31" t="s">
        <v>130</v>
      </c>
      <c r="I287" s="41" t="str">
        <f>VLOOKUP(F287,'Houses &amp; Ages'!$B$5:$K$16,9,FALSE)</f>
        <v>-</v>
      </c>
      <c r="J287" s="41" t="str">
        <f>VLOOKUP(F287,'Houses &amp; Ages'!$B$5:$K$16,10,FALSE)</f>
        <v>-</v>
      </c>
      <c r="K287" s="43" t="s">
        <v>130</v>
      </c>
      <c r="L287" s="44" t="s">
        <v>130</v>
      </c>
      <c r="M287" s="45" t="s">
        <v>130</v>
      </c>
      <c r="N287" s="33" t="str">
        <f>VLOOKUP(M287,'Events &amp; Points'!$G$5:$I$18,IF($C287="Relay",3,2),FALSE)</f>
        <v>-</v>
      </c>
    </row>
    <row r="288" spans="1:14">
      <c r="A288" s="5" t="str">
        <f>VLOOKUP($B288,'Events &amp; Points'!$B$4:$D$29,2,FALSE)</f>
        <v>-</v>
      </c>
      <c r="B288" s="14" t="s">
        <v>130</v>
      </c>
      <c r="C288" s="31" t="s">
        <v>130</v>
      </c>
      <c r="D288" s="31" t="s">
        <v>130</v>
      </c>
      <c r="E288" s="31"/>
      <c r="F288" s="31" t="s">
        <v>130</v>
      </c>
      <c r="G288" s="41" t="str">
        <f>VLOOKUP(F288,'Houses &amp; Ages'!$B$5:$K$16,3,FALSE)</f>
        <v>-</v>
      </c>
      <c r="H288" s="31" t="s">
        <v>130</v>
      </c>
      <c r="I288" s="41" t="str">
        <f>VLOOKUP(F288,'Houses &amp; Ages'!$B$5:$K$16,9,FALSE)</f>
        <v>-</v>
      </c>
      <c r="J288" s="41" t="str">
        <f>VLOOKUP(F288,'Houses &amp; Ages'!$B$5:$K$16,10,FALSE)</f>
        <v>-</v>
      </c>
      <c r="K288" s="43" t="s">
        <v>130</v>
      </c>
      <c r="L288" s="44" t="s">
        <v>130</v>
      </c>
      <c r="M288" s="45" t="s">
        <v>130</v>
      </c>
      <c r="N288" s="33" t="str">
        <f>VLOOKUP(M288,'Events &amp; Points'!$G$5:$I$18,IF($C288="Relay",3,2),FALSE)</f>
        <v>-</v>
      </c>
    </row>
    <row r="289" spans="1:14">
      <c r="A289" s="5" t="str">
        <f>VLOOKUP($B289,'Events &amp; Points'!$B$4:$D$29,2,FALSE)</f>
        <v>-</v>
      </c>
      <c r="B289" s="14" t="s">
        <v>130</v>
      </c>
      <c r="C289" s="31" t="s">
        <v>130</v>
      </c>
      <c r="D289" s="31" t="s">
        <v>130</v>
      </c>
      <c r="E289" s="31"/>
      <c r="F289" s="31" t="s">
        <v>130</v>
      </c>
      <c r="G289" s="41" t="str">
        <f>VLOOKUP(F289,'Houses &amp; Ages'!$B$5:$K$16,3,FALSE)</f>
        <v>-</v>
      </c>
      <c r="H289" s="31" t="s">
        <v>130</v>
      </c>
      <c r="I289" s="41" t="str">
        <f>VLOOKUP(F289,'Houses &amp; Ages'!$B$5:$K$16,9,FALSE)</f>
        <v>-</v>
      </c>
      <c r="J289" s="41" t="str">
        <f>VLOOKUP(F289,'Houses &amp; Ages'!$B$5:$K$16,10,FALSE)</f>
        <v>-</v>
      </c>
      <c r="K289" s="43" t="s">
        <v>130</v>
      </c>
      <c r="L289" s="44" t="s">
        <v>130</v>
      </c>
      <c r="M289" s="45" t="s">
        <v>130</v>
      </c>
      <c r="N289" s="33" t="str">
        <f>VLOOKUP(M289,'Events &amp; Points'!$G$5:$I$18,IF($C289="Relay",3,2),FALSE)</f>
        <v>-</v>
      </c>
    </row>
    <row r="290" spans="1:14">
      <c r="A290" s="5" t="str">
        <f>VLOOKUP($B290,'Events &amp; Points'!$B$4:$D$29,2,FALSE)</f>
        <v>-</v>
      </c>
      <c r="B290" s="14" t="s">
        <v>130</v>
      </c>
      <c r="C290" s="31" t="s">
        <v>130</v>
      </c>
      <c r="D290" s="31" t="s">
        <v>130</v>
      </c>
      <c r="E290" s="31"/>
      <c r="F290" s="31" t="s">
        <v>130</v>
      </c>
      <c r="G290" s="41" t="str">
        <f>VLOOKUP(F290,'Houses &amp; Ages'!$B$5:$K$16,3,FALSE)</f>
        <v>-</v>
      </c>
      <c r="H290" s="31" t="s">
        <v>130</v>
      </c>
      <c r="I290" s="41" t="str">
        <f>VLOOKUP(F290,'Houses &amp; Ages'!$B$5:$K$16,9,FALSE)</f>
        <v>-</v>
      </c>
      <c r="J290" s="41" t="str">
        <f>VLOOKUP(F290,'Houses &amp; Ages'!$B$5:$K$16,10,FALSE)</f>
        <v>-</v>
      </c>
      <c r="K290" s="43" t="s">
        <v>130</v>
      </c>
      <c r="L290" s="44" t="s">
        <v>130</v>
      </c>
      <c r="M290" s="45" t="s">
        <v>130</v>
      </c>
      <c r="N290" s="33" t="str">
        <f>VLOOKUP(M290,'Events &amp; Points'!$G$5:$I$18,IF($C290="Relay",3,2),FALSE)</f>
        <v>-</v>
      </c>
    </row>
    <row r="291" spans="1:14">
      <c r="A291" s="5" t="str">
        <f>VLOOKUP($B291,'Events &amp; Points'!$B$4:$D$29,2,FALSE)</f>
        <v>-</v>
      </c>
      <c r="B291" s="14" t="s">
        <v>130</v>
      </c>
      <c r="C291" s="31" t="s">
        <v>130</v>
      </c>
      <c r="D291" s="31" t="s">
        <v>130</v>
      </c>
      <c r="E291" s="31"/>
      <c r="F291" s="31" t="s">
        <v>130</v>
      </c>
      <c r="G291" s="41" t="str">
        <f>VLOOKUP(F291,'Houses &amp; Ages'!$B$5:$K$16,3,FALSE)</f>
        <v>-</v>
      </c>
      <c r="H291" s="31" t="s">
        <v>130</v>
      </c>
      <c r="I291" s="41" t="str">
        <f>VLOOKUP(F291,'Houses &amp; Ages'!$B$5:$K$16,9,FALSE)</f>
        <v>-</v>
      </c>
      <c r="J291" s="41" t="str">
        <f>VLOOKUP(F291,'Houses &amp; Ages'!$B$5:$K$16,10,FALSE)</f>
        <v>-</v>
      </c>
      <c r="K291" s="43" t="s">
        <v>130</v>
      </c>
      <c r="L291" s="44" t="s">
        <v>130</v>
      </c>
      <c r="M291" s="45" t="s">
        <v>130</v>
      </c>
      <c r="N291" s="33" t="str">
        <f>VLOOKUP(M291,'Events &amp; Points'!$G$5:$I$18,IF($C291="Relay",3,2),FALSE)</f>
        <v>-</v>
      </c>
    </row>
    <row r="292" spans="1:14">
      <c r="A292" s="5" t="str">
        <f>VLOOKUP($B292,'Events &amp; Points'!$B$4:$D$29,2,FALSE)</f>
        <v>-</v>
      </c>
      <c r="B292" s="14" t="s">
        <v>130</v>
      </c>
      <c r="C292" s="31" t="s">
        <v>130</v>
      </c>
      <c r="D292" s="31" t="s">
        <v>130</v>
      </c>
      <c r="E292" s="31"/>
      <c r="F292" s="31" t="s">
        <v>130</v>
      </c>
      <c r="G292" s="41" t="str">
        <f>VLOOKUP(F292,'Houses &amp; Ages'!$B$5:$K$16,3,FALSE)</f>
        <v>-</v>
      </c>
      <c r="H292" s="31" t="s">
        <v>130</v>
      </c>
      <c r="I292" s="41" t="str">
        <f>VLOOKUP(F292,'Houses &amp; Ages'!$B$5:$K$16,9,FALSE)</f>
        <v>-</v>
      </c>
      <c r="J292" s="41" t="str">
        <f>VLOOKUP(F292,'Houses &amp; Ages'!$B$5:$K$16,10,FALSE)</f>
        <v>-</v>
      </c>
      <c r="K292" s="43" t="s">
        <v>130</v>
      </c>
      <c r="L292" s="44" t="s">
        <v>130</v>
      </c>
      <c r="M292" s="45" t="s">
        <v>130</v>
      </c>
      <c r="N292" s="33" t="str">
        <f>VLOOKUP(M292,'Events &amp; Points'!$G$5:$I$18,IF($C292="Relay",3,2),FALSE)</f>
        <v>-</v>
      </c>
    </row>
    <row r="293" spans="1:14">
      <c r="A293" s="5" t="str">
        <f>VLOOKUP($B293,'Events &amp; Points'!$B$4:$D$29,2,FALSE)</f>
        <v>-</v>
      </c>
      <c r="B293" s="14" t="s">
        <v>130</v>
      </c>
      <c r="C293" s="31" t="s">
        <v>130</v>
      </c>
      <c r="D293" s="31" t="s">
        <v>130</v>
      </c>
      <c r="E293" s="31"/>
      <c r="F293" s="31" t="s">
        <v>130</v>
      </c>
      <c r="G293" s="41" t="str">
        <f>VLOOKUP(F293,'Houses &amp; Ages'!$B$5:$K$16,3,FALSE)</f>
        <v>-</v>
      </c>
      <c r="H293" s="31" t="s">
        <v>130</v>
      </c>
      <c r="I293" s="41" t="str">
        <f>VLOOKUP(F293,'Houses &amp; Ages'!$B$5:$K$16,9,FALSE)</f>
        <v>-</v>
      </c>
      <c r="J293" s="41" t="str">
        <f>VLOOKUP(F293,'Houses &amp; Ages'!$B$5:$K$16,10,FALSE)</f>
        <v>-</v>
      </c>
      <c r="K293" s="43" t="s">
        <v>130</v>
      </c>
      <c r="L293" s="44" t="s">
        <v>130</v>
      </c>
      <c r="M293" s="45" t="s">
        <v>130</v>
      </c>
      <c r="N293" s="33" t="str">
        <f>VLOOKUP(M293,'Events &amp; Points'!$G$5:$I$18,IF($C293="Relay",3,2),FALSE)</f>
        <v>-</v>
      </c>
    </row>
    <row r="294" spans="1:14">
      <c r="A294" s="5" t="str">
        <f>VLOOKUP($B294,'Events &amp; Points'!$B$4:$D$29,2,FALSE)</f>
        <v>-</v>
      </c>
      <c r="B294" s="14" t="s">
        <v>130</v>
      </c>
      <c r="C294" s="31" t="s">
        <v>130</v>
      </c>
      <c r="D294" s="31" t="s">
        <v>130</v>
      </c>
      <c r="E294" s="31"/>
      <c r="F294" s="31" t="s">
        <v>130</v>
      </c>
      <c r="G294" s="41" t="str">
        <f>VLOOKUP(F294,'Houses &amp; Ages'!$B$5:$K$16,3,FALSE)</f>
        <v>-</v>
      </c>
      <c r="H294" s="31" t="s">
        <v>130</v>
      </c>
      <c r="I294" s="41" t="str">
        <f>VLOOKUP(F294,'Houses &amp; Ages'!$B$5:$K$16,9,FALSE)</f>
        <v>-</v>
      </c>
      <c r="J294" s="41" t="str">
        <f>VLOOKUP(F294,'Houses &amp; Ages'!$B$5:$K$16,10,FALSE)</f>
        <v>-</v>
      </c>
      <c r="K294" s="43" t="s">
        <v>130</v>
      </c>
      <c r="L294" s="44" t="s">
        <v>130</v>
      </c>
      <c r="M294" s="45" t="s">
        <v>130</v>
      </c>
      <c r="N294" s="33" t="str">
        <f>VLOOKUP(M294,'Events &amp; Points'!$G$5:$I$18,IF($C294="Relay",3,2),FALSE)</f>
        <v>-</v>
      </c>
    </row>
    <row r="295" spans="1:14">
      <c r="A295" s="5" t="str">
        <f>VLOOKUP($B295,'Events &amp; Points'!$B$4:$D$29,2,FALSE)</f>
        <v>-</v>
      </c>
      <c r="B295" s="14" t="s">
        <v>130</v>
      </c>
      <c r="C295" s="31" t="s">
        <v>130</v>
      </c>
      <c r="D295" s="31" t="s">
        <v>130</v>
      </c>
      <c r="E295" s="31"/>
      <c r="F295" s="31" t="s">
        <v>130</v>
      </c>
      <c r="G295" s="41" t="str">
        <f>VLOOKUP(F295,'Houses &amp; Ages'!$B$5:$K$16,3,FALSE)</f>
        <v>-</v>
      </c>
      <c r="H295" s="31" t="s">
        <v>130</v>
      </c>
      <c r="I295" s="41" t="str">
        <f>VLOOKUP(F295,'Houses &amp; Ages'!$B$5:$K$16,9,FALSE)</f>
        <v>-</v>
      </c>
      <c r="J295" s="41" t="str">
        <f>VLOOKUP(F295,'Houses &amp; Ages'!$B$5:$K$16,10,FALSE)</f>
        <v>-</v>
      </c>
      <c r="K295" s="43" t="s">
        <v>130</v>
      </c>
      <c r="L295" s="44" t="s">
        <v>130</v>
      </c>
      <c r="M295" s="45" t="s">
        <v>130</v>
      </c>
      <c r="N295" s="33" t="str">
        <f>VLOOKUP(M295,'Events &amp; Points'!$G$5:$I$18,IF($C295="Relay",3,2),FALSE)</f>
        <v>-</v>
      </c>
    </row>
    <row r="296" spans="1:14">
      <c r="A296" s="5" t="str">
        <f>VLOOKUP($B296,'Events &amp; Points'!$B$4:$D$29,2,FALSE)</f>
        <v>-</v>
      </c>
      <c r="B296" s="14" t="s">
        <v>130</v>
      </c>
      <c r="C296" s="31" t="s">
        <v>130</v>
      </c>
      <c r="D296" s="31" t="s">
        <v>130</v>
      </c>
      <c r="E296" s="31"/>
      <c r="F296" s="31" t="s">
        <v>130</v>
      </c>
      <c r="G296" s="41" t="str">
        <f>VLOOKUP(F296,'Houses &amp; Ages'!$B$5:$K$16,3,FALSE)</f>
        <v>-</v>
      </c>
      <c r="H296" s="31" t="s">
        <v>130</v>
      </c>
      <c r="I296" s="41" t="str">
        <f>VLOOKUP(F296,'Houses &amp; Ages'!$B$5:$K$16,9,FALSE)</f>
        <v>-</v>
      </c>
      <c r="J296" s="41" t="str">
        <f>VLOOKUP(F296,'Houses &amp; Ages'!$B$5:$K$16,10,FALSE)</f>
        <v>-</v>
      </c>
      <c r="K296" s="43" t="s">
        <v>130</v>
      </c>
      <c r="L296" s="44" t="s">
        <v>130</v>
      </c>
      <c r="M296" s="45" t="s">
        <v>130</v>
      </c>
      <c r="N296" s="33" t="str">
        <f>VLOOKUP(M296,'Events &amp; Points'!$G$5:$I$18,IF($C296="Relay",3,2),FALSE)</f>
        <v>-</v>
      </c>
    </row>
    <row r="297" spans="1:14">
      <c r="A297" s="5" t="str">
        <f>VLOOKUP($B297,'Events &amp; Points'!$B$4:$D$29,2,FALSE)</f>
        <v>-</v>
      </c>
      <c r="B297" s="14" t="s">
        <v>130</v>
      </c>
      <c r="C297" s="31" t="s">
        <v>130</v>
      </c>
      <c r="D297" s="31" t="s">
        <v>130</v>
      </c>
      <c r="E297" s="31"/>
      <c r="F297" s="31" t="s">
        <v>130</v>
      </c>
      <c r="G297" s="41" t="str">
        <f>VLOOKUP(F297,'Houses &amp; Ages'!$B$5:$K$16,3,FALSE)</f>
        <v>-</v>
      </c>
      <c r="H297" s="31" t="s">
        <v>130</v>
      </c>
      <c r="I297" s="41" t="str">
        <f>VLOOKUP(F297,'Houses &amp; Ages'!$B$5:$K$16,9,FALSE)</f>
        <v>-</v>
      </c>
      <c r="J297" s="41" t="str">
        <f>VLOOKUP(F297,'Houses &amp; Ages'!$B$5:$K$16,10,FALSE)</f>
        <v>-</v>
      </c>
      <c r="K297" s="43" t="s">
        <v>130</v>
      </c>
      <c r="L297" s="44" t="s">
        <v>130</v>
      </c>
      <c r="M297" s="45" t="s">
        <v>130</v>
      </c>
      <c r="N297" s="33" t="str">
        <f>VLOOKUP(M297,'Events &amp; Points'!$G$5:$I$18,IF($C297="Relay",3,2),FALSE)</f>
        <v>-</v>
      </c>
    </row>
    <row r="298" spans="1:14">
      <c r="A298" s="5" t="str">
        <f>VLOOKUP($B298,'Events &amp; Points'!$B$4:$D$29,2,FALSE)</f>
        <v>-</v>
      </c>
      <c r="B298" s="14" t="s">
        <v>130</v>
      </c>
      <c r="C298" s="31" t="s">
        <v>130</v>
      </c>
      <c r="D298" s="31" t="s">
        <v>130</v>
      </c>
      <c r="E298" s="31"/>
      <c r="F298" s="31" t="s">
        <v>130</v>
      </c>
      <c r="G298" s="41" t="str">
        <f>VLOOKUP(F298,'Houses &amp; Ages'!$B$5:$K$16,3,FALSE)</f>
        <v>-</v>
      </c>
      <c r="H298" s="31" t="s">
        <v>130</v>
      </c>
      <c r="I298" s="41" t="str">
        <f>VLOOKUP(F298,'Houses &amp; Ages'!$B$5:$K$16,9,FALSE)</f>
        <v>-</v>
      </c>
      <c r="J298" s="41" t="str">
        <f>VLOOKUP(F298,'Houses &amp; Ages'!$B$5:$K$16,10,FALSE)</f>
        <v>-</v>
      </c>
      <c r="K298" s="43" t="s">
        <v>130</v>
      </c>
      <c r="L298" s="44" t="s">
        <v>130</v>
      </c>
      <c r="M298" s="45" t="s">
        <v>130</v>
      </c>
      <c r="N298" s="33" t="str">
        <f>VLOOKUP(M298,'Events &amp; Points'!$G$5:$I$18,IF($C298="Relay",3,2),FALSE)</f>
        <v>-</v>
      </c>
    </row>
    <row r="299" spans="1:14">
      <c r="A299" s="5" t="str">
        <f>VLOOKUP($B299,'Events &amp; Points'!$B$4:$D$29,2,FALSE)</f>
        <v>-</v>
      </c>
      <c r="B299" s="14" t="s">
        <v>130</v>
      </c>
      <c r="C299" s="31" t="s">
        <v>130</v>
      </c>
      <c r="D299" s="31" t="s">
        <v>130</v>
      </c>
      <c r="E299" s="31"/>
      <c r="F299" s="31" t="s">
        <v>130</v>
      </c>
      <c r="G299" s="41" t="str">
        <f>VLOOKUP(F299,'Houses &amp; Ages'!$B$5:$K$16,3,FALSE)</f>
        <v>-</v>
      </c>
      <c r="H299" s="31" t="s">
        <v>130</v>
      </c>
      <c r="I299" s="41" t="str">
        <f>VLOOKUP(F299,'Houses &amp; Ages'!$B$5:$K$16,9,FALSE)</f>
        <v>-</v>
      </c>
      <c r="J299" s="41" t="str">
        <f>VLOOKUP(F299,'Houses &amp; Ages'!$B$5:$K$16,10,FALSE)</f>
        <v>-</v>
      </c>
      <c r="K299" s="43" t="s">
        <v>130</v>
      </c>
      <c r="L299" s="44" t="s">
        <v>130</v>
      </c>
      <c r="M299" s="45" t="s">
        <v>130</v>
      </c>
      <c r="N299" s="33" t="str">
        <f>VLOOKUP(M299,'Events &amp; Points'!$G$5:$I$18,IF($C299="Relay",3,2),FALSE)</f>
        <v>-</v>
      </c>
    </row>
    <row r="300" spans="1:14">
      <c r="A300" s="5" t="str">
        <f>VLOOKUP($B300,'Events &amp; Points'!$B$4:$D$29,2,FALSE)</f>
        <v>-</v>
      </c>
      <c r="B300" s="14" t="s">
        <v>130</v>
      </c>
      <c r="C300" s="31" t="s">
        <v>130</v>
      </c>
      <c r="D300" s="31" t="s">
        <v>130</v>
      </c>
      <c r="E300" s="31"/>
      <c r="F300" s="31" t="s">
        <v>130</v>
      </c>
      <c r="G300" s="41" t="str">
        <f>VLOOKUP(F300,'Houses &amp; Ages'!$B$5:$K$16,3,FALSE)</f>
        <v>-</v>
      </c>
      <c r="H300" s="31" t="s">
        <v>130</v>
      </c>
      <c r="I300" s="41" t="str">
        <f>VLOOKUP(F300,'Houses &amp; Ages'!$B$5:$K$16,9,FALSE)</f>
        <v>-</v>
      </c>
      <c r="J300" s="41" t="str">
        <f>VLOOKUP(F300,'Houses &amp; Ages'!$B$5:$K$16,10,FALSE)</f>
        <v>-</v>
      </c>
      <c r="K300" s="43" t="s">
        <v>130</v>
      </c>
      <c r="L300" s="44" t="s">
        <v>130</v>
      </c>
      <c r="M300" s="45" t="s">
        <v>130</v>
      </c>
      <c r="N300" s="33" t="str">
        <f>VLOOKUP(M300,'Events &amp; Points'!$G$5:$I$18,IF($C300="Relay",3,2),FALSE)</f>
        <v>-</v>
      </c>
    </row>
    <row r="301" spans="1:14">
      <c r="A301" s="5" t="str">
        <f>VLOOKUP($B301,'Events &amp; Points'!$B$4:$D$29,2,FALSE)</f>
        <v>-</v>
      </c>
      <c r="B301" s="14" t="s">
        <v>130</v>
      </c>
      <c r="C301" s="31" t="s">
        <v>130</v>
      </c>
      <c r="D301" s="31" t="s">
        <v>130</v>
      </c>
      <c r="E301" s="31"/>
      <c r="F301" s="31" t="s">
        <v>130</v>
      </c>
      <c r="G301" s="41" t="str">
        <f>VLOOKUP(F301,'Houses &amp; Ages'!$B$5:$K$16,3,FALSE)</f>
        <v>-</v>
      </c>
      <c r="H301" s="41"/>
      <c r="I301" s="41" t="str">
        <f>VLOOKUP(F301,'Houses &amp; Ages'!$B$5:$K$16,9,FALSE)</f>
        <v>-</v>
      </c>
      <c r="J301" s="41" t="str">
        <f>VLOOKUP(F301,'Houses &amp; Ages'!$B$5:$K$16,10,FALSE)</f>
        <v>-</v>
      </c>
      <c r="K301" s="43" t="s">
        <v>130</v>
      </c>
      <c r="L301" s="44" t="s">
        <v>130</v>
      </c>
      <c r="M301" s="45" t="s">
        <v>130</v>
      </c>
      <c r="N301" s="33" t="str">
        <f>VLOOKUP(M301,'Events &amp; Points'!$G$5:$I$18,IF($C301="Relay",3,2),FALSE)</f>
        <v>-</v>
      </c>
    </row>
    <row r="302" spans="1:14">
      <c r="A302" s="5" t="str">
        <f>VLOOKUP($B302,'Events &amp; Points'!$B$4:$D$29,2,FALSE)</f>
        <v>-</v>
      </c>
      <c r="B302" s="14" t="s">
        <v>130</v>
      </c>
      <c r="C302" s="31" t="s">
        <v>130</v>
      </c>
      <c r="D302" s="31" t="s">
        <v>130</v>
      </c>
      <c r="E302" s="31"/>
      <c r="F302" s="31" t="s">
        <v>130</v>
      </c>
      <c r="G302" s="41" t="str">
        <f>VLOOKUP(F302,'Houses &amp; Ages'!$B$5:$K$16,3,FALSE)</f>
        <v>-</v>
      </c>
      <c r="H302" s="41"/>
      <c r="I302" s="41" t="str">
        <f>VLOOKUP(F302,'Houses &amp; Ages'!$B$5:$K$16,9,FALSE)</f>
        <v>-</v>
      </c>
      <c r="J302" s="41" t="str">
        <f>VLOOKUP(F302,'Houses &amp; Ages'!$B$5:$K$16,10,FALSE)</f>
        <v>-</v>
      </c>
      <c r="K302" s="43" t="s">
        <v>130</v>
      </c>
      <c r="L302" s="44" t="s">
        <v>130</v>
      </c>
      <c r="M302" s="45" t="s">
        <v>130</v>
      </c>
      <c r="N302" s="33" t="str">
        <f>VLOOKUP(M302,'Events &amp; Points'!$G$5:$I$18,IF($C302="Relay",3,2),FALSE)</f>
        <v>-</v>
      </c>
    </row>
    <row r="303" spans="1:14">
      <c r="A303" s="5" t="str">
        <f>VLOOKUP($B303,'Events &amp; Points'!$B$4:$D$29,2,FALSE)</f>
        <v>-</v>
      </c>
      <c r="B303" s="14" t="s">
        <v>130</v>
      </c>
      <c r="C303" s="31" t="s">
        <v>130</v>
      </c>
      <c r="D303" s="31" t="s">
        <v>130</v>
      </c>
      <c r="E303" s="31"/>
      <c r="F303" s="31" t="s">
        <v>130</v>
      </c>
      <c r="G303" s="41" t="str">
        <f>VLOOKUP(F303,'Houses &amp; Ages'!$B$5:$K$16,3,FALSE)</f>
        <v>-</v>
      </c>
      <c r="H303" s="41"/>
      <c r="I303" s="41" t="str">
        <f>VLOOKUP(F303,'Houses &amp; Ages'!$B$5:$K$16,9,FALSE)</f>
        <v>-</v>
      </c>
      <c r="J303" s="41" t="str">
        <f>VLOOKUP(F303,'Houses &amp; Ages'!$B$5:$K$16,10,FALSE)</f>
        <v>-</v>
      </c>
      <c r="K303" s="43" t="s">
        <v>130</v>
      </c>
      <c r="L303" s="44" t="s">
        <v>130</v>
      </c>
      <c r="M303" s="45" t="s">
        <v>130</v>
      </c>
      <c r="N303" s="33" t="str">
        <f>VLOOKUP(M303,'Events &amp; Points'!$G$5:$I$18,IF($C303="Relay",3,2),FALSE)</f>
        <v>-</v>
      </c>
    </row>
    <row r="304" spans="1:14">
      <c r="A304" s="5" t="str">
        <f>VLOOKUP($B304,'Events &amp; Points'!$B$4:$D$29,2,FALSE)</f>
        <v>-</v>
      </c>
      <c r="B304" s="14" t="s">
        <v>130</v>
      </c>
      <c r="C304" s="31" t="s">
        <v>130</v>
      </c>
      <c r="D304" s="31" t="s">
        <v>130</v>
      </c>
      <c r="E304" s="31"/>
      <c r="F304" s="31" t="s">
        <v>130</v>
      </c>
      <c r="G304" s="41" t="str">
        <f>VLOOKUP(F304,'Houses &amp; Ages'!$B$5:$K$16,3,FALSE)</f>
        <v>-</v>
      </c>
      <c r="H304" s="41"/>
      <c r="I304" s="41" t="str">
        <f>VLOOKUP(F304,'Houses &amp; Ages'!$B$5:$K$16,9,FALSE)</f>
        <v>-</v>
      </c>
      <c r="J304" s="41" t="str">
        <f>VLOOKUP(F304,'Houses &amp; Ages'!$B$5:$K$16,10,FALSE)</f>
        <v>-</v>
      </c>
      <c r="K304" s="43" t="s">
        <v>130</v>
      </c>
      <c r="L304" s="44" t="s">
        <v>130</v>
      </c>
      <c r="M304" s="45" t="s">
        <v>130</v>
      </c>
      <c r="N304" s="33" t="str">
        <f>VLOOKUP(M304,'Events &amp; Points'!$G$5:$I$18,IF($C304="Relay",3,2),FALSE)</f>
        <v>-</v>
      </c>
    </row>
    <row r="305" spans="1:14">
      <c r="A305" s="5" t="str">
        <f>VLOOKUP($B305,'Events &amp; Points'!$B$4:$D$29,2,FALSE)</f>
        <v>-</v>
      </c>
      <c r="B305" s="14" t="s">
        <v>130</v>
      </c>
      <c r="C305" s="31" t="s">
        <v>130</v>
      </c>
      <c r="D305" s="31" t="s">
        <v>130</v>
      </c>
      <c r="E305" s="31"/>
      <c r="F305" s="31" t="s">
        <v>130</v>
      </c>
      <c r="G305" s="41" t="str">
        <f>VLOOKUP(F305,'Houses &amp; Ages'!$B$5:$K$16,3,FALSE)</f>
        <v>-</v>
      </c>
      <c r="H305" s="41"/>
      <c r="I305" s="41" t="str">
        <f>VLOOKUP(F305,'Houses &amp; Ages'!$B$5:$K$16,9,FALSE)</f>
        <v>-</v>
      </c>
      <c r="J305" s="41" t="str">
        <f>VLOOKUP(F305,'Houses &amp; Ages'!$B$5:$K$16,10,FALSE)</f>
        <v>-</v>
      </c>
      <c r="K305" s="43" t="s">
        <v>130</v>
      </c>
      <c r="L305" s="44" t="s">
        <v>130</v>
      </c>
      <c r="M305" s="45" t="s">
        <v>130</v>
      </c>
      <c r="N305" s="33" t="str">
        <f>VLOOKUP(M305,'Events &amp; Points'!$G$5:$I$18,IF($C305="Relay",3,2),FALSE)</f>
        <v>-</v>
      </c>
    </row>
    <row r="306" spans="1:14">
      <c r="A306" s="5" t="str">
        <f>VLOOKUP($B306,'Events &amp; Points'!$B$4:$D$29,2,FALSE)</f>
        <v>-</v>
      </c>
      <c r="B306" s="14" t="s">
        <v>130</v>
      </c>
      <c r="C306" s="31" t="s">
        <v>130</v>
      </c>
      <c r="D306" s="31" t="s">
        <v>130</v>
      </c>
      <c r="E306" s="31"/>
      <c r="F306" s="31" t="s">
        <v>130</v>
      </c>
      <c r="G306" s="41" t="str">
        <f>VLOOKUP(F306,'Houses &amp; Ages'!$B$5:$K$16,3,FALSE)</f>
        <v>-</v>
      </c>
      <c r="H306" s="41"/>
      <c r="I306" s="41" t="str">
        <f>VLOOKUP(F306,'Houses &amp; Ages'!$B$5:$K$16,9,FALSE)</f>
        <v>-</v>
      </c>
      <c r="J306" s="41" t="str">
        <f>VLOOKUP(F306,'Houses &amp; Ages'!$B$5:$K$16,10,FALSE)</f>
        <v>-</v>
      </c>
      <c r="K306" s="43" t="s">
        <v>130</v>
      </c>
      <c r="L306" s="44" t="s">
        <v>130</v>
      </c>
      <c r="M306" s="45" t="s">
        <v>130</v>
      </c>
      <c r="N306" s="33" t="str">
        <f>VLOOKUP(M306,'Events &amp; Points'!$G$5:$I$18,IF($C306="Relay",3,2),FALSE)</f>
        <v>-</v>
      </c>
    </row>
    <row r="307" spans="1:14">
      <c r="A307" s="5" t="str">
        <f>VLOOKUP($B307,'Events &amp; Points'!$B$4:$D$29,2,FALSE)</f>
        <v>-</v>
      </c>
      <c r="B307" s="14" t="s">
        <v>130</v>
      </c>
      <c r="C307" s="31" t="s">
        <v>130</v>
      </c>
      <c r="D307" s="31" t="s">
        <v>130</v>
      </c>
      <c r="E307" s="31"/>
      <c r="F307" s="31" t="s">
        <v>130</v>
      </c>
      <c r="G307" s="41" t="str">
        <f>VLOOKUP(F307,'Houses &amp; Ages'!$B$5:$K$16,3,FALSE)</f>
        <v>-</v>
      </c>
      <c r="H307" s="41"/>
      <c r="I307" s="41" t="str">
        <f>VLOOKUP(F307,'Houses &amp; Ages'!$B$5:$K$16,9,FALSE)</f>
        <v>-</v>
      </c>
      <c r="J307" s="41" t="str">
        <f>VLOOKUP(F307,'Houses &amp; Ages'!$B$5:$K$16,10,FALSE)</f>
        <v>-</v>
      </c>
      <c r="K307" s="43" t="s">
        <v>130</v>
      </c>
      <c r="L307" s="44" t="s">
        <v>130</v>
      </c>
      <c r="M307" s="45" t="s">
        <v>130</v>
      </c>
      <c r="N307" s="33" t="str">
        <f>VLOOKUP(M307,'Events &amp; Points'!$G$5:$I$18,IF($C307="Relay",3,2),FALSE)</f>
        <v>-</v>
      </c>
    </row>
    <row r="308" spans="1:14">
      <c r="A308" s="5" t="str">
        <f>VLOOKUP($B308,'Events &amp; Points'!$B$4:$D$29,2,FALSE)</f>
        <v>-</v>
      </c>
      <c r="B308" s="14" t="s">
        <v>130</v>
      </c>
      <c r="C308" s="31" t="s">
        <v>130</v>
      </c>
      <c r="D308" s="31" t="s">
        <v>130</v>
      </c>
      <c r="E308" s="31"/>
      <c r="F308" s="31" t="s">
        <v>130</v>
      </c>
      <c r="G308" s="41" t="str">
        <f>VLOOKUP(F308,'Houses &amp; Ages'!$B$5:$K$16,3,FALSE)</f>
        <v>-</v>
      </c>
      <c r="H308" s="41"/>
      <c r="I308" s="41" t="str">
        <f>VLOOKUP(F308,'Houses &amp; Ages'!$B$5:$K$16,9,FALSE)</f>
        <v>-</v>
      </c>
      <c r="J308" s="41" t="str">
        <f>VLOOKUP(F308,'Houses &amp; Ages'!$B$5:$K$16,10,FALSE)</f>
        <v>-</v>
      </c>
      <c r="K308" s="43" t="s">
        <v>130</v>
      </c>
      <c r="L308" s="44" t="s">
        <v>130</v>
      </c>
      <c r="M308" s="45" t="s">
        <v>130</v>
      </c>
      <c r="N308" s="33" t="str">
        <f>VLOOKUP(M308,'Events &amp; Points'!$G$5:$I$18,IF($C308="Relay",3,2),FALSE)</f>
        <v>-</v>
      </c>
    </row>
    <row r="309" spans="1:14">
      <c r="A309" s="5" t="str">
        <f>VLOOKUP($B309,'Events &amp; Points'!$B$4:$D$29,2,FALSE)</f>
        <v>-</v>
      </c>
      <c r="B309" s="14" t="s">
        <v>130</v>
      </c>
      <c r="C309" s="31" t="s">
        <v>130</v>
      </c>
      <c r="D309" s="31" t="s">
        <v>130</v>
      </c>
      <c r="E309" s="31"/>
      <c r="F309" s="31" t="s">
        <v>130</v>
      </c>
      <c r="G309" s="41" t="str">
        <f>VLOOKUP(F309,'Houses &amp; Ages'!$B$5:$K$16,3,FALSE)</f>
        <v>-</v>
      </c>
      <c r="H309" s="41"/>
      <c r="I309" s="41" t="str">
        <f>VLOOKUP(F309,'Houses &amp; Ages'!$B$5:$K$16,9,FALSE)</f>
        <v>-</v>
      </c>
      <c r="J309" s="41" t="str">
        <f>VLOOKUP(F309,'Houses &amp; Ages'!$B$5:$K$16,10,FALSE)</f>
        <v>-</v>
      </c>
      <c r="K309" s="43" t="s">
        <v>130</v>
      </c>
      <c r="L309" s="44" t="s">
        <v>130</v>
      </c>
      <c r="M309" s="45" t="s">
        <v>130</v>
      </c>
      <c r="N309" s="33" t="str">
        <f>VLOOKUP(M309,'Events &amp; Points'!$G$5:$I$18,IF($C309="Relay",3,2),FALSE)</f>
        <v>-</v>
      </c>
    </row>
    <row r="310" spans="1:14">
      <c r="A310" s="5" t="str">
        <f>VLOOKUP($B310,'Events &amp; Points'!$B$4:$D$29,2,FALSE)</f>
        <v>-</v>
      </c>
      <c r="B310" s="14" t="s">
        <v>130</v>
      </c>
      <c r="C310" s="31" t="s">
        <v>130</v>
      </c>
      <c r="D310" s="31" t="s">
        <v>130</v>
      </c>
      <c r="E310" s="31"/>
      <c r="F310" s="31" t="s">
        <v>130</v>
      </c>
      <c r="G310" s="41" t="str">
        <f>VLOOKUP(F310,'Houses &amp; Ages'!$B$5:$K$16,3,FALSE)</f>
        <v>-</v>
      </c>
      <c r="H310" s="41"/>
      <c r="I310" s="41" t="str">
        <f>VLOOKUP(F310,'Houses &amp; Ages'!$B$5:$K$16,9,FALSE)</f>
        <v>-</v>
      </c>
      <c r="J310" s="41" t="str">
        <f>VLOOKUP(F310,'Houses &amp; Ages'!$B$5:$K$16,10,FALSE)</f>
        <v>-</v>
      </c>
      <c r="K310" s="43" t="s">
        <v>130</v>
      </c>
      <c r="L310" s="44" t="s">
        <v>130</v>
      </c>
      <c r="M310" s="45" t="s">
        <v>130</v>
      </c>
      <c r="N310" s="33" t="str">
        <f>VLOOKUP(M310,'Events &amp; Points'!$G$5:$I$18,IF($C310="Relay",3,2),FALSE)</f>
        <v>-</v>
      </c>
    </row>
    <row r="311" spans="1:14">
      <c r="A311" s="5" t="str">
        <f>VLOOKUP($B311,'Events &amp; Points'!$B$4:$D$29,2,FALSE)</f>
        <v>-</v>
      </c>
      <c r="B311" s="14" t="s">
        <v>130</v>
      </c>
      <c r="C311" s="31" t="s">
        <v>130</v>
      </c>
      <c r="D311" s="31" t="s">
        <v>130</v>
      </c>
      <c r="E311" s="31"/>
      <c r="F311" s="31" t="s">
        <v>130</v>
      </c>
      <c r="G311" s="41" t="str">
        <f>VLOOKUP(F311,'Houses &amp; Ages'!$B$5:$K$16,3,FALSE)</f>
        <v>-</v>
      </c>
      <c r="H311" s="41"/>
      <c r="I311" s="41" t="str">
        <f>VLOOKUP(F311,'Houses &amp; Ages'!$B$5:$K$16,9,FALSE)</f>
        <v>-</v>
      </c>
      <c r="J311" s="41" t="str">
        <f>VLOOKUP(F311,'Houses &amp; Ages'!$B$5:$K$16,10,FALSE)</f>
        <v>-</v>
      </c>
      <c r="K311" s="43" t="s">
        <v>130</v>
      </c>
      <c r="L311" s="44" t="s">
        <v>130</v>
      </c>
      <c r="M311" s="45" t="s">
        <v>130</v>
      </c>
      <c r="N311" s="33" t="str">
        <f>VLOOKUP(M311,'Events &amp; Points'!$G$5:$I$18,IF($C311="Relay",3,2),FALSE)</f>
        <v>-</v>
      </c>
    </row>
    <row r="312" spans="1:14">
      <c r="A312" s="5" t="str">
        <f>VLOOKUP($B312,'Events &amp; Points'!$B$4:$D$29,2,FALSE)</f>
        <v>-</v>
      </c>
      <c r="B312" s="14" t="s">
        <v>130</v>
      </c>
      <c r="C312" s="31" t="s">
        <v>130</v>
      </c>
      <c r="D312" s="31" t="s">
        <v>130</v>
      </c>
      <c r="E312" s="31"/>
      <c r="F312" s="31" t="s">
        <v>130</v>
      </c>
      <c r="G312" s="41" t="str">
        <f>VLOOKUP(F312,'Houses &amp; Ages'!$B$5:$K$16,3,FALSE)</f>
        <v>-</v>
      </c>
      <c r="H312" s="41"/>
      <c r="I312" s="41" t="str">
        <f>VLOOKUP(F312,'Houses &amp; Ages'!$B$5:$K$16,9,FALSE)</f>
        <v>-</v>
      </c>
      <c r="J312" s="41" t="str">
        <f>VLOOKUP(F312,'Houses &amp; Ages'!$B$5:$K$16,10,FALSE)</f>
        <v>-</v>
      </c>
      <c r="K312" s="43" t="s">
        <v>130</v>
      </c>
      <c r="L312" s="44" t="s">
        <v>130</v>
      </c>
      <c r="M312" s="45" t="s">
        <v>130</v>
      </c>
      <c r="N312" s="33" t="str">
        <f>VLOOKUP(M312,'Events &amp; Points'!$G$5:$I$18,IF($C312="Relay",3,2),FALSE)</f>
        <v>-</v>
      </c>
    </row>
    <row r="313" spans="1:14">
      <c r="A313" s="5" t="str">
        <f>VLOOKUP($B313,'Events &amp; Points'!$B$4:$D$29,2,FALSE)</f>
        <v>-</v>
      </c>
      <c r="B313" s="14" t="s">
        <v>130</v>
      </c>
      <c r="C313" s="31" t="s">
        <v>130</v>
      </c>
      <c r="D313" s="31" t="s">
        <v>130</v>
      </c>
      <c r="E313" s="31"/>
      <c r="F313" s="31" t="s">
        <v>130</v>
      </c>
      <c r="G313" s="41" t="str">
        <f>VLOOKUP(F313,'Houses &amp; Ages'!$B$5:$K$16,3,FALSE)</f>
        <v>-</v>
      </c>
      <c r="H313" s="41"/>
      <c r="I313" s="41" t="str">
        <f>VLOOKUP(F313,'Houses &amp; Ages'!$B$5:$K$16,9,FALSE)</f>
        <v>-</v>
      </c>
      <c r="J313" s="41" t="str">
        <f>VLOOKUP(F313,'Houses &amp; Ages'!$B$5:$K$16,10,FALSE)</f>
        <v>-</v>
      </c>
      <c r="K313" s="43" t="s">
        <v>130</v>
      </c>
      <c r="L313" s="44" t="s">
        <v>130</v>
      </c>
      <c r="M313" s="45" t="s">
        <v>130</v>
      </c>
      <c r="N313" s="33" t="str">
        <f>VLOOKUP(M313,'Events &amp; Points'!$G$5:$I$18,IF($C313="Relay",3,2),FALSE)</f>
        <v>-</v>
      </c>
    </row>
    <row r="314" spans="1:14">
      <c r="A314" s="5" t="str">
        <f>VLOOKUP($B314,'Events &amp; Points'!$B$4:$D$29,2,FALSE)</f>
        <v>-</v>
      </c>
      <c r="B314" s="14" t="s">
        <v>130</v>
      </c>
      <c r="C314" s="31" t="s">
        <v>130</v>
      </c>
      <c r="D314" s="31" t="s">
        <v>130</v>
      </c>
      <c r="E314" s="31"/>
      <c r="F314" s="31" t="s">
        <v>130</v>
      </c>
      <c r="G314" s="41" t="str">
        <f>VLOOKUP(F314,'Houses &amp; Ages'!$B$5:$K$16,3,FALSE)</f>
        <v>-</v>
      </c>
      <c r="H314" s="41"/>
      <c r="I314" s="41" t="str">
        <f>VLOOKUP(F314,'Houses &amp; Ages'!$B$5:$K$16,9,FALSE)</f>
        <v>-</v>
      </c>
      <c r="J314" s="41" t="str">
        <f>VLOOKUP(F314,'Houses &amp; Ages'!$B$5:$K$16,10,FALSE)</f>
        <v>-</v>
      </c>
      <c r="K314" s="43" t="s">
        <v>130</v>
      </c>
      <c r="L314" s="44" t="s">
        <v>130</v>
      </c>
      <c r="M314" s="45" t="s">
        <v>130</v>
      </c>
      <c r="N314" s="33" t="str">
        <f>VLOOKUP(M314,'Events &amp; Points'!$G$5:$I$18,IF($C314="Relay",3,2),FALSE)</f>
        <v>-</v>
      </c>
    </row>
    <row r="315" spans="1:14">
      <c r="A315" s="5" t="str">
        <f>VLOOKUP($B315,'Events &amp; Points'!$B$4:$D$29,2,FALSE)</f>
        <v>-</v>
      </c>
      <c r="B315" s="14" t="s">
        <v>130</v>
      </c>
      <c r="C315" s="31" t="s">
        <v>130</v>
      </c>
      <c r="D315" s="31" t="s">
        <v>130</v>
      </c>
      <c r="E315" s="31"/>
      <c r="F315" s="31" t="s">
        <v>130</v>
      </c>
      <c r="G315" s="41" t="str">
        <f>VLOOKUP(F315,'Houses &amp; Ages'!$B$5:$K$16,3,FALSE)</f>
        <v>-</v>
      </c>
      <c r="H315" s="41"/>
      <c r="I315" s="41" t="str">
        <f>VLOOKUP(F315,'Houses &amp; Ages'!$B$5:$K$16,9,FALSE)</f>
        <v>-</v>
      </c>
      <c r="J315" s="41" t="str">
        <f>VLOOKUP(F315,'Houses &amp; Ages'!$B$5:$K$16,10,FALSE)</f>
        <v>-</v>
      </c>
      <c r="K315" s="43" t="s">
        <v>130</v>
      </c>
      <c r="L315" s="44" t="s">
        <v>130</v>
      </c>
      <c r="M315" s="45" t="s">
        <v>130</v>
      </c>
      <c r="N315" s="33" t="str">
        <f>VLOOKUP(M315,'Events &amp; Points'!$G$5:$I$18,IF($C315="Relay",3,2),FALSE)</f>
        <v>-</v>
      </c>
    </row>
    <row r="316" spans="1:14">
      <c r="A316" s="5" t="str">
        <f>VLOOKUP($B316,'Events &amp; Points'!$B$4:$D$29,2,FALSE)</f>
        <v>-</v>
      </c>
      <c r="B316" s="14" t="s">
        <v>130</v>
      </c>
      <c r="C316" s="31" t="s">
        <v>130</v>
      </c>
      <c r="D316" s="31" t="s">
        <v>130</v>
      </c>
      <c r="E316" s="31"/>
      <c r="F316" s="31" t="s">
        <v>130</v>
      </c>
      <c r="G316" s="41" t="str">
        <f>VLOOKUP(F316,'Houses &amp; Ages'!$B$5:$K$16,3,FALSE)</f>
        <v>-</v>
      </c>
      <c r="H316" s="41"/>
      <c r="I316" s="41" t="str">
        <f>VLOOKUP(F316,'Houses &amp; Ages'!$B$5:$K$16,9,FALSE)</f>
        <v>-</v>
      </c>
      <c r="J316" s="41" t="str">
        <f>VLOOKUP(F316,'Houses &amp; Ages'!$B$5:$K$16,10,FALSE)</f>
        <v>-</v>
      </c>
      <c r="K316" s="43" t="s">
        <v>130</v>
      </c>
      <c r="L316" s="44" t="s">
        <v>130</v>
      </c>
      <c r="M316" s="45" t="s">
        <v>130</v>
      </c>
      <c r="N316" s="33" t="str">
        <f>VLOOKUP(M316,'Events &amp; Points'!$G$5:$I$18,IF($C316="Relay",3,2),FALSE)</f>
        <v>-</v>
      </c>
    </row>
    <row r="317" spans="1:14">
      <c r="A317" s="5" t="str">
        <f>VLOOKUP($B317,'Events &amp; Points'!$B$4:$D$29,2,FALSE)</f>
        <v>-</v>
      </c>
      <c r="B317" s="14" t="s">
        <v>130</v>
      </c>
      <c r="C317" s="31" t="s">
        <v>130</v>
      </c>
      <c r="D317" s="31" t="s">
        <v>130</v>
      </c>
      <c r="E317" s="31"/>
      <c r="F317" s="31" t="s">
        <v>130</v>
      </c>
      <c r="G317" s="41" t="str">
        <f>VLOOKUP(F317,'Houses &amp; Ages'!$B$5:$K$16,3,FALSE)</f>
        <v>-</v>
      </c>
      <c r="H317" s="41"/>
      <c r="I317" s="41" t="str">
        <f>VLOOKUP(F317,'Houses &amp; Ages'!$B$5:$K$16,9,FALSE)</f>
        <v>-</v>
      </c>
      <c r="J317" s="41" t="str">
        <f>VLOOKUP(F317,'Houses &amp; Ages'!$B$5:$K$16,10,FALSE)</f>
        <v>-</v>
      </c>
      <c r="K317" s="43" t="s">
        <v>130</v>
      </c>
      <c r="L317" s="44" t="s">
        <v>130</v>
      </c>
      <c r="M317" s="45" t="s">
        <v>130</v>
      </c>
      <c r="N317" s="33" t="str">
        <f>VLOOKUP(M317,'Events &amp; Points'!$G$5:$I$18,IF($C317="Relay",3,2),FALSE)</f>
        <v>-</v>
      </c>
    </row>
    <row r="318" spans="1:14">
      <c r="A318" s="5" t="str">
        <f>VLOOKUP($B318,'Events &amp; Points'!$B$4:$D$29,2,FALSE)</f>
        <v>-</v>
      </c>
      <c r="B318" s="14" t="s">
        <v>130</v>
      </c>
      <c r="C318" s="31" t="s">
        <v>130</v>
      </c>
      <c r="D318" s="31" t="s">
        <v>130</v>
      </c>
      <c r="E318" s="31"/>
      <c r="F318" s="31" t="s">
        <v>130</v>
      </c>
      <c r="G318" s="41" t="str">
        <f>VLOOKUP(F318,'Houses &amp; Ages'!$B$5:$K$16,3,FALSE)</f>
        <v>-</v>
      </c>
      <c r="H318" s="41"/>
      <c r="I318" s="41" t="str">
        <f>VLOOKUP(F318,'Houses &amp; Ages'!$B$5:$K$16,9,FALSE)</f>
        <v>-</v>
      </c>
      <c r="J318" s="41" t="str">
        <f>VLOOKUP(F318,'Houses &amp; Ages'!$B$5:$K$16,10,FALSE)</f>
        <v>-</v>
      </c>
      <c r="K318" s="43" t="s">
        <v>130</v>
      </c>
      <c r="L318" s="44" t="s">
        <v>130</v>
      </c>
      <c r="M318" s="45" t="s">
        <v>130</v>
      </c>
      <c r="N318" s="33" t="str">
        <f>VLOOKUP(M318,'Events &amp; Points'!$G$5:$I$18,IF($C318="Relay",3,2),FALSE)</f>
        <v>-</v>
      </c>
    </row>
    <row r="319" spans="1:14">
      <c r="A319" s="5" t="str">
        <f>VLOOKUP($B319,'Events &amp; Points'!$B$4:$D$29,2,FALSE)</f>
        <v>-</v>
      </c>
      <c r="B319" s="14" t="s">
        <v>130</v>
      </c>
      <c r="C319" s="31" t="s">
        <v>130</v>
      </c>
      <c r="D319" s="31" t="s">
        <v>130</v>
      </c>
      <c r="E319" s="31"/>
      <c r="F319" s="31" t="s">
        <v>130</v>
      </c>
      <c r="G319" s="41" t="str">
        <f>VLOOKUP(F319,'Houses &amp; Ages'!$B$5:$K$16,3,FALSE)</f>
        <v>-</v>
      </c>
      <c r="H319" s="41"/>
      <c r="I319" s="41" t="str">
        <f>VLOOKUP(F319,'Houses &amp; Ages'!$B$5:$K$16,9,FALSE)</f>
        <v>-</v>
      </c>
      <c r="J319" s="41" t="str">
        <f>VLOOKUP(F319,'Houses &amp; Ages'!$B$5:$K$16,10,FALSE)</f>
        <v>-</v>
      </c>
      <c r="K319" s="43" t="s">
        <v>130</v>
      </c>
      <c r="L319" s="44" t="s">
        <v>130</v>
      </c>
      <c r="M319" s="45" t="s">
        <v>130</v>
      </c>
      <c r="N319" s="33" t="str">
        <f>VLOOKUP(M319,'Events &amp; Points'!$G$5:$I$18,IF($C319="Relay",3,2),FALSE)</f>
        <v>-</v>
      </c>
    </row>
    <row r="320" spans="1:14">
      <c r="A320" s="5" t="str">
        <f>VLOOKUP($B320,'Events &amp; Points'!$B$4:$D$29,2,FALSE)</f>
        <v>-</v>
      </c>
      <c r="B320" s="14" t="s">
        <v>130</v>
      </c>
      <c r="C320" s="31" t="s">
        <v>130</v>
      </c>
      <c r="D320" s="31" t="s">
        <v>130</v>
      </c>
      <c r="E320" s="31"/>
      <c r="F320" s="31" t="s">
        <v>130</v>
      </c>
      <c r="G320" s="41" t="str">
        <f>VLOOKUP(F320,'Houses &amp; Ages'!$B$5:$K$16,3,FALSE)</f>
        <v>-</v>
      </c>
      <c r="H320" s="41"/>
      <c r="I320" s="41" t="str">
        <f>VLOOKUP(F320,'Houses &amp; Ages'!$B$5:$K$16,9,FALSE)</f>
        <v>-</v>
      </c>
      <c r="J320" s="41" t="str">
        <f>VLOOKUP(F320,'Houses &amp; Ages'!$B$5:$K$16,10,FALSE)</f>
        <v>-</v>
      </c>
      <c r="K320" s="43" t="s">
        <v>130</v>
      </c>
      <c r="L320" s="44" t="s">
        <v>130</v>
      </c>
      <c r="M320" s="45" t="s">
        <v>130</v>
      </c>
      <c r="N320" s="33" t="str">
        <f>VLOOKUP(M320,'Events &amp; Points'!$G$5:$I$18,IF($C320="Relay",3,2),FALSE)</f>
        <v>-</v>
      </c>
    </row>
    <row r="321" spans="1:14">
      <c r="A321" s="5" t="str">
        <f>VLOOKUP($B321,'Events &amp; Points'!$B$4:$D$29,2,FALSE)</f>
        <v>-</v>
      </c>
      <c r="B321" s="14" t="s">
        <v>130</v>
      </c>
      <c r="C321" s="31" t="s">
        <v>130</v>
      </c>
      <c r="D321" s="31" t="s">
        <v>130</v>
      </c>
      <c r="E321" s="31"/>
      <c r="F321" s="31" t="s">
        <v>130</v>
      </c>
      <c r="G321" s="41" t="str">
        <f>VLOOKUP(F321,'Houses &amp; Ages'!$B$5:$K$16,3,FALSE)</f>
        <v>-</v>
      </c>
      <c r="H321" s="41"/>
      <c r="I321" s="41" t="str">
        <f>VLOOKUP(F321,'Houses &amp; Ages'!$B$5:$K$16,9,FALSE)</f>
        <v>-</v>
      </c>
      <c r="J321" s="41" t="str">
        <f>VLOOKUP(F321,'Houses &amp; Ages'!$B$5:$K$16,10,FALSE)</f>
        <v>-</v>
      </c>
      <c r="K321" s="43" t="s">
        <v>130</v>
      </c>
      <c r="L321" s="44" t="s">
        <v>130</v>
      </c>
      <c r="M321" s="45" t="s">
        <v>130</v>
      </c>
      <c r="N321" s="33" t="str">
        <f>VLOOKUP(M321,'Events &amp; Points'!$G$5:$I$18,IF($C321="Relay",3,2),FALSE)</f>
        <v>-</v>
      </c>
    </row>
    <row r="322" spans="1:14">
      <c r="A322" s="5" t="str">
        <f>VLOOKUP($B322,'Events &amp; Points'!$B$4:$D$29,2,FALSE)</f>
        <v>-</v>
      </c>
      <c r="B322" s="14" t="s">
        <v>130</v>
      </c>
      <c r="C322" s="31" t="s">
        <v>130</v>
      </c>
      <c r="D322" s="31" t="s">
        <v>130</v>
      </c>
      <c r="E322" s="31"/>
      <c r="F322" s="31" t="s">
        <v>130</v>
      </c>
      <c r="G322" s="41" t="str">
        <f>VLOOKUP(F322,'Houses &amp; Ages'!$B$5:$K$16,3,FALSE)</f>
        <v>-</v>
      </c>
      <c r="H322" s="41"/>
      <c r="I322" s="41" t="str">
        <f>VLOOKUP(F322,'Houses &amp; Ages'!$B$5:$K$16,9,FALSE)</f>
        <v>-</v>
      </c>
      <c r="J322" s="41" t="str">
        <f>VLOOKUP(F322,'Houses &amp; Ages'!$B$5:$K$16,10,FALSE)</f>
        <v>-</v>
      </c>
      <c r="K322" s="43" t="s">
        <v>130</v>
      </c>
      <c r="L322" s="44" t="s">
        <v>130</v>
      </c>
      <c r="M322" s="45" t="s">
        <v>130</v>
      </c>
      <c r="N322" s="33" t="str">
        <f>VLOOKUP(M322,'Events &amp; Points'!$G$5:$I$18,IF($C322="Relay",3,2),FALSE)</f>
        <v>-</v>
      </c>
    </row>
    <row r="323" spans="1:14">
      <c r="A323" s="5" t="str">
        <f>VLOOKUP($B323,'Events &amp; Points'!$B$4:$D$29,2,FALSE)</f>
        <v>-</v>
      </c>
      <c r="B323" s="14" t="s">
        <v>130</v>
      </c>
      <c r="C323" s="31" t="s">
        <v>130</v>
      </c>
      <c r="D323" s="31" t="s">
        <v>130</v>
      </c>
      <c r="E323" s="31"/>
      <c r="F323" s="31" t="s">
        <v>130</v>
      </c>
      <c r="G323" s="41" t="str">
        <f>VLOOKUP(F323,'Houses &amp; Ages'!$B$5:$K$16,3,FALSE)</f>
        <v>-</v>
      </c>
      <c r="H323" s="41"/>
      <c r="I323" s="41" t="str">
        <f>VLOOKUP(F323,'Houses &amp; Ages'!$B$5:$K$16,9,FALSE)</f>
        <v>-</v>
      </c>
      <c r="J323" s="41" t="str">
        <f>VLOOKUP(F323,'Houses &amp; Ages'!$B$5:$K$16,10,FALSE)</f>
        <v>-</v>
      </c>
      <c r="K323" s="43" t="s">
        <v>130</v>
      </c>
      <c r="L323" s="44" t="s">
        <v>130</v>
      </c>
      <c r="M323" s="45" t="s">
        <v>130</v>
      </c>
      <c r="N323" s="33" t="str">
        <f>VLOOKUP(M323,'Events &amp; Points'!$G$5:$I$18,IF($C323="Relay",3,2),FALSE)</f>
        <v>-</v>
      </c>
    </row>
    <row r="324" spans="1:14">
      <c r="A324" s="5" t="str">
        <f>VLOOKUP($B324,'Events &amp; Points'!$B$4:$D$29,2,FALSE)</f>
        <v>-</v>
      </c>
      <c r="B324" s="14" t="s">
        <v>130</v>
      </c>
      <c r="C324" s="31" t="s">
        <v>130</v>
      </c>
      <c r="D324" s="31" t="s">
        <v>130</v>
      </c>
      <c r="E324" s="31"/>
      <c r="F324" s="31" t="s">
        <v>130</v>
      </c>
      <c r="G324" s="41" t="str">
        <f>VLOOKUP(F324,'Houses &amp; Ages'!$B$5:$K$16,3,FALSE)</f>
        <v>-</v>
      </c>
      <c r="H324" s="41"/>
      <c r="I324" s="41" t="str">
        <f>VLOOKUP(F324,'Houses &amp; Ages'!$B$5:$K$16,9,FALSE)</f>
        <v>-</v>
      </c>
      <c r="J324" s="41" t="str">
        <f>VLOOKUP(F324,'Houses &amp; Ages'!$B$5:$K$16,10,FALSE)</f>
        <v>-</v>
      </c>
      <c r="K324" s="43" t="s">
        <v>130</v>
      </c>
      <c r="L324" s="44" t="s">
        <v>130</v>
      </c>
      <c r="M324" s="45" t="s">
        <v>130</v>
      </c>
      <c r="N324" s="33" t="str">
        <f>VLOOKUP(M324,'Events &amp; Points'!$G$5:$I$18,IF($C324="Relay",3,2),FALSE)</f>
        <v>-</v>
      </c>
    </row>
    <row r="325" spans="1:14">
      <c r="A325" s="5" t="str">
        <f>VLOOKUP($B325,'Events &amp; Points'!$B$4:$D$29,2,FALSE)</f>
        <v>-</v>
      </c>
      <c r="B325" s="14" t="s">
        <v>130</v>
      </c>
      <c r="C325" s="31" t="s">
        <v>130</v>
      </c>
      <c r="D325" s="31" t="s">
        <v>130</v>
      </c>
      <c r="E325" s="31"/>
      <c r="F325" s="31" t="s">
        <v>130</v>
      </c>
      <c r="G325" s="41" t="str">
        <f>VLOOKUP(F325,'Houses &amp; Ages'!$B$5:$K$16,3,FALSE)</f>
        <v>-</v>
      </c>
      <c r="H325" s="41"/>
      <c r="I325" s="41" t="str">
        <f>VLOOKUP(F325,'Houses &amp; Ages'!$B$5:$K$16,9,FALSE)</f>
        <v>-</v>
      </c>
      <c r="J325" s="41" t="str">
        <f>VLOOKUP(F325,'Houses &amp; Ages'!$B$5:$K$16,10,FALSE)</f>
        <v>-</v>
      </c>
      <c r="K325" s="43" t="s">
        <v>130</v>
      </c>
      <c r="L325" s="44" t="s">
        <v>130</v>
      </c>
      <c r="M325" s="45" t="s">
        <v>130</v>
      </c>
      <c r="N325" s="33" t="str">
        <f>VLOOKUP(M325,'Events &amp; Points'!$G$5:$I$18,IF($C325="Relay",3,2),FALSE)</f>
        <v>-</v>
      </c>
    </row>
    <row r="326" spans="1:14">
      <c r="A326" s="5" t="str">
        <f>VLOOKUP($B326,'Events &amp; Points'!$B$4:$D$29,2,FALSE)</f>
        <v>-</v>
      </c>
      <c r="B326" s="14" t="s">
        <v>130</v>
      </c>
      <c r="C326" s="31" t="s">
        <v>130</v>
      </c>
      <c r="D326" s="31" t="s">
        <v>130</v>
      </c>
      <c r="E326" s="31"/>
      <c r="F326" s="31" t="s">
        <v>130</v>
      </c>
      <c r="G326" s="41" t="str">
        <f>VLOOKUP(F326,'Houses &amp; Ages'!$B$5:$K$16,3,FALSE)</f>
        <v>-</v>
      </c>
      <c r="H326" s="41"/>
      <c r="I326" s="41" t="str">
        <f>VLOOKUP(F326,'Houses &amp; Ages'!$B$5:$K$16,9,FALSE)</f>
        <v>-</v>
      </c>
      <c r="J326" s="41" t="str">
        <f>VLOOKUP(F326,'Houses &amp; Ages'!$B$5:$K$16,10,FALSE)</f>
        <v>-</v>
      </c>
      <c r="K326" s="43" t="s">
        <v>130</v>
      </c>
      <c r="L326" s="44" t="s">
        <v>130</v>
      </c>
      <c r="M326" s="45" t="s">
        <v>130</v>
      </c>
      <c r="N326" s="33" t="str">
        <f>VLOOKUP(M326,'Events &amp; Points'!$G$5:$I$18,IF($C326="Relay",3,2),FALSE)</f>
        <v>-</v>
      </c>
    </row>
    <row r="327" spans="1:14">
      <c r="A327" s="5" t="str">
        <f>VLOOKUP($B327,'Events &amp; Points'!$B$4:$D$29,2,FALSE)</f>
        <v>-</v>
      </c>
      <c r="B327" s="14" t="s">
        <v>130</v>
      </c>
      <c r="C327" s="31" t="s">
        <v>130</v>
      </c>
      <c r="D327" s="31" t="s">
        <v>130</v>
      </c>
      <c r="E327" s="31"/>
      <c r="F327" s="31" t="s">
        <v>130</v>
      </c>
      <c r="G327" s="41" t="str">
        <f>VLOOKUP(F327,'Houses &amp; Ages'!$B$5:$K$16,3,FALSE)</f>
        <v>-</v>
      </c>
      <c r="H327" s="41"/>
      <c r="I327" s="41" t="str">
        <f>VLOOKUP(F327,'Houses &amp; Ages'!$B$5:$K$16,9,FALSE)</f>
        <v>-</v>
      </c>
      <c r="J327" s="41" t="str">
        <f>VLOOKUP(F327,'Houses &amp; Ages'!$B$5:$K$16,10,FALSE)</f>
        <v>-</v>
      </c>
      <c r="K327" s="43" t="s">
        <v>130</v>
      </c>
      <c r="L327" s="44" t="s">
        <v>130</v>
      </c>
      <c r="M327" s="45" t="s">
        <v>130</v>
      </c>
      <c r="N327" s="33" t="str">
        <f>VLOOKUP(M327,'Events &amp; Points'!$G$5:$I$18,IF($C327="Relay",3,2),FALSE)</f>
        <v>-</v>
      </c>
    </row>
    <row r="328" spans="1:14">
      <c r="A328" s="5" t="str">
        <f>VLOOKUP($B328,'Events &amp; Points'!$B$4:$D$29,2,FALSE)</f>
        <v>-</v>
      </c>
      <c r="B328" s="14" t="s">
        <v>130</v>
      </c>
      <c r="C328" s="31" t="s">
        <v>130</v>
      </c>
      <c r="D328" s="31" t="s">
        <v>130</v>
      </c>
      <c r="E328" s="31"/>
      <c r="F328" s="31" t="s">
        <v>130</v>
      </c>
      <c r="G328" s="41" t="str">
        <f>VLOOKUP(F328,'Houses &amp; Ages'!$B$5:$K$16,3,FALSE)</f>
        <v>-</v>
      </c>
      <c r="H328" s="41"/>
      <c r="I328" s="41" t="str">
        <f>VLOOKUP(F328,'Houses &amp; Ages'!$B$5:$K$16,9,FALSE)</f>
        <v>-</v>
      </c>
      <c r="J328" s="41" t="str">
        <f>VLOOKUP(F328,'Houses &amp; Ages'!$B$5:$K$16,10,FALSE)</f>
        <v>-</v>
      </c>
      <c r="K328" s="43" t="s">
        <v>130</v>
      </c>
      <c r="L328" s="44" t="s">
        <v>130</v>
      </c>
      <c r="M328" s="45" t="s">
        <v>130</v>
      </c>
      <c r="N328" s="33" t="str">
        <f>VLOOKUP(M328,'Events &amp; Points'!$G$5:$I$18,IF($C328="Relay",3,2),FALSE)</f>
        <v>-</v>
      </c>
    </row>
    <row r="329" spans="1:14">
      <c r="A329" s="5" t="str">
        <f>VLOOKUP($B329,'Events &amp; Points'!$B$4:$D$29,2,FALSE)</f>
        <v>-</v>
      </c>
      <c r="B329" s="14" t="s">
        <v>130</v>
      </c>
      <c r="C329" s="31" t="s">
        <v>130</v>
      </c>
      <c r="D329" s="31" t="s">
        <v>130</v>
      </c>
      <c r="E329" s="31"/>
      <c r="F329" s="31" t="s">
        <v>130</v>
      </c>
      <c r="G329" s="41" t="str">
        <f>VLOOKUP(F329,'Houses &amp; Ages'!$B$5:$K$16,3,FALSE)</f>
        <v>-</v>
      </c>
      <c r="H329" s="41"/>
      <c r="I329" s="41" t="str">
        <f>VLOOKUP(F329,'Houses &amp; Ages'!$B$5:$K$16,9,FALSE)</f>
        <v>-</v>
      </c>
      <c r="J329" s="41" t="str">
        <f>VLOOKUP(F329,'Houses &amp; Ages'!$B$5:$K$16,10,FALSE)</f>
        <v>-</v>
      </c>
      <c r="K329" s="43" t="s">
        <v>130</v>
      </c>
      <c r="L329" s="44" t="s">
        <v>130</v>
      </c>
      <c r="M329" s="45" t="s">
        <v>130</v>
      </c>
      <c r="N329" s="33" t="str">
        <f>VLOOKUP(M329,'Events &amp; Points'!$G$5:$I$18,IF($C329="Relay",3,2),FALSE)</f>
        <v>-</v>
      </c>
    </row>
    <row r="330" spans="1:14">
      <c r="A330" s="5" t="str">
        <f>VLOOKUP($B330,'Events &amp; Points'!$B$4:$D$29,2,FALSE)</f>
        <v>-</v>
      </c>
      <c r="B330" s="14" t="s">
        <v>130</v>
      </c>
      <c r="C330" s="31" t="s">
        <v>130</v>
      </c>
      <c r="D330" s="31" t="s">
        <v>130</v>
      </c>
      <c r="E330" s="31"/>
      <c r="F330" s="31" t="s">
        <v>130</v>
      </c>
      <c r="G330" s="41" t="str">
        <f>VLOOKUP(F330,'Houses &amp; Ages'!$B$5:$K$16,3,FALSE)</f>
        <v>-</v>
      </c>
      <c r="H330" s="41"/>
      <c r="I330" s="41" t="str">
        <f>VLOOKUP(F330,'Houses &amp; Ages'!$B$5:$K$16,9,FALSE)</f>
        <v>-</v>
      </c>
      <c r="J330" s="41" t="str">
        <f>VLOOKUP(F330,'Houses &amp; Ages'!$B$5:$K$16,10,FALSE)</f>
        <v>-</v>
      </c>
      <c r="K330" s="43" t="s">
        <v>130</v>
      </c>
      <c r="L330" s="44" t="s">
        <v>130</v>
      </c>
      <c r="M330" s="45" t="s">
        <v>130</v>
      </c>
      <c r="N330" s="33" t="str">
        <f>VLOOKUP(M330,'Events &amp; Points'!$G$5:$I$18,IF($C330="Relay",3,2),FALSE)</f>
        <v>-</v>
      </c>
    </row>
    <row r="331" spans="1:14">
      <c r="A331" s="5" t="str">
        <f>VLOOKUP($B331,'Events &amp; Points'!$B$4:$D$29,2,FALSE)</f>
        <v>-</v>
      </c>
      <c r="B331" s="14" t="s">
        <v>130</v>
      </c>
      <c r="C331" s="31" t="s">
        <v>130</v>
      </c>
      <c r="D331" s="31" t="s">
        <v>130</v>
      </c>
      <c r="E331" s="31"/>
      <c r="F331" s="31" t="s">
        <v>130</v>
      </c>
      <c r="G331" s="41" t="str">
        <f>VLOOKUP(F331,'Houses &amp; Ages'!$B$5:$K$16,3,FALSE)</f>
        <v>-</v>
      </c>
      <c r="H331" s="41"/>
      <c r="I331" s="41" t="str">
        <f>VLOOKUP(F331,'Houses &amp; Ages'!$B$5:$K$16,9,FALSE)</f>
        <v>-</v>
      </c>
      <c r="J331" s="41" t="str">
        <f>VLOOKUP(F331,'Houses &amp; Ages'!$B$5:$K$16,10,FALSE)</f>
        <v>-</v>
      </c>
      <c r="K331" s="43" t="s">
        <v>130</v>
      </c>
      <c r="L331" s="44" t="s">
        <v>130</v>
      </c>
      <c r="M331" s="45" t="s">
        <v>130</v>
      </c>
      <c r="N331" s="33" t="str">
        <f>VLOOKUP(M331,'Events &amp; Points'!$G$5:$I$18,IF($C331="Relay",3,2),FALSE)</f>
        <v>-</v>
      </c>
    </row>
    <row r="332" spans="1:14">
      <c r="A332" s="5" t="str">
        <f>VLOOKUP($B332,'Events &amp; Points'!$B$4:$D$29,2,FALSE)</f>
        <v>-</v>
      </c>
      <c r="B332" s="14" t="s">
        <v>130</v>
      </c>
      <c r="C332" s="31" t="s">
        <v>130</v>
      </c>
      <c r="D332" s="31" t="s">
        <v>130</v>
      </c>
      <c r="E332" s="31"/>
      <c r="F332" s="31" t="s">
        <v>130</v>
      </c>
      <c r="G332" s="41" t="str">
        <f>VLOOKUP(F332,'Houses &amp; Ages'!$B$5:$K$16,3,FALSE)</f>
        <v>-</v>
      </c>
      <c r="H332" s="41"/>
      <c r="I332" s="41" t="str">
        <f>VLOOKUP(F332,'Houses &amp; Ages'!$B$5:$K$16,9,FALSE)</f>
        <v>-</v>
      </c>
      <c r="J332" s="41" t="str">
        <f>VLOOKUP(F332,'Houses &amp; Ages'!$B$5:$K$16,10,FALSE)</f>
        <v>-</v>
      </c>
      <c r="K332" s="43" t="s">
        <v>130</v>
      </c>
      <c r="L332" s="44" t="s">
        <v>130</v>
      </c>
      <c r="M332" s="45" t="s">
        <v>130</v>
      </c>
      <c r="N332" s="33" t="str">
        <f>VLOOKUP(M332,'Events &amp; Points'!$G$5:$I$18,IF($C332="Relay",3,2),FALSE)</f>
        <v>-</v>
      </c>
    </row>
    <row r="333" spans="1:14">
      <c r="A333" s="5" t="str">
        <f>VLOOKUP($B333,'Events &amp; Points'!$B$4:$D$29,2,FALSE)</f>
        <v>-</v>
      </c>
      <c r="B333" s="14" t="s">
        <v>130</v>
      </c>
      <c r="C333" s="31" t="s">
        <v>130</v>
      </c>
      <c r="D333" s="31" t="s">
        <v>130</v>
      </c>
      <c r="E333" s="31"/>
      <c r="F333" s="31" t="s">
        <v>130</v>
      </c>
      <c r="G333" s="41" t="str">
        <f>VLOOKUP(F333,'Houses &amp; Ages'!$B$5:$K$16,3,FALSE)</f>
        <v>-</v>
      </c>
      <c r="H333" s="41"/>
      <c r="I333" s="41" t="str">
        <f>VLOOKUP(F333,'Houses &amp; Ages'!$B$5:$K$16,9,FALSE)</f>
        <v>-</v>
      </c>
      <c r="J333" s="41" t="str">
        <f>VLOOKUP(F333,'Houses &amp; Ages'!$B$5:$K$16,10,FALSE)</f>
        <v>-</v>
      </c>
      <c r="K333" s="43" t="s">
        <v>130</v>
      </c>
      <c r="L333" s="44" t="s">
        <v>130</v>
      </c>
      <c r="M333" s="45" t="s">
        <v>130</v>
      </c>
      <c r="N333" s="33" t="str">
        <f>VLOOKUP(M333,'Events &amp; Points'!$G$5:$I$18,IF($C333="Relay",3,2),FALSE)</f>
        <v>-</v>
      </c>
    </row>
    <row r="334" spans="1:14">
      <c r="A334" s="5" t="str">
        <f>VLOOKUP($B334,'Events &amp; Points'!$B$4:$D$29,2,FALSE)</f>
        <v>-</v>
      </c>
      <c r="B334" s="14" t="s">
        <v>130</v>
      </c>
      <c r="C334" s="31" t="s">
        <v>130</v>
      </c>
      <c r="D334" s="31" t="s">
        <v>130</v>
      </c>
      <c r="E334" s="31"/>
      <c r="F334" s="31" t="s">
        <v>130</v>
      </c>
      <c r="G334" s="41" t="str">
        <f>VLOOKUP(F334,'Houses &amp; Ages'!$B$5:$K$16,3,FALSE)</f>
        <v>-</v>
      </c>
      <c r="H334" s="41"/>
      <c r="I334" s="41" t="str">
        <f>VLOOKUP(F334,'Houses &amp; Ages'!$B$5:$K$16,9,FALSE)</f>
        <v>-</v>
      </c>
      <c r="J334" s="41" t="str">
        <f>VLOOKUP(F334,'Houses &amp; Ages'!$B$5:$K$16,10,FALSE)</f>
        <v>-</v>
      </c>
      <c r="K334" s="43" t="s">
        <v>130</v>
      </c>
      <c r="L334" s="44" t="s">
        <v>130</v>
      </c>
      <c r="M334" s="45" t="s">
        <v>130</v>
      </c>
      <c r="N334" s="33" t="str">
        <f>VLOOKUP(M334,'Events &amp; Points'!$G$5:$I$18,IF($C334="Relay",3,2),FALSE)</f>
        <v>-</v>
      </c>
    </row>
    <row r="335" spans="1:14">
      <c r="A335" s="5" t="str">
        <f>VLOOKUP($B335,'Events &amp; Points'!$B$4:$D$29,2,FALSE)</f>
        <v>-</v>
      </c>
      <c r="B335" s="14" t="s">
        <v>130</v>
      </c>
      <c r="C335" s="31" t="s">
        <v>130</v>
      </c>
      <c r="D335" s="31" t="s">
        <v>130</v>
      </c>
      <c r="E335" s="31"/>
      <c r="F335" s="31" t="s">
        <v>130</v>
      </c>
      <c r="G335" s="41" t="str">
        <f>VLOOKUP(F335,'Houses &amp; Ages'!$B$5:$K$16,3,FALSE)</f>
        <v>-</v>
      </c>
      <c r="H335" s="41"/>
      <c r="I335" s="41" t="str">
        <f>VLOOKUP(F335,'Houses &amp; Ages'!$B$5:$K$16,9,FALSE)</f>
        <v>-</v>
      </c>
      <c r="J335" s="41" t="str">
        <f>VLOOKUP(F335,'Houses &amp; Ages'!$B$5:$K$16,10,FALSE)</f>
        <v>-</v>
      </c>
      <c r="K335" s="43" t="s">
        <v>130</v>
      </c>
      <c r="L335" s="44" t="s">
        <v>130</v>
      </c>
      <c r="M335" s="45" t="s">
        <v>130</v>
      </c>
      <c r="N335" s="33" t="str">
        <f>VLOOKUP(M335,'Events &amp; Points'!$G$5:$I$18,IF($C335="Relay",3,2),FALSE)</f>
        <v>-</v>
      </c>
    </row>
    <row r="336" spans="1:14">
      <c r="A336" s="5" t="str">
        <f>VLOOKUP($B336,'Events &amp; Points'!$B$4:$D$29,2,FALSE)</f>
        <v>-</v>
      </c>
      <c r="B336" s="14" t="s">
        <v>130</v>
      </c>
      <c r="C336" s="31" t="s">
        <v>130</v>
      </c>
      <c r="D336" s="31" t="s">
        <v>130</v>
      </c>
      <c r="E336" s="31"/>
      <c r="F336" s="31" t="s">
        <v>130</v>
      </c>
      <c r="G336" s="41" t="str">
        <f>VLOOKUP(F336,'Houses &amp; Ages'!$B$5:$K$16,3,FALSE)</f>
        <v>-</v>
      </c>
      <c r="H336" s="41"/>
      <c r="I336" s="41" t="str">
        <f>VLOOKUP(F336,'Houses &amp; Ages'!$B$5:$K$16,9,FALSE)</f>
        <v>-</v>
      </c>
      <c r="J336" s="41" t="str">
        <f>VLOOKUP(F336,'Houses &amp; Ages'!$B$5:$K$16,10,FALSE)</f>
        <v>-</v>
      </c>
      <c r="K336" s="43" t="s">
        <v>130</v>
      </c>
      <c r="L336" s="44" t="s">
        <v>130</v>
      </c>
      <c r="M336" s="45" t="s">
        <v>130</v>
      </c>
      <c r="N336" s="33" t="str">
        <f>VLOOKUP(M336,'Events &amp; Points'!$G$5:$I$18,IF($C336="Relay",3,2),FALSE)</f>
        <v>-</v>
      </c>
    </row>
    <row r="337" spans="1:14">
      <c r="A337" s="5" t="str">
        <f>VLOOKUP($B337,'Events &amp; Points'!$B$4:$D$29,2,FALSE)</f>
        <v>-</v>
      </c>
      <c r="B337" s="14" t="s">
        <v>130</v>
      </c>
      <c r="C337" s="31" t="s">
        <v>130</v>
      </c>
      <c r="D337" s="31" t="s">
        <v>130</v>
      </c>
      <c r="E337" s="31"/>
      <c r="F337" s="31" t="s">
        <v>130</v>
      </c>
      <c r="G337" s="41" t="str">
        <f>VLOOKUP(F337,'Houses &amp; Ages'!$B$5:$K$16,3,FALSE)</f>
        <v>-</v>
      </c>
      <c r="H337" s="41"/>
      <c r="I337" s="41" t="str">
        <f>VLOOKUP(F337,'Houses &amp; Ages'!$B$5:$K$16,9,FALSE)</f>
        <v>-</v>
      </c>
      <c r="J337" s="41" t="str">
        <f>VLOOKUP(F337,'Houses &amp; Ages'!$B$5:$K$16,10,FALSE)</f>
        <v>-</v>
      </c>
      <c r="K337" s="43" t="s">
        <v>130</v>
      </c>
      <c r="L337" s="44" t="s">
        <v>130</v>
      </c>
      <c r="M337" s="45" t="s">
        <v>130</v>
      </c>
      <c r="N337" s="33" t="str">
        <f>VLOOKUP(M337,'Events &amp; Points'!$G$5:$I$18,IF($C337="Relay",3,2),FALSE)</f>
        <v>-</v>
      </c>
    </row>
    <row r="338" spans="1:14">
      <c r="A338" s="5" t="str">
        <f>VLOOKUP($B338,'Events &amp; Points'!$B$4:$D$29,2,FALSE)</f>
        <v>-</v>
      </c>
      <c r="B338" s="14" t="s">
        <v>130</v>
      </c>
      <c r="C338" s="31" t="s">
        <v>130</v>
      </c>
      <c r="D338" s="31" t="s">
        <v>130</v>
      </c>
      <c r="E338" s="31"/>
      <c r="F338" s="31" t="s">
        <v>130</v>
      </c>
      <c r="G338" s="41" t="str">
        <f>VLOOKUP(F338,'Houses &amp; Ages'!$B$5:$K$16,3,FALSE)</f>
        <v>-</v>
      </c>
      <c r="H338" s="41"/>
      <c r="I338" s="41" t="str">
        <f>VLOOKUP(F338,'Houses &amp; Ages'!$B$5:$K$16,9,FALSE)</f>
        <v>-</v>
      </c>
      <c r="J338" s="41" t="str">
        <f>VLOOKUP(F338,'Houses &amp; Ages'!$B$5:$K$16,10,FALSE)</f>
        <v>-</v>
      </c>
      <c r="K338" s="43" t="s">
        <v>130</v>
      </c>
      <c r="L338" s="44" t="s">
        <v>130</v>
      </c>
      <c r="M338" s="45" t="s">
        <v>130</v>
      </c>
      <c r="N338" s="33" t="str">
        <f>VLOOKUP(M338,'Events &amp; Points'!$G$5:$I$18,IF($C338="Relay",3,2),FALSE)</f>
        <v>-</v>
      </c>
    </row>
    <row r="339" spans="1:14">
      <c r="A339" s="5" t="str">
        <f>VLOOKUP($B339,'Events &amp; Points'!$B$4:$D$29,2,FALSE)</f>
        <v>-</v>
      </c>
      <c r="B339" s="14" t="s">
        <v>130</v>
      </c>
      <c r="C339" s="31" t="s">
        <v>130</v>
      </c>
      <c r="D339" s="31" t="s">
        <v>130</v>
      </c>
      <c r="E339" s="31"/>
      <c r="F339" s="31" t="s">
        <v>130</v>
      </c>
      <c r="G339" s="41" t="str">
        <f>VLOOKUP(F339,'Houses &amp; Ages'!$B$5:$K$16,3,FALSE)</f>
        <v>-</v>
      </c>
      <c r="H339" s="41"/>
      <c r="I339" s="41" t="str">
        <f>VLOOKUP(F339,'Houses &amp; Ages'!$B$5:$K$16,9,FALSE)</f>
        <v>-</v>
      </c>
      <c r="J339" s="41" t="str">
        <f>VLOOKUP(F339,'Houses &amp; Ages'!$B$5:$K$16,10,FALSE)</f>
        <v>-</v>
      </c>
      <c r="K339" s="43" t="s">
        <v>130</v>
      </c>
      <c r="L339" s="44" t="s">
        <v>130</v>
      </c>
      <c r="M339" s="45" t="s">
        <v>130</v>
      </c>
      <c r="N339" s="33" t="str">
        <f>VLOOKUP(M339,'Events &amp; Points'!$G$5:$I$18,IF($C339="Relay",3,2),FALSE)</f>
        <v>-</v>
      </c>
    </row>
    <row r="340" spans="1:14">
      <c r="A340" s="5" t="str">
        <f>VLOOKUP($B340,'Events &amp; Points'!$B$4:$D$29,2,FALSE)</f>
        <v>-</v>
      </c>
      <c r="B340" s="14" t="s">
        <v>130</v>
      </c>
      <c r="C340" s="31" t="s">
        <v>130</v>
      </c>
      <c r="D340" s="31" t="s">
        <v>130</v>
      </c>
      <c r="E340" s="31"/>
      <c r="F340" s="31" t="s">
        <v>130</v>
      </c>
      <c r="G340" s="41" t="str">
        <f>VLOOKUP(F340,'Houses &amp; Ages'!$B$5:$K$16,3,FALSE)</f>
        <v>-</v>
      </c>
      <c r="H340" s="41"/>
      <c r="I340" s="41" t="str">
        <f>VLOOKUP(F340,'Houses &amp; Ages'!$B$5:$K$16,9,FALSE)</f>
        <v>-</v>
      </c>
      <c r="J340" s="41" t="str">
        <f>VLOOKUP(F340,'Houses &amp; Ages'!$B$5:$K$16,10,FALSE)</f>
        <v>-</v>
      </c>
      <c r="K340" s="43" t="s">
        <v>130</v>
      </c>
      <c r="L340" s="44" t="s">
        <v>130</v>
      </c>
      <c r="M340" s="45" t="s">
        <v>130</v>
      </c>
      <c r="N340" s="33" t="str">
        <f>VLOOKUP(M340,'Events &amp; Points'!$G$5:$I$18,IF($C340="Relay",3,2),FALSE)</f>
        <v>-</v>
      </c>
    </row>
    <row r="341" spans="1:14">
      <c r="A341" s="5" t="str">
        <f>VLOOKUP($B341,'Events &amp; Points'!$B$4:$D$29,2,FALSE)</f>
        <v>-</v>
      </c>
      <c r="B341" s="14" t="s">
        <v>130</v>
      </c>
      <c r="C341" s="31" t="s">
        <v>130</v>
      </c>
      <c r="D341" s="31" t="s">
        <v>130</v>
      </c>
      <c r="E341" s="31"/>
      <c r="F341" s="31" t="s">
        <v>130</v>
      </c>
      <c r="G341" s="41" t="str">
        <f>VLOOKUP(F341,'Houses &amp; Ages'!$B$5:$K$16,3,FALSE)</f>
        <v>-</v>
      </c>
      <c r="H341" s="41"/>
      <c r="I341" s="41" t="str">
        <f>VLOOKUP(F341,'Houses &amp; Ages'!$B$5:$K$16,9,FALSE)</f>
        <v>-</v>
      </c>
      <c r="J341" s="41" t="str">
        <f>VLOOKUP(F341,'Houses &amp; Ages'!$B$5:$K$16,10,FALSE)</f>
        <v>-</v>
      </c>
      <c r="K341" s="43" t="s">
        <v>130</v>
      </c>
      <c r="L341" s="44" t="s">
        <v>130</v>
      </c>
      <c r="M341" s="45" t="s">
        <v>130</v>
      </c>
      <c r="N341" s="33" t="str">
        <f>VLOOKUP(M341,'Events &amp; Points'!$G$5:$I$18,IF($C341="Relay",3,2),FALSE)</f>
        <v>-</v>
      </c>
    </row>
    <row r="342" spans="1:14">
      <c r="A342" s="5" t="str">
        <f>VLOOKUP($B342,'Events &amp; Points'!$B$4:$D$29,2,FALSE)</f>
        <v>-</v>
      </c>
      <c r="B342" s="14" t="s">
        <v>130</v>
      </c>
      <c r="C342" s="31" t="s">
        <v>130</v>
      </c>
      <c r="D342" s="31" t="s">
        <v>130</v>
      </c>
      <c r="E342" s="31"/>
      <c r="F342" s="31" t="s">
        <v>130</v>
      </c>
      <c r="G342" s="41" t="str">
        <f>VLOOKUP(F342,'Houses &amp; Ages'!$B$5:$K$16,3,FALSE)</f>
        <v>-</v>
      </c>
      <c r="H342" s="41"/>
      <c r="I342" s="41" t="str">
        <f>VLOOKUP(F342,'Houses &amp; Ages'!$B$5:$K$16,9,FALSE)</f>
        <v>-</v>
      </c>
      <c r="J342" s="41" t="str">
        <f>VLOOKUP(F342,'Houses &amp; Ages'!$B$5:$K$16,10,FALSE)</f>
        <v>-</v>
      </c>
      <c r="K342" s="43" t="s">
        <v>130</v>
      </c>
      <c r="L342" s="44" t="s">
        <v>130</v>
      </c>
      <c r="M342" s="45" t="s">
        <v>130</v>
      </c>
      <c r="N342" s="33" t="str">
        <f>VLOOKUP(M342,'Events &amp; Points'!$G$5:$I$18,IF($C342="Relay",3,2),FALSE)</f>
        <v>-</v>
      </c>
    </row>
    <row r="343" spans="1:14">
      <c r="A343" s="5" t="str">
        <f>VLOOKUP($B343,'Events &amp; Points'!$B$4:$D$29,2,FALSE)</f>
        <v>-</v>
      </c>
      <c r="B343" s="14" t="s">
        <v>130</v>
      </c>
      <c r="C343" s="31" t="s">
        <v>130</v>
      </c>
      <c r="D343" s="31" t="s">
        <v>130</v>
      </c>
      <c r="E343" s="31"/>
      <c r="F343" s="31" t="s">
        <v>130</v>
      </c>
      <c r="G343" s="41" t="str">
        <f>VLOOKUP(F343,'Houses &amp; Ages'!$B$5:$K$16,3,FALSE)</f>
        <v>-</v>
      </c>
      <c r="H343" s="41"/>
      <c r="I343" s="41" t="str">
        <f>VLOOKUP(F343,'Houses &amp; Ages'!$B$5:$K$16,9,FALSE)</f>
        <v>-</v>
      </c>
      <c r="J343" s="41" t="str">
        <f>VLOOKUP(F343,'Houses &amp; Ages'!$B$5:$K$16,10,FALSE)</f>
        <v>-</v>
      </c>
      <c r="K343" s="43" t="s">
        <v>130</v>
      </c>
      <c r="L343" s="44" t="s">
        <v>130</v>
      </c>
      <c r="M343" s="45" t="s">
        <v>130</v>
      </c>
      <c r="N343" s="33" t="str">
        <f>VLOOKUP(M343,'Events &amp; Points'!$G$5:$I$18,IF($C343="Relay",3,2),FALSE)</f>
        <v>-</v>
      </c>
    </row>
    <row r="344" spans="1:14">
      <c r="A344" s="5" t="str">
        <f>VLOOKUP($B344,'Events &amp; Points'!$B$4:$D$29,2,FALSE)</f>
        <v>-</v>
      </c>
      <c r="B344" s="14" t="s">
        <v>130</v>
      </c>
      <c r="C344" s="31" t="s">
        <v>130</v>
      </c>
      <c r="D344" s="31" t="s">
        <v>130</v>
      </c>
      <c r="E344" s="31"/>
      <c r="F344" s="31" t="s">
        <v>130</v>
      </c>
      <c r="G344" s="41" t="str">
        <f>VLOOKUP(F344,'Houses &amp; Ages'!$B$5:$K$16,3,FALSE)</f>
        <v>-</v>
      </c>
      <c r="H344" s="41"/>
      <c r="I344" s="41" t="str">
        <f>VLOOKUP(F344,'Houses &amp; Ages'!$B$5:$K$16,9,FALSE)</f>
        <v>-</v>
      </c>
      <c r="J344" s="41" t="str">
        <f>VLOOKUP(F344,'Houses &amp; Ages'!$B$5:$K$16,10,FALSE)</f>
        <v>-</v>
      </c>
      <c r="K344" s="43" t="s">
        <v>130</v>
      </c>
      <c r="L344" s="44" t="s">
        <v>130</v>
      </c>
      <c r="M344" s="45" t="s">
        <v>130</v>
      </c>
      <c r="N344" s="33" t="str">
        <f>VLOOKUP(M344,'Events &amp; Points'!$G$5:$I$18,IF($C344="Relay",3,2),FALSE)</f>
        <v>-</v>
      </c>
    </row>
    <row r="345" spans="1:14">
      <c r="A345" s="5" t="str">
        <f>VLOOKUP($B345,'Events &amp; Points'!$B$4:$D$29,2,FALSE)</f>
        <v>-</v>
      </c>
      <c r="B345" s="14" t="s">
        <v>130</v>
      </c>
      <c r="C345" s="31" t="s">
        <v>130</v>
      </c>
      <c r="D345" s="31" t="s">
        <v>130</v>
      </c>
      <c r="E345" s="31"/>
      <c r="F345" s="31" t="s">
        <v>130</v>
      </c>
      <c r="G345" s="41" t="str">
        <f>VLOOKUP(F345,'Houses &amp; Ages'!$B$5:$K$16,3,FALSE)</f>
        <v>-</v>
      </c>
      <c r="H345" s="41"/>
      <c r="I345" s="41" t="str">
        <f>VLOOKUP(F345,'Houses &amp; Ages'!$B$5:$K$16,9,FALSE)</f>
        <v>-</v>
      </c>
      <c r="J345" s="41" t="str">
        <f>VLOOKUP(F345,'Houses &amp; Ages'!$B$5:$K$16,10,FALSE)</f>
        <v>-</v>
      </c>
      <c r="K345" s="43" t="s">
        <v>130</v>
      </c>
      <c r="L345" s="44" t="s">
        <v>130</v>
      </c>
      <c r="M345" s="45" t="s">
        <v>130</v>
      </c>
      <c r="N345" s="33" t="str">
        <f>VLOOKUP(M345,'Events &amp; Points'!$G$5:$I$18,IF($C345="Relay",3,2),FALSE)</f>
        <v>-</v>
      </c>
    </row>
    <row r="346" spans="1:14">
      <c r="A346" s="5" t="str">
        <f>VLOOKUP($B346,'Events &amp; Points'!$B$4:$D$29,2,FALSE)</f>
        <v>-</v>
      </c>
      <c r="B346" s="14" t="s">
        <v>130</v>
      </c>
      <c r="C346" s="31" t="s">
        <v>130</v>
      </c>
      <c r="D346" s="31" t="s">
        <v>130</v>
      </c>
      <c r="E346" s="31"/>
      <c r="F346" s="31" t="s">
        <v>130</v>
      </c>
      <c r="G346" s="41" t="str">
        <f>VLOOKUP(F346,'Houses &amp; Ages'!$B$5:$K$16,3,FALSE)</f>
        <v>-</v>
      </c>
      <c r="H346" s="41"/>
      <c r="I346" s="41" t="str">
        <f>VLOOKUP(F346,'Houses &amp; Ages'!$B$5:$K$16,9,FALSE)</f>
        <v>-</v>
      </c>
      <c r="J346" s="41" t="str">
        <f>VLOOKUP(F346,'Houses &amp; Ages'!$B$5:$K$16,10,FALSE)</f>
        <v>-</v>
      </c>
      <c r="K346" s="43" t="s">
        <v>130</v>
      </c>
      <c r="L346" s="44" t="s">
        <v>130</v>
      </c>
      <c r="M346" s="45" t="s">
        <v>130</v>
      </c>
      <c r="N346" s="33" t="str">
        <f>VLOOKUP(M346,'Events &amp; Points'!$G$5:$I$18,IF($C346="Relay",3,2),FALSE)</f>
        <v>-</v>
      </c>
    </row>
    <row r="347" spans="1:14">
      <c r="A347" s="5" t="str">
        <f>VLOOKUP($B347,'Events &amp; Points'!$B$4:$D$29,2,FALSE)</f>
        <v>-</v>
      </c>
      <c r="B347" s="14" t="s">
        <v>130</v>
      </c>
      <c r="C347" s="31" t="s">
        <v>130</v>
      </c>
      <c r="D347" s="31" t="s">
        <v>130</v>
      </c>
      <c r="E347" s="31"/>
      <c r="F347" s="31" t="s">
        <v>130</v>
      </c>
      <c r="G347" s="41" t="str">
        <f>VLOOKUP(F347,'Houses &amp; Ages'!$B$5:$K$16,3,FALSE)</f>
        <v>-</v>
      </c>
      <c r="H347" s="41"/>
      <c r="I347" s="41" t="str">
        <f>VLOOKUP(F347,'Houses &amp; Ages'!$B$5:$K$16,9,FALSE)</f>
        <v>-</v>
      </c>
      <c r="J347" s="41" t="str">
        <f>VLOOKUP(F347,'Houses &amp; Ages'!$B$5:$K$16,10,FALSE)</f>
        <v>-</v>
      </c>
      <c r="K347" s="43" t="s">
        <v>130</v>
      </c>
      <c r="L347" s="44" t="s">
        <v>130</v>
      </c>
      <c r="M347" s="45" t="s">
        <v>130</v>
      </c>
      <c r="N347" s="33" t="str">
        <f>VLOOKUP(M347,'Events &amp; Points'!$G$5:$I$18,IF($C347="Relay",3,2),FALSE)</f>
        <v>-</v>
      </c>
    </row>
    <row r="348" spans="1:14">
      <c r="A348" s="5" t="str">
        <f>VLOOKUP($B348,'Events &amp; Points'!$B$4:$D$29,2,FALSE)</f>
        <v>-</v>
      </c>
      <c r="B348" s="14" t="s">
        <v>130</v>
      </c>
      <c r="C348" s="31" t="s">
        <v>130</v>
      </c>
      <c r="D348" s="31" t="s">
        <v>130</v>
      </c>
      <c r="E348" s="31"/>
      <c r="F348" s="31" t="s">
        <v>130</v>
      </c>
      <c r="G348" s="41" t="str">
        <f>VLOOKUP(F348,'Houses &amp; Ages'!$B$5:$K$16,3,FALSE)</f>
        <v>-</v>
      </c>
      <c r="H348" s="41"/>
      <c r="I348" s="41" t="str">
        <f>VLOOKUP(F348,'Houses &amp; Ages'!$B$5:$K$16,9,FALSE)</f>
        <v>-</v>
      </c>
      <c r="J348" s="41" t="str">
        <f>VLOOKUP(F348,'Houses &amp; Ages'!$B$5:$K$16,10,FALSE)</f>
        <v>-</v>
      </c>
      <c r="K348" s="43" t="s">
        <v>130</v>
      </c>
      <c r="L348" s="44" t="s">
        <v>130</v>
      </c>
      <c r="M348" s="45" t="s">
        <v>130</v>
      </c>
      <c r="N348" s="33" t="str">
        <f>VLOOKUP(M348,'Events &amp; Points'!$G$5:$I$18,IF($C348="Relay",3,2),FALSE)</f>
        <v>-</v>
      </c>
    </row>
    <row r="349" spans="1:14">
      <c r="A349" s="5" t="str">
        <f>VLOOKUP($B349,'Events &amp; Points'!$B$4:$D$29,2,FALSE)</f>
        <v>-</v>
      </c>
      <c r="B349" s="14" t="s">
        <v>130</v>
      </c>
      <c r="C349" s="31" t="s">
        <v>130</v>
      </c>
      <c r="D349" s="31" t="s">
        <v>130</v>
      </c>
      <c r="E349" s="31"/>
      <c r="F349" s="31" t="s">
        <v>130</v>
      </c>
      <c r="G349" s="41" t="str">
        <f>VLOOKUP(F349,'Houses &amp; Ages'!$B$5:$K$16,3,FALSE)</f>
        <v>-</v>
      </c>
      <c r="H349" s="41"/>
      <c r="I349" s="41" t="str">
        <f>VLOOKUP(F349,'Houses &amp; Ages'!$B$5:$K$16,9,FALSE)</f>
        <v>-</v>
      </c>
      <c r="J349" s="41" t="str">
        <f>VLOOKUP(F349,'Houses &amp; Ages'!$B$5:$K$16,10,FALSE)</f>
        <v>-</v>
      </c>
      <c r="K349" s="43" t="s">
        <v>130</v>
      </c>
      <c r="L349" s="44" t="s">
        <v>130</v>
      </c>
      <c r="M349" s="45" t="s">
        <v>130</v>
      </c>
      <c r="N349" s="33" t="str">
        <f>VLOOKUP(M349,'Events &amp; Points'!$G$5:$I$18,IF($C349="Relay",3,2),FALSE)</f>
        <v>-</v>
      </c>
    </row>
    <row r="350" spans="1:14">
      <c r="A350" s="5" t="str">
        <f>VLOOKUP($B350,'Events &amp; Points'!$B$4:$D$29,2,FALSE)</f>
        <v>-</v>
      </c>
      <c r="B350" s="14" t="s">
        <v>130</v>
      </c>
      <c r="C350" s="31" t="s">
        <v>130</v>
      </c>
      <c r="D350" s="31" t="s">
        <v>130</v>
      </c>
      <c r="E350" s="31"/>
      <c r="F350" s="31" t="s">
        <v>130</v>
      </c>
      <c r="G350" s="41" t="str">
        <f>VLOOKUP(F350,'Houses &amp; Ages'!$B$5:$K$16,3,FALSE)</f>
        <v>-</v>
      </c>
      <c r="H350" s="41"/>
      <c r="I350" s="41" t="str">
        <f>VLOOKUP(F350,'Houses &amp; Ages'!$B$5:$K$16,9,FALSE)</f>
        <v>-</v>
      </c>
      <c r="J350" s="41" t="str">
        <f>VLOOKUP(F350,'Houses &amp; Ages'!$B$5:$K$16,10,FALSE)</f>
        <v>-</v>
      </c>
      <c r="K350" s="43" t="s">
        <v>130</v>
      </c>
      <c r="L350" s="44" t="s">
        <v>130</v>
      </c>
      <c r="M350" s="45" t="s">
        <v>130</v>
      </c>
      <c r="N350" s="33" t="str">
        <f>VLOOKUP(M350,'Events &amp; Points'!$G$5:$I$18,IF($C350="Relay",3,2),FALSE)</f>
        <v>-</v>
      </c>
    </row>
    <row r="351" spans="1:14">
      <c r="A351" s="5" t="str">
        <f>VLOOKUP($B351,'Events &amp; Points'!$B$4:$D$29,2,FALSE)</f>
        <v>-</v>
      </c>
      <c r="B351" s="14" t="s">
        <v>130</v>
      </c>
      <c r="C351" s="31" t="s">
        <v>130</v>
      </c>
      <c r="D351" s="31" t="s">
        <v>130</v>
      </c>
      <c r="E351" s="31"/>
      <c r="F351" s="31" t="s">
        <v>130</v>
      </c>
      <c r="G351" s="41" t="str">
        <f>VLOOKUP(F351,'Houses &amp; Ages'!$B$5:$K$16,3,FALSE)</f>
        <v>-</v>
      </c>
      <c r="H351" s="41"/>
      <c r="I351" s="41" t="str">
        <f>VLOOKUP(F351,'Houses &amp; Ages'!$B$5:$K$16,9,FALSE)</f>
        <v>-</v>
      </c>
      <c r="J351" s="41" t="str">
        <f>VLOOKUP(F351,'Houses &amp; Ages'!$B$5:$K$16,10,FALSE)</f>
        <v>-</v>
      </c>
      <c r="K351" s="43" t="s">
        <v>130</v>
      </c>
      <c r="L351" s="44" t="s">
        <v>130</v>
      </c>
      <c r="M351" s="45" t="s">
        <v>130</v>
      </c>
      <c r="N351" s="33" t="str">
        <f>VLOOKUP(M351,'Events &amp; Points'!$G$5:$I$18,IF($C351="Relay",3,2),FALSE)</f>
        <v>-</v>
      </c>
    </row>
    <row r="352" spans="1:14">
      <c r="A352" s="5" t="str">
        <f>VLOOKUP($B352,'Events &amp; Points'!$B$4:$D$29,2,FALSE)</f>
        <v>-</v>
      </c>
      <c r="B352" s="14" t="s">
        <v>130</v>
      </c>
      <c r="C352" s="31" t="s">
        <v>130</v>
      </c>
      <c r="D352" s="31" t="s">
        <v>130</v>
      </c>
      <c r="E352" s="31"/>
      <c r="F352" s="31" t="s">
        <v>130</v>
      </c>
      <c r="G352" s="41" t="str">
        <f>VLOOKUP(F352,'Houses &amp; Ages'!$B$5:$K$16,3,FALSE)</f>
        <v>-</v>
      </c>
      <c r="H352" s="41"/>
      <c r="I352" s="41" t="str">
        <f>VLOOKUP(F352,'Houses &amp; Ages'!$B$5:$K$16,9,FALSE)</f>
        <v>-</v>
      </c>
      <c r="J352" s="41" t="str">
        <f>VLOOKUP(F352,'Houses &amp; Ages'!$B$5:$K$16,10,FALSE)</f>
        <v>-</v>
      </c>
      <c r="K352" s="43" t="s">
        <v>130</v>
      </c>
      <c r="L352" s="44" t="s">
        <v>130</v>
      </c>
      <c r="M352" s="45" t="s">
        <v>130</v>
      </c>
      <c r="N352" s="33" t="str">
        <f>VLOOKUP(M352,'Events &amp; Points'!$G$5:$I$18,IF($C352="Relay",3,2),FALSE)</f>
        <v>-</v>
      </c>
    </row>
    <row r="353" spans="1:14">
      <c r="A353" s="5" t="str">
        <f>VLOOKUP($B353,'Events &amp; Points'!$B$4:$D$29,2,FALSE)</f>
        <v>-</v>
      </c>
      <c r="B353" s="14" t="s">
        <v>130</v>
      </c>
      <c r="C353" s="31" t="s">
        <v>130</v>
      </c>
      <c r="D353" s="31" t="s">
        <v>130</v>
      </c>
      <c r="E353" s="31"/>
      <c r="F353" s="31" t="s">
        <v>130</v>
      </c>
      <c r="G353" s="41" t="str">
        <f>VLOOKUP(F353,'Houses &amp; Ages'!$B$5:$K$16,3,FALSE)</f>
        <v>-</v>
      </c>
      <c r="H353" s="41"/>
      <c r="I353" s="41" t="str">
        <f>VLOOKUP(F353,'Houses &amp; Ages'!$B$5:$K$16,9,FALSE)</f>
        <v>-</v>
      </c>
      <c r="J353" s="41" t="str">
        <f>VLOOKUP(F353,'Houses &amp; Ages'!$B$5:$K$16,10,FALSE)</f>
        <v>-</v>
      </c>
      <c r="K353" s="43" t="s">
        <v>130</v>
      </c>
      <c r="L353" s="44" t="s">
        <v>130</v>
      </c>
      <c r="M353" s="45" t="s">
        <v>130</v>
      </c>
      <c r="N353" s="33" t="str">
        <f>VLOOKUP(M353,'Events &amp; Points'!$G$5:$I$18,IF($C353="Relay",3,2),FALSE)</f>
        <v>-</v>
      </c>
    </row>
    <row r="354" spans="1:14">
      <c r="A354" s="5" t="str">
        <f>VLOOKUP($B354,'Events &amp; Points'!$B$4:$D$29,2,FALSE)</f>
        <v>-</v>
      </c>
      <c r="B354" s="14" t="s">
        <v>130</v>
      </c>
      <c r="C354" s="31" t="s">
        <v>130</v>
      </c>
      <c r="D354" s="31" t="s">
        <v>130</v>
      </c>
      <c r="E354" s="31"/>
      <c r="F354" s="31" t="s">
        <v>130</v>
      </c>
      <c r="G354" s="41" t="str">
        <f>VLOOKUP(F354,'Houses &amp; Ages'!$B$5:$K$16,3,FALSE)</f>
        <v>-</v>
      </c>
      <c r="H354" s="41"/>
      <c r="I354" s="41" t="str">
        <f>VLOOKUP(F354,'Houses &amp; Ages'!$B$5:$K$16,9,FALSE)</f>
        <v>-</v>
      </c>
      <c r="J354" s="41" t="str">
        <f>VLOOKUP(F354,'Houses &amp; Ages'!$B$5:$K$16,10,FALSE)</f>
        <v>-</v>
      </c>
      <c r="K354" s="43" t="s">
        <v>130</v>
      </c>
      <c r="L354" s="44" t="s">
        <v>130</v>
      </c>
      <c r="M354" s="45" t="s">
        <v>130</v>
      </c>
      <c r="N354" s="33" t="str">
        <f>VLOOKUP(M354,'Events &amp; Points'!$G$5:$I$18,IF($C354="Relay",3,2),FALSE)</f>
        <v>-</v>
      </c>
    </row>
    <row r="355" spans="1:14">
      <c r="A355" s="5" t="str">
        <f>VLOOKUP($B355,'Events &amp; Points'!$B$4:$D$29,2,FALSE)</f>
        <v>-</v>
      </c>
      <c r="B355" s="14" t="s">
        <v>130</v>
      </c>
      <c r="C355" s="31" t="s">
        <v>130</v>
      </c>
      <c r="D355" s="31" t="s">
        <v>130</v>
      </c>
      <c r="E355" s="31"/>
      <c r="F355" s="31" t="s">
        <v>130</v>
      </c>
      <c r="G355" s="41" t="str">
        <f>VLOOKUP(F355,'Houses &amp; Ages'!$B$5:$K$16,3,FALSE)</f>
        <v>-</v>
      </c>
      <c r="H355" s="41"/>
      <c r="I355" s="41" t="str">
        <f>VLOOKUP(F355,'Houses &amp; Ages'!$B$5:$K$16,9,FALSE)</f>
        <v>-</v>
      </c>
      <c r="J355" s="41" t="str">
        <f>VLOOKUP(F355,'Houses &amp; Ages'!$B$5:$K$16,10,FALSE)</f>
        <v>-</v>
      </c>
      <c r="K355" s="43" t="s">
        <v>130</v>
      </c>
      <c r="L355" s="44" t="s">
        <v>130</v>
      </c>
      <c r="M355" s="45" t="s">
        <v>130</v>
      </c>
      <c r="N355" s="33" t="str">
        <f>VLOOKUP(M355,'Events &amp; Points'!$G$5:$I$18,IF($C355="Relay",3,2),FALSE)</f>
        <v>-</v>
      </c>
    </row>
    <row r="356" spans="1:14">
      <c r="A356" s="5" t="str">
        <f>VLOOKUP($B356,'Events &amp; Points'!$B$4:$D$29,2,FALSE)</f>
        <v>-</v>
      </c>
      <c r="B356" s="14" t="s">
        <v>130</v>
      </c>
      <c r="C356" s="31" t="s">
        <v>130</v>
      </c>
      <c r="D356" s="31" t="s">
        <v>130</v>
      </c>
      <c r="E356" s="31"/>
      <c r="F356" s="31" t="s">
        <v>130</v>
      </c>
      <c r="G356" s="41" t="str">
        <f>VLOOKUP(F356,'Houses &amp; Ages'!$B$5:$K$16,3,FALSE)</f>
        <v>-</v>
      </c>
      <c r="H356" s="41"/>
      <c r="I356" s="41" t="str">
        <f>VLOOKUP(F356,'Houses &amp; Ages'!$B$5:$K$16,9,FALSE)</f>
        <v>-</v>
      </c>
      <c r="J356" s="41" t="str">
        <f>VLOOKUP(F356,'Houses &amp; Ages'!$B$5:$K$16,10,FALSE)</f>
        <v>-</v>
      </c>
      <c r="K356" s="43" t="s">
        <v>130</v>
      </c>
      <c r="L356" s="44" t="s">
        <v>130</v>
      </c>
      <c r="M356" s="45" t="s">
        <v>130</v>
      </c>
      <c r="N356" s="33" t="str">
        <f>VLOOKUP(M356,'Events &amp; Points'!$G$5:$I$18,IF($C356="Relay",3,2),FALSE)</f>
        <v>-</v>
      </c>
    </row>
    <row r="357" spans="1:14">
      <c r="A357" s="5" t="str">
        <f>VLOOKUP($B357,'Events &amp; Points'!$B$4:$D$29,2,FALSE)</f>
        <v>-</v>
      </c>
      <c r="B357" s="14" t="s">
        <v>130</v>
      </c>
      <c r="C357" s="31" t="s">
        <v>130</v>
      </c>
      <c r="D357" s="31" t="s">
        <v>130</v>
      </c>
      <c r="E357" s="31"/>
      <c r="F357" s="31" t="s">
        <v>130</v>
      </c>
      <c r="G357" s="41" t="str">
        <f>VLOOKUP(F357,'Houses &amp; Ages'!$B$5:$K$16,3,FALSE)</f>
        <v>-</v>
      </c>
      <c r="H357" s="41"/>
      <c r="I357" s="41" t="str">
        <f>VLOOKUP(F357,'Houses &amp; Ages'!$B$5:$K$16,9,FALSE)</f>
        <v>-</v>
      </c>
      <c r="J357" s="41" t="str">
        <f>VLOOKUP(F357,'Houses &amp; Ages'!$B$5:$K$16,10,FALSE)</f>
        <v>-</v>
      </c>
      <c r="K357" s="43" t="s">
        <v>130</v>
      </c>
      <c r="L357" s="44" t="s">
        <v>130</v>
      </c>
      <c r="M357" s="45" t="s">
        <v>130</v>
      </c>
      <c r="N357" s="33" t="str">
        <f>VLOOKUP(M357,'Events &amp; Points'!$G$5:$I$18,IF($C357="Relay",3,2),FALSE)</f>
        <v>-</v>
      </c>
    </row>
    <row r="358" spans="1:14">
      <c r="A358" s="5" t="str">
        <f>VLOOKUP($B358,'Events &amp; Points'!$B$4:$D$29,2,FALSE)</f>
        <v>-</v>
      </c>
      <c r="B358" s="14" t="s">
        <v>130</v>
      </c>
      <c r="C358" s="31" t="s">
        <v>130</v>
      </c>
      <c r="D358" s="31" t="s">
        <v>130</v>
      </c>
      <c r="E358" s="31"/>
      <c r="F358" s="31" t="s">
        <v>130</v>
      </c>
      <c r="G358" s="41" t="str">
        <f>VLOOKUP(F358,'Houses &amp; Ages'!$B$5:$K$16,3,FALSE)</f>
        <v>-</v>
      </c>
      <c r="H358" s="41"/>
      <c r="I358" s="41" t="str">
        <f>VLOOKUP(F358,'Houses &amp; Ages'!$B$5:$K$16,9,FALSE)</f>
        <v>-</v>
      </c>
      <c r="J358" s="41" t="str">
        <f>VLOOKUP(F358,'Houses &amp; Ages'!$B$5:$K$16,10,FALSE)</f>
        <v>-</v>
      </c>
      <c r="K358" s="43" t="s">
        <v>130</v>
      </c>
      <c r="L358" s="44" t="s">
        <v>130</v>
      </c>
      <c r="M358" s="45" t="s">
        <v>130</v>
      </c>
      <c r="N358" s="33" t="str">
        <f>VLOOKUP(M358,'Events &amp; Points'!$G$5:$I$18,IF($C358="Relay",3,2),FALSE)</f>
        <v>-</v>
      </c>
    </row>
    <row r="359" spans="1:14">
      <c r="A359" s="5" t="str">
        <f>VLOOKUP($B359,'Events &amp; Points'!$B$4:$D$29,2,FALSE)</f>
        <v>-</v>
      </c>
      <c r="B359" s="14" t="s">
        <v>130</v>
      </c>
      <c r="C359" s="31" t="s">
        <v>130</v>
      </c>
      <c r="D359" s="31" t="s">
        <v>130</v>
      </c>
      <c r="E359" s="31"/>
      <c r="F359" s="31" t="s">
        <v>130</v>
      </c>
      <c r="G359" s="41" t="str">
        <f>VLOOKUP(F359,'Houses &amp; Ages'!$B$5:$K$16,3,FALSE)</f>
        <v>-</v>
      </c>
      <c r="H359" s="41"/>
      <c r="I359" s="41" t="str">
        <f>VLOOKUP(F359,'Houses &amp; Ages'!$B$5:$K$16,9,FALSE)</f>
        <v>-</v>
      </c>
      <c r="J359" s="41" t="str">
        <f>VLOOKUP(F359,'Houses &amp; Ages'!$B$5:$K$16,10,FALSE)</f>
        <v>-</v>
      </c>
      <c r="K359" s="43" t="s">
        <v>130</v>
      </c>
      <c r="L359" s="44" t="s">
        <v>130</v>
      </c>
      <c r="M359" s="45" t="s">
        <v>130</v>
      </c>
      <c r="N359" s="33" t="str">
        <f>VLOOKUP(M359,'Events &amp; Points'!$G$5:$I$18,IF($C359="Relay",3,2),FALSE)</f>
        <v>-</v>
      </c>
    </row>
    <row r="360" spans="1:14">
      <c r="A360" s="5" t="str">
        <f>VLOOKUP($B360,'Events &amp; Points'!$B$4:$D$29,2,FALSE)</f>
        <v>-</v>
      </c>
      <c r="B360" s="14" t="s">
        <v>130</v>
      </c>
      <c r="C360" s="31" t="s">
        <v>130</v>
      </c>
      <c r="D360" s="31" t="s">
        <v>130</v>
      </c>
      <c r="E360" s="31"/>
      <c r="F360" s="31" t="s">
        <v>130</v>
      </c>
      <c r="G360" s="41" t="str">
        <f>VLOOKUP(F360,'Houses &amp; Ages'!$B$5:$K$16,3,FALSE)</f>
        <v>-</v>
      </c>
      <c r="H360" s="41"/>
      <c r="I360" s="41" t="str">
        <f>VLOOKUP(F360,'Houses &amp; Ages'!$B$5:$K$16,9,FALSE)</f>
        <v>-</v>
      </c>
      <c r="J360" s="41" t="str">
        <f>VLOOKUP(F360,'Houses &amp; Ages'!$B$5:$K$16,10,FALSE)</f>
        <v>-</v>
      </c>
      <c r="K360" s="43" t="s">
        <v>130</v>
      </c>
      <c r="L360" s="44" t="s">
        <v>130</v>
      </c>
      <c r="M360" s="45" t="s">
        <v>130</v>
      </c>
      <c r="N360" s="33" t="str">
        <f>VLOOKUP(M360,'Events &amp; Points'!$G$5:$I$18,IF($C360="Relay",3,2),FALSE)</f>
        <v>-</v>
      </c>
    </row>
    <row r="361" spans="1:14">
      <c r="A361" s="5" t="str">
        <f>VLOOKUP($B361,'Events &amp; Points'!$B$4:$D$29,2,FALSE)</f>
        <v>-</v>
      </c>
      <c r="B361" s="14" t="s">
        <v>130</v>
      </c>
      <c r="C361" s="31" t="s">
        <v>130</v>
      </c>
      <c r="D361" s="31" t="s">
        <v>130</v>
      </c>
      <c r="E361" s="31"/>
      <c r="F361" s="31" t="s">
        <v>130</v>
      </c>
      <c r="G361" s="41" t="str">
        <f>VLOOKUP(F361,'Houses &amp; Ages'!$B$5:$K$16,3,FALSE)</f>
        <v>-</v>
      </c>
      <c r="H361" s="41"/>
      <c r="I361" s="41" t="str">
        <f>VLOOKUP(F361,'Houses &amp; Ages'!$B$5:$K$16,9,FALSE)</f>
        <v>-</v>
      </c>
      <c r="J361" s="41" t="str">
        <f>VLOOKUP(F361,'Houses &amp; Ages'!$B$5:$K$16,10,FALSE)</f>
        <v>-</v>
      </c>
      <c r="K361" s="43" t="s">
        <v>130</v>
      </c>
      <c r="L361" s="44" t="s">
        <v>130</v>
      </c>
      <c r="M361" s="45" t="s">
        <v>130</v>
      </c>
      <c r="N361" s="33" t="str">
        <f>VLOOKUP(M361,'Events &amp; Points'!$G$5:$I$18,IF($C361="Relay",3,2),FALSE)</f>
        <v>-</v>
      </c>
    </row>
    <row r="362" spans="1:14">
      <c r="A362" s="5" t="str">
        <f>VLOOKUP($B362,'Events &amp; Points'!$B$4:$D$29,2,FALSE)</f>
        <v>-</v>
      </c>
      <c r="B362" s="14" t="s">
        <v>130</v>
      </c>
      <c r="C362" s="31" t="s">
        <v>130</v>
      </c>
      <c r="D362" s="31" t="s">
        <v>130</v>
      </c>
      <c r="E362" s="31"/>
      <c r="F362" s="31" t="s">
        <v>130</v>
      </c>
      <c r="G362" s="41" t="str">
        <f>VLOOKUP(F362,'Houses &amp; Ages'!$B$5:$K$16,3,FALSE)</f>
        <v>-</v>
      </c>
      <c r="H362" s="41"/>
      <c r="I362" s="41" t="str">
        <f>VLOOKUP(F362,'Houses &amp; Ages'!$B$5:$K$16,9,FALSE)</f>
        <v>-</v>
      </c>
      <c r="J362" s="41" t="str">
        <f>VLOOKUP(F362,'Houses &amp; Ages'!$B$5:$K$16,10,FALSE)</f>
        <v>-</v>
      </c>
      <c r="K362" s="43" t="s">
        <v>130</v>
      </c>
      <c r="L362" s="44" t="s">
        <v>130</v>
      </c>
      <c r="M362" s="45" t="s">
        <v>130</v>
      </c>
      <c r="N362" s="33" t="str">
        <f>VLOOKUP(M362,'Events &amp; Points'!$G$5:$I$18,IF($C362="Relay",3,2),FALSE)</f>
        <v>-</v>
      </c>
    </row>
    <row r="363" spans="1:14">
      <c r="A363" s="5" t="str">
        <f>VLOOKUP($B363,'Events &amp; Points'!$B$4:$D$29,2,FALSE)</f>
        <v>-</v>
      </c>
      <c r="B363" s="14" t="s">
        <v>130</v>
      </c>
      <c r="C363" s="31" t="s">
        <v>130</v>
      </c>
      <c r="D363" s="31" t="s">
        <v>130</v>
      </c>
      <c r="E363" s="31"/>
      <c r="F363" s="31" t="s">
        <v>130</v>
      </c>
      <c r="G363" s="41" t="str">
        <f>VLOOKUP(F363,'Houses &amp; Ages'!$B$5:$K$16,3,FALSE)</f>
        <v>-</v>
      </c>
      <c r="H363" s="41"/>
      <c r="I363" s="41" t="str">
        <f>VLOOKUP(F363,'Houses &amp; Ages'!$B$5:$K$16,9,FALSE)</f>
        <v>-</v>
      </c>
      <c r="J363" s="41" t="str">
        <f>VLOOKUP(F363,'Houses &amp; Ages'!$B$5:$K$16,10,FALSE)</f>
        <v>-</v>
      </c>
      <c r="K363" s="43" t="s">
        <v>130</v>
      </c>
      <c r="L363" s="44" t="s">
        <v>130</v>
      </c>
      <c r="M363" s="45" t="s">
        <v>130</v>
      </c>
      <c r="N363" s="33" t="str">
        <f>VLOOKUP(M363,'Events &amp; Points'!$G$5:$I$18,IF($C363="Relay",3,2),FALSE)</f>
        <v>-</v>
      </c>
    </row>
    <row r="364" spans="1:14">
      <c r="A364" s="5" t="str">
        <f>VLOOKUP($B364,'Events &amp; Points'!$B$4:$D$29,2,FALSE)</f>
        <v>-</v>
      </c>
      <c r="B364" s="14" t="s">
        <v>130</v>
      </c>
      <c r="C364" s="31" t="s">
        <v>130</v>
      </c>
      <c r="D364" s="31" t="s">
        <v>130</v>
      </c>
      <c r="E364" s="31"/>
      <c r="F364" s="31" t="s">
        <v>130</v>
      </c>
      <c r="G364" s="41" t="str">
        <f>VLOOKUP(F364,'Houses &amp; Ages'!$B$5:$K$16,3,FALSE)</f>
        <v>-</v>
      </c>
      <c r="H364" s="41"/>
      <c r="I364" s="41" t="str">
        <f>VLOOKUP(F364,'Houses &amp; Ages'!$B$5:$K$16,9,FALSE)</f>
        <v>-</v>
      </c>
      <c r="J364" s="41" t="str">
        <f>VLOOKUP(F364,'Houses &amp; Ages'!$B$5:$K$16,10,FALSE)</f>
        <v>-</v>
      </c>
      <c r="K364" s="43" t="s">
        <v>130</v>
      </c>
      <c r="L364" s="44" t="s">
        <v>130</v>
      </c>
      <c r="M364" s="45" t="s">
        <v>130</v>
      </c>
      <c r="N364" s="33" t="str">
        <f>VLOOKUP(M364,'Events &amp; Points'!$G$5:$I$18,IF($C364="Relay",3,2),FALSE)</f>
        <v>-</v>
      </c>
    </row>
    <row r="365" spans="1:14">
      <c r="A365" s="5" t="str">
        <f>VLOOKUP($B365,'Events &amp; Points'!$B$4:$D$29,2,FALSE)</f>
        <v>-</v>
      </c>
      <c r="B365" s="14" t="s">
        <v>130</v>
      </c>
      <c r="C365" s="31" t="s">
        <v>130</v>
      </c>
      <c r="D365" s="31" t="s">
        <v>130</v>
      </c>
      <c r="E365" s="31"/>
      <c r="F365" s="31" t="s">
        <v>130</v>
      </c>
      <c r="G365" s="41" t="str">
        <f>VLOOKUP(F365,'Houses &amp; Ages'!$B$5:$K$16,3,FALSE)</f>
        <v>-</v>
      </c>
      <c r="H365" s="41"/>
      <c r="I365" s="41" t="str">
        <f>VLOOKUP(F365,'Houses &amp; Ages'!$B$5:$K$16,9,FALSE)</f>
        <v>-</v>
      </c>
      <c r="J365" s="41" t="str">
        <f>VLOOKUP(F365,'Houses &amp; Ages'!$B$5:$K$16,10,FALSE)</f>
        <v>-</v>
      </c>
      <c r="K365" s="43" t="s">
        <v>130</v>
      </c>
      <c r="L365" s="44" t="s">
        <v>130</v>
      </c>
      <c r="M365" s="45" t="s">
        <v>130</v>
      </c>
      <c r="N365" s="33" t="str">
        <f>VLOOKUP(M365,'Events &amp; Points'!$G$5:$I$18,IF($C365="Relay",3,2),FALSE)</f>
        <v>-</v>
      </c>
    </row>
    <row r="366" spans="1:14">
      <c r="A366" s="5" t="str">
        <f>VLOOKUP($B366,'Events &amp; Points'!$B$4:$D$29,2,FALSE)</f>
        <v>-</v>
      </c>
      <c r="B366" s="14" t="s">
        <v>130</v>
      </c>
      <c r="C366" s="31" t="s">
        <v>130</v>
      </c>
      <c r="D366" s="31" t="s">
        <v>130</v>
      </c>
      <c r="E366" s="31"/>
      <c r="F366" s="31" t="s">
        <v>130</v>
      </c>
      <c r="G366" s="41" t="str">
        <f>VLOOKUP(F366,'Houses &amp; Ages'!$B$5:$K$16,3,FALSE)</f>
        <v>-</v>
      </c>
      <c r="H366" s="41"/>
      <c r="I366" s="41" t="str">
        <f>VLOOKUP(F366,'Houses &amp; Ages'!$B$5:$K$16,9,FALSE)</f>
        <v>-</v>
      </c>
      <c r="J366" s="41" t="str">
        <f>VLOOKUP(F366,'Houses &amp; Ages'!$B$5:$K$16,10,FALSE)</f>
        <v>-</v>
      </c>
      <c r="K366" s="43" t="s">
        <v>130</v>
      </c>
      <c r="L366" s="44" t="s">
        <v>130</v>
      </c>
      <c r="M366" s="45" t="s">
        <v>130</v>
      </c>
      <c r="N366" s="33" t="str">
        <f>VLOOKUP(M366,'Events &amp; Points'!$G$5:$I$18,IF($C366="Relay",3,2),FALSE)</f>
        <v>-</v>
      </c>
    </row>
    <row r="367" spans="1:14">
      <c r="A367" s="5" t="str">
        <f>VLOOKUP($B367,'Events &amp; Points'!$B$4:$D$29,2,FALSE)</f>
        <v>-</v>
      </c>
      <c r="B367" s="14" t="s">
        <v>130</v>
      </c>
      <c r="C367" s="31" t="s">
        <v>130</v>
      </c>
      <c r="D367" s="31" t="s">
        <v>130</v>
      </c>
      <c r="E367" s="31"/>
      <c r="F367" s="31" t="s">
        <v>130</v>
      </c>
      <c r="G367" s="41" t="str">
        <f>VLOOKUP(F367,'Houses &amp; Ages'!$B$5:$K$16,3,FALSE)</f>
        <v>-</v>
      </c>
      <c r="H367" s="41"/>
      <c r="I367" s="41" t="str">
        <f>VLOOKUP(F367,'Houses &amp; Ages'!$B$5:$K$16,9,FALSE)</f>
        <v>-</v>
      </c>
      <c r="J367" s="41" t="str">
        <f>VLOOKUP(F367,'Houses &amp; Ages'!$B$5:$K$16,10,FALSE)</f>
        <v>-</v>
      </c>
      <c r="K367" s="43" t="s">
        <v>130</v>
      </c>
      <c r="L367" s="44" t="s">
        <v>130</v>
      </c>
      <c r="M367" s="45" t="s">
        <v>130</v>
      </c>
      <c r="N367" s="33" t="str">
        <f>VLOOKUP(M367,'Events &amp; Points'!$G$5:$I$18,IF($C367="Relay",3,2),FALSE)</f>
        <v>-</v>
      </c>
    </row>
    <row r="368" spans="1:14">
      <c r="A368" s="5" t="str">
        <f>VLOOKUP($B368,'Events &amp; Points'!$B$4:$D$29,2,FALSE)</f>
        <v>-</v>
      </c>
      <c r="B368" s="14" t="s">
        <v>130</v>
      </c>
      <c r="C368" s="31" t="s">
        <v>130</v>
      </c>
      <c r="D368" s="31" t="s">
        <v>130</v>
      </c>
      <c r="E368" s="31"/>
      <c r="F368" s="31" t="s">
        <v>130</v>
      </c>
      <c r="G368" s="41" t="str">
        <f>VLOOKUP(F368,'Houses &amp; Ages'!$B$5:$K$16,3,FALSE)</f>
        <v>-</v>
      </c>
      <c r="H368" s="41"/>
      <c r="I368" s="41" t="str">
        <f>VLOOKUP(F368,'Houses &amp; Ages'!$B$5:$K$16,9,FALSE)</f>
        <v>-</v>
      </c>
      <c r="J368" s="41" t="str">
        <f>VLOOKUP(F368,'Houses &amp; Ages'!$B$5:$K$16,10,FALSE)</f>
        <v>-</v>
      </c>
      <c r="K368" s="43" t="s">
        <v>130</v>
      </c>
      <c r="L368" s="44" t="s">
        <v>130</v>
      </c>
      <c r="M368" s="45" t="s">
        <v>130</v>
      </c>
      <c r="N368" s="33" t="str">
        <f>VLOOKUP(M368,'Events &amp; Points'!$G$5:$I$18,IF($C368="Relay",3,2),FALSE)</f>
        <v>-</v>
      </c>
    </row>
    <row r="369" spans="1:14">
      <c r="A369" s="5" t="str">
        <f>VLOOKUP($B369,'Events &amp; Points'!$B$4:$D$29,2,FALSE)</f>
        <v>-</v>
      </c>
      <c r="B369" s="14" t="s">
        <v>130</v>
      </c>
      <c r="C369" s="31" t="s">
        <v>130</v>
      </c>
      <c r="D369" s="31" t="s">
        <v>130</v>
      </c>
      <c r="E369" s="31"/>
      <c r="F369" s="31" t="s">
        <v>130</v>
      </c>
      <c r="G369" s="41" t="str">
        <f>VLOOKUP(F369,'Houses &amp; Ages'!$B$5:$K$16,3,FALSE)</f>
        <v>-</v>
      </c>
      <c r="H369" s="41"/>
      <c r="I369" s="41" t="str">
        <f>VLOOKUP(F369,'Houses &amp; Ages'!$B$5:$K$16,9,FALSE)</f>
        <v>-</v>
      </c>
      <c r="J369" s="41" t="str">
        <f>VLOOKUP(F369,'Houses &amp; Ages'!$B$5:$K$16,10,FALSE)</f>
        <v>-</v>
      </c>
      <c r="K369" s="43" t="s">
        <v>130</v>
      </c>
      <c r="L369" s="44" t="s">
        <v>130</v>
      </c>
      <c r="M369" s="45" t="s">
        <v>130</v>
      </c>
      <c r="N369" s="33" t="str">
        <f>VLOOKUP(M369,'Events &amp; Points'!$G$5:$I$18,IF($C369="Relay",3,2),FALSE)</f>
        <v>-</v>
      </c>
    </row>
    <row r="370" spans="1:14">
      <c r="A370" s="5" t="str">
        <f>VLOOKUP($B370,'Events &amp; Points'!$B$4:$D$29,2,FALSE)</f>
        <v>-</v>
      </c>
      <c r="B370" s="14" t="s">
        <v>130</v>
      </c>
      <c r="C370" s="31" t="s">
        <v>130</v>
      </c>
      <c r="D370" s="31" t="s">
        <v>130</v>
      </c>
      <c r="E370" s="31"/>
      <c r="F370" s="31" t="s">
        <v>130</v>
      </c>
      <c r="G370" s="41" t="str">
        <f>VLOOKUP(F370,'Houses &amp; Ages'!$B$5:$K$16,3,FALSE)</f>
        <v>-</v>
      </c>
      <c r="H370" s="41"/>
      <c r="I370" s="41" t="str">
        <f>VLOOKUP(F370,'Houses &amp; Ages'!$B$5:$K$16,9,FALSE)</f>
        <v>-</v>
      </c>
      <c r="J370" s="41" t="str">
        <f>VLOOKUP(F370,'Houses &amp; Ages'!$B$5:$K$16,10,FALSE)</f>
        <v>-</v>
      </c>
      <c r="K370" s="43" t="s">
        <v>130</v>
      </c>
      <c r="L370" s="44" t="s">
        <v>130</v>
      </c>
      <c r="M370" s="45" t="s">
        <v>130</v>
      </c>
      <c r="N370" s="33" t="str">
        <f>VLOOKUP(M370,'Events &amp; Points'!$G$5:$I$18,IF($C370="Relay",3,2),FALSE)</f>
        <v>-</v>
      </c>
    </row>
    <row r="371" spans="1:14">
      <c r="A371" s="5" t="str">
        <f>VLOOKUP($B371,'Events &amp; Points'!$B$4:$D$29,2,FALSE)</f>
        <v>-</v>
      </c>
      <c r="B371" s="14" t="s">
        <v>130</v>
      </c>
      <c r="C371" s="31" t="s">
        <v>130</v>
      </c>
      <c r="D371" s="31" t="s">
        <v>130</v>
      </c>
      <c r="E371" s="31"/>
      <c r="F371" s="31" t="s">
        <v>130</v>
      </c>
      <c r="G371" s="41" t="str">
        <f>VLOOKUP(F371,'Houses &amp; Ages'!$B$5:$K$16,3,FALSE)</f>
        <v>-</v>
      </c>
      <c r="H371" s="41"/>
      <c r="I371" s="41" t="str">
        <f>VLOOKUP(F371,'Houses &amp; Ages'!$B$5:$K$16,9,FALSE)</f>
        <v>-</v>
      </c>
      <c r="J371" s="41" t="str">
        <f>VLOOKUP(F371,'Houses &amp; Ages'!$B$5:$K$16,10,FALSE)</f>
        <v>-</v>
      </c>
      <c r="K371" s="43" t="s">
        <v>130</v>
      </c>
      <c r="L371" s="44" t="s">
        <v>130</v>
      </c>
      <c r="M371" s="45" t="s">
        <v>130</v>
      </c>
      <c r="N371" s="33" t="str">
        <f>VLOOKUP(M371,'Events &amp; Points'!$G$5:$I$18,IF($C371="Relay",3,2),FALSE)</f>
        <v>-</v>
      </c>
    </row>
    <row r="372" spans="1:14">
      <c r="A372" s="5" t="str">
        <f>VLOOKUP($B372,'Events &amp; Points'!$B$4:$D$29,2,FALSE)</f>
        <v>-</v>
      </c>
      <c r="B372" s="14" t="s">
        <v>130</v>
      </c>
      <c r="C372" s="31" t="s">
        <v>130</v>
      </c>
      <c r="D372" s="31" t="s">
        <v>130</v>
      </c>
      <c r="E372" s="31"/>
      <c r="F372" s="31" t="s">
        <v>130</v>
      </c>
      <c r="G372" s="41" t="str">
        <f>VLOOKUP(F372,'Houses &amp; Ages'!$B$5:$K$16,3,FALSE)</f>
        <v>-</v>
      </c>
      <c r="H372" s="41"/>
      <c r="I372" s="41" t="str">
        <f>VLOOKUP(F372,'Houses &amp; Ages'!$B$5:$K$16,9,FALSE)</f>
        <v>-</v>
      </c>
      <c r="J372" s="41" t="str">
        <f>VLOOKUP(F372,'Houses &amp; Ages'!$B$5:$K$16,10,FALSE)</f>
        <v>-</v>
      </c>
      <c r="K372" s="43" t="s">
        <v>130</v>
      </c>
      <c r="L372" s="44" t="s">
        <v>130</v>
      </c>
      <c r="M372" s="45" t="s">
        <v>130</v>
      </c>
      <c r="N372" s="33" t="str">
        <f>VLOOKUP(M372,'Events &amp; Points'!$G$5:$I$18,IF($C372="Relay",3,2),FALSE)</f>
        <v>-</v>
      </c>
    </row>
    <row r="373" spans="1:14">
      <c r="A373" s="5" t="str">
        <f>VLOOKUP($B373,'Events &amp; Points'!$B$4:$D$29,2,FALSE)</f>
        <v>-</v>
      </c>
      <c r="B373" s="14" t="s">
        <v>130</v>
      </c>
      <c r="C373" s="31" t="s">
        <v>130</v>
      </c>
      <c r="D373" s="31" t="s">
        <v>130</v>
      </c>
      <c r="E373" s="31"/>
      <c r="F373" s="31" t="s">
        <v>130</v>
      </c>
      <c r="G373" s="41" t="str">
        <f>VLOOKUP(F373,'Houses &amp; Ages'!$B$5:$K$16,3,FALSE)</f>
        <v>-</v>
      </c>
      <c r="H373" s="41"/>
      <c r="I373" s="41" t="str">
        <f>VLOOKUP(F373,'Houses &amp; Ages'!$B$5:$K$16,9,FALSE)</f>
        <v>-</v>
      </c>
      <c r="J373" s="41" t="str">
        <f>VLOOKUP(F373,'Houses &amp; Ages'!$B$5:$K$16,10,FALSE)</f>
        <v>-</v>
      </c>
      <c r="K373" s="43" t="s">
        <v>130</v>
      </c>
      <c r="L373" s="44" t="s">
        <v>130</v>
      </c>
      <c r="M373" s="45" t="s">
        <v>130</v>
      </c>
      <c r="N373" s="33" t="str">
        <f>VLOOKUP(M373,'Events &amp; Points'!$G$5:$I$18,IF($C373="Relay",3,2),FALSE)</f>
        <v>-</v>
      </c>
    </row>
    <row r="374" spans="1:14">
      <c r="A374" s="5" t="str">
        <f>VLOOKUP($B374,'Events &amp; Points'!$B$4:$D$29,2,FALSE)</f>
        <v>-</v>
      </c>
      <c r="B374" s="14" t="s">
        <v>130</v>
      </c>
      <c r="C374" s="31" t="s">
        <v>130</v>
      </c>
      <c r="D374" s="31" t="s">
        <v>130</v>
      </c>
      <c r="E374" s="31"/>
      <c r="F374" s="31" t="s">
        <v>130</v>
      </c>
      <c r="G374" s="41" t="str">
        <f>VLOOKUP(F374,'Houses &amp; Ages'!$B$5:$K$16,3,FALSE)</f>
        <v>-</v>
      </c>
      <c r="H374" s="41"/>
      <c r="I374" s="41" t="str">
        <f>VLOOKUP(F374,'Houses &amp; Ages'!$B$5:$K$16,9,FALSE)</f>
        <v>-</v>
      </c>
      <c r="J374" s="41" t="str">
        <f>VLOOKUP(F374,'Houses &amp; Ages'!$B$5:$K$16,10,FALSE)</f>
        <v>-</v>
      </c>
      <c r="K374" s="43" t="s">
        <v>130</v>
      </c>
      <c r="L374" s="44" t="s">
        <v>130</v>
      </c>
      <c r="M374" s="45" t="s">
        <v>130</v>
      </c>
      <c r="N374" s="33" t="str">
        <f>VLOOKUP(M374,'Events &amp; Points'!$G$5:$I$18,IF($C374="Relay",3,2),FALSE)</f>
        <v>-</v>
      </c>
    </row>
    <row r="375" spans="1:14">
      <c r="A375" s="5" t="str">
        <f>VLOOKUP($B375,'Events &amp; Points'!$B$4:$D$29,2,FALSE)</f>
        <v>-</v>
      </c>
      <c r="B375" s="14" t="s">
        <v>130</v>
      </c>
      <c r="C375" s="31" t="s">
        <v>130</v>
      </c>
      <c r="D375" s="31" t="s">
        <v>130</v>
      </c>
      <c r="E375" s="31"/>
      <c r="F375" s="31" t="s">
        <v>130</v>
      </c>
      <c r="G375" s="41" t="str">
        <f>VLOOKUP(F375,'Houses &amp; Ages'!$B$5:$K$16,3,FALSE)</f>
        <v>-</v>
      </c>
      <c r="H375" s="41"/>
      <c r="I375" s="41" t="str">
        <f>VLOOKUP(F375,'Houses &amp; Ages'!$B$5:$K$16,9,FALSE)</f>
        <v>-</v>
      </c>
      <c r="J375" s="41" t="str">
        <f>VLOOKUP(F375,'Houses &amp; Ages'!$B$5:$K$16,10,FALSE)</f>
        <v>-</v>
      </c>
      <c r="K375" s="43" t="s">
        <v>130</v>
      </c>
      <c r="L375" s="44" t="s">
        <v>130</v>
      </c>
      <c r="M375" s="45" t="s">
        <v>130</v>
      </c>
      <c r="N375" s="33" t="str">
        <f>VLOOKUP(M375,'Events &amp; Points'!$G$5:$I$18,IF($C375="Relay",3,2),FALSE)</f>
        <v>-</v>
      </c>
    </row>
    <row r="376" spans="1:14">
      <c r="A376" s="5" t="str">
        <f>VLOOKUP($B376,'Events &amp; Points'!$B$4:$D$29,2,FALSE)</f>
        <v>-</v>
      </c>
      <c r="B376" s="14" t="s">
        <v>130</v>
      </c>
      <c r="C376" s="31" t="s">
        <v>130</v>
      </c>
      <c r="D376" s="31" t="s">
        <v>130</v>
      </c>
      <c r="E376" s="31"/>
      <c r="F376" s="31" t="s">
        <v>130</v>
      </c>
      <c r="G376" s="41" t="str">
        <f>VLOOKUP(F376,'Houses &amp; Ages'!$B$5:$K$16,3,FALSE)</f>
        <v>-</v>
      </c>
      <c r="H376" s="41"/>
      <c r="I376" s="41" t="str">
        <f>VLOOKUP(F376,'Houses &amp; Ages'!$B$5:$K$16,9,FALSE)</f>
        <v>-</v>
      </c>
      <c r="J376" s="41" t="str">
        <f>VLOOKUP(F376,'Houses &amp; Ages'!$B$5:$K$16,10,FALSE)</f>
        <v>-</v>
      </c>
      <c r="K376" s="43" t="s">
        <v>130</v>
      </c>
      <c r="L376" s="44" t="s">
        <v>130</v>
      </c>
      <c r="M376" s="45" t="s">
        <v>130</v>
      </c>
      <c r="N376" s="33" t="str">
        <f>VLOOKUP(M376,'Events &amp; Points'!$G$5:$I$18,IF($C376="Relay",3,2),FALSE)</f>
        <v>-</v>
      </c>
    </row>
    <row r="377" spans="1:14">
      <c r="A377" s="5" t="str">
        <f>VLOOKUP($B377,'Events &amp; Points'!$B$4:$D$29,2,FALSE)</f>
        <v>-</v>
      </c>
      <c r="B377" s="14" t="s">
        <v>130</v>
      </c>
      <c r="C377" s="31" t="s">
        <v>130</v>
      </c>
      <c r="D377" s="31" t="s">
        <v>130</v>
      </c>
      <c r="E377" s="31"/>
      <c r="F377" s="31" t="s">
        <v>130</v>
      </c>
      <c r="G377" s="41" t="str">
        <f>VLOOKUP(F377,'Houses &amp; Ages'!$B$5:$K$16,3,FALSE)</f>
        <v>-</v>
      </c>
      <c r="H377" s="41"/>
      <c r="I377" s="41" t="str">
        <f>VLOOKUP(F377,'Houses &amp; Ages'!$B$5:$K$16,9,FALSE)</f>
        <v>-</v>
      </c>
      <c r="J377" s="41" t="str">
        <f>VLOOKUP(F377,'Houses &amp; Ages'!$B$5:$K$16,10,FALSE)</f>
        <v>-</v>
      </c>
      <c r="K377" s="43" t="s">
        <v>130</v>
      </c>
      <c r="L377" s="44" t="s">
        <v>130</v>
      </c>
      <c r="M377" s="45" t="s">
        <v>130</v>
      </c>
      <c r="N377" s="33" t="str">
        <f>VLOOKUP(M377,'Events &amp; Points'!$G$5:$I$18,IF($C377="Relay",3,2),FALSE)</f>
        <v>-</v>
      </c>
    </row>
    <row r="378" spans="1:14">
      <c r="A378" s="5" t="str">
        <f>VLOOKUP($B378,'Events &amp; Points'!$B$4:$D$29,2,FALSE)</f>
        <v>-</v>
      </c>
      <c r="B378" s="14" t="s">
        <v>130</v>
      </c>
      <c r="C378" s="31" t="s">
        <v>130</v>
      </c>
      <c r="D378" s="31" t="s">
        <v>130</v>
      </c>
      <c r="E378" s="31"/>
      <c r="F378" s="31" t="s">
        <v>130</v>
      </c>
      <c r="G378" s="41" t="str">
        <f>VLOOKUP(F378,'Houses &amp; Ages'!$B$5:$K$16,3,FALSE)</f>
        <v>-</v>
      </c>
      <c r="H378" s="41"/>
      <c r="I378" s="41" t="str">
        <f>VLOOKUP(F378,'Houses &amp; Ages'!$B$5:$K$16,9,FALSE)</f>
        <v>-</v>
      </c>
      <c r="J378" s="41" t="str">
        <f>VLOOKUP(F378,'Houses &amp; Ages'!$B$5:$K$16,10,FALSE)</f>
        <v>-</v>
      </c>
      <c r="K378" s="43" t="s">
        <v>130</v>
      </c>
      <c r="L378" s="44" t="s">
        <v>130</v>
      </c>
      <c r="M378" s="45" t="s">
        <v>130</v>
      </c>
      <c r="N378" s="33" t="str">
        <f>VLOOKUP(M378,'Events &amp; Points'!$G$5:$I$18,IF($C378="Relay",3,2),FALSE)</f>
        <v>-</v>
      </c>
    </row>
    <row r="379" spans="1:14">
      <c r="A379" s="5" t="str">
        <f>VLOOKUP($B379,'Events &amp; Points'!$B$4:$D$29,2,FALSE)</f>
        <v>-</v>
      </c>
      <c r="B379" s="14" t="s">
        <v>130</v>
      </c>
      <c r="C379" s="31" t="s">
        <v>130</v>
      </c>
      <c r="D379" s="31" t="s">
        <v>130</v>
      </c>
      <c r="E379" s="31"/>
      <c r="F379" s="31" t="s">
        <v>130</v>
      </c>
      <c r="G379" s="41" t="str">
        <f>VLOOKUP(F379,'Houses &amp; Ages'!$B$5:$K$16,3,FALSE)</f>
        <v>-</v>
      </c>
      <c r="H379" s="41"/>
      <c r="I379" s="41" t="str">
        <f>VLOOKUP(F379,'Houses &amp; Ages'!$B$5:$K$16,9,FALSE)</f>
        <v>-</v>
      </c>
      <c r="J379" s="41" t="str">
        <f>VLOOKUP(F379,'Houses &amp; Ages'!$B$5:$K$16,10,FALSE)</f>
        <v>-</v>
      </c>
      <c r="K379" s="43" t="s">
        <v>130</v>
      </c>
      <c r="L379" s="44" t="s">
        <v>130</v>
      </c>
      <c r="M379" s="45" t="s">
        <v>130</v>
      </c>
      <c r="N379" s="33" t="str">
        <f>VLOOKUP(M379,'Events &amp; Points'!$G$5:$I$18,IF($C379="Relay",3,2),FALSE)</f>
        <v>-</v>
      </c>
    </row>
    <row r="380" spans="1:14">
      <c r="A380" s="5" t="str">
        <f>VLOOKUP($B380,'Events &amp; Points'!$B$4:$D$29,2,FALSE)</f>
        <v>-</v>
      </c>
      <c r="B380" s="14" t="s">
        <v>130</v>
      </c>
      <c r="C380" s="31" t="s">
        <v>130</v>
      </c>
      <c r="D380" s="31" t="s">
        <v>130</v>
      </c>
      <c r="E380" s="31"/>
      <c r="F380" s="31" t="s">
        <v>130</v>
      </c>
      <c r="G380" s="41" t="str">
        <f>VLOOKUP(F380,'Houses &amp; Ages'!$B$5:$K$16,3,FALSE)</f>
        <v>-</v>
      </c>
      <c r="H380" s="41"/>
      <c r="I380" s="41" t="str">
        <f>VLOOKUP(F380,'Houses &amp; Ages'!$B$5:$K$16,9,FALSE)</f>
        <v>-</v>
      </c>
      <c r="J380" s="41" t="str">
        <f>VLOOKUP(F380,'Houses &amp; Ages'!$B$5:$K$16,10,FALSE)</f>
        <v>-</v>
      </c>
      <c r="K380" s="43" t="s">
        <v>130</v>
      </c>
      <c r="L380" s="44" t="s">
        <v>130</v>
      </c>
      <c r="M380" s="45" t="s">
        <v>130</v>
      </c>
      <c r="N380" s="33" t="str">
        <f>VLOOKUP(M380,'Events &amp; Points'!$G$5:$I$18,IF($C380="Relay",3,2),FALSE)</f>
        <v>-</v>
      </c>
    </row>
    <row r="381" spans="1:14">
      <c r="A381" s="5" t="str">
        <f>VLOOKUP($B381,'Events &amp; Points'!$B$4:$D$29,2,FALSE)</f>
        <v>-</v>
      </c>
      <c r="B381" s="14" t="s">
        <v>130</v>
      </c>
      <c r="C381" s="31" t="s">
        <v>130</v>
      </c>
      <c r="D381" s="31" t="s">
        <v>130</v>
      </c>
      <c r="E381" s="31"/>
      <c r="F381" s="31" t="s">
        <v>130</v>
      </c>
      <c r="G381" s="41" t="str">
        <f>VLOOKUP(F381,'Houses &amp; Ages'!$B$5:$K$16,3,FALSE)</f>
        <v>-</v>
      </c>
      <c r="H381" s="41"/>
      <c r="I381" s="41" t="str">
        <f>VLOOKUP(F381,'Houses &amp; Ages'!$B$5:$K$16,9,FALSE)</f>
        <v>-</v>
      </c>
      <c r="J381" s="41" t="str">
        <f>VLOOKUP(F381,'Houses &amp; Ages'!$B$5:$K$16,10,FALSE)</f>
        <v>-</v>
      </c>
      <c r="K381" s="43" t="s">
        <v>130</v>
      </c>
      <c r="L381" s="44" t="s">
        <v>130</v>
      </c>
      <c r="M381" s="45" t="s">
        <v>130</v>
      </c>
      <c r="N381" s="33" t="str">
        <f>VLOOKUP(M381,'Events &amp; Points'!$G$5:$I$18,IF($C381="Relay",3,2),FALSE)</f>
        <v>-</v>
      </c>
    </row>
    <row r="382" spans="1:14">
      <c r="A382" s="5" t="str">
        <f>VLOOKUP($B382,'Events &amp; Points'!$B$4:$D$29,2,FALSE)</f>
        <v>-</v>
      </c>
      <c r="B382" s="14" t="s">
        <v>130</v>
      </c>
      <c r="C382" s="31" t="s">
        <v>130</v>
      </c>
      <c r="D382" s="31" t="s">
        <v>130</v>
      </c>
      <c r="E382" s="31"/>
      <c r="F382" s="31" t="s">
        <v>130</v>
      </c>
      <c r="G382" s="41" t="str">
        <f>VLOOKUP(F382,'Houses &amp; Ages'!$B$5:$K$16,3,FALSE)</f>
        <v>-</v>
      </c>
      <c r="H382" s="41"/>
      <c r="I382" s="41" t="str">
        <f>VLOOKUP(F382,'Houses &amp; Ages'!$B$5:$K$16,9,FALSE)</f>
        <v>-</v>
      </c>
      <c r="J382" s="41" t="str">
        <f>VLOOKUP(F382,'Houses &amp; Ages'!$B$5:$K$16,10,FALSE)</f>
        <v>-</v>
      </c>
      <c r="K382" s="43" t="s">
        <v>130</v>
      </c>
      <c r="L382" s="44" t="s">
        <v>130</v>
      </c>
      <c r="M382" s="45" t="s">
        <v>130</v>
      </c>
      <c r="N382" s="33" t="str">
        <f>VLOOKUP(M382,'Events &amp; Points'!$G$5:$I$18,IF($C382="Relay",3,2),FALSE)</f>
        <v>-</v>
      </c>
    </row>
    <row r="383" spans="1:14">
      <c r="A383" s="5" t="str">
        <f>VLOOKUP($B383,'Events &amp; Points'!$B$4:$D$29,2,FALSE)</f>
        <v>-</v>
      </c>
      <c r="B383" s="14" t="s">
        <v>130</v>
      </c>
      <c r="C383" s="31" t="s">
        <v>130</v>
      </c>
      <c r="D383" s="31" t="s">
        <v>130</v>
      </c>
      <c r="E383" s="31"/>
      <c r="F383" s="31" t="s">
        <v>130</v>
      </c>
      <c r="G383" s="41" t="str">
        <f>VLOOKUP(F383,'Houses &amp; Ages'!$B$5:$K$16,3,FALSE)</f>
        <v>-</v>
      </c>
      <c r="H383" s="41"/>
      <c r="I383" s="41" t="str">
        <f>VLOOKUP(F383,'Houses &amp; Ages'!$B$5:$K$16,9,FALSE)</f>
        <v>-</v>
      </c>
      <c r="J383" s="41" t="str">
        <f>VLOOKUP(F383,'Houses &amp; Ages'!$B$5:$K$16,10,FALSE)</f>
        <v>-</v>
      </c>
      <c r="K383" s="43" t="s">
        <v>130</v>
      </c>
      <c r="L383" s="44" t="s">
        <v>130</v>
      </c>
      <c r="M383" s="45" t="s">
        <v>130</v>
      </c>
      <c r="N383" s="33" t="str">
        <f>VLOOKUP(M383,'Events &amp; Points'!$G$5:$I$18,IF($C383="Relay",3,2),FALSE)</f>
        <v>-</v>
      </c>
    </row>
    <row r="384" spans="1:14">
      <c r="A384" s="5" t="str">
        <f>VLOOKUP($B384,'Events &amp; Points'!$B$4:$D$29,2,FALSE)</f>
        <v>-</v>
      </c>
      <c r="B384" s="14" t="s">
        <v>130</v>
      </c>
      <c r="C384" s="31" t="s">
        <v>130</v>
      </c>
      <c r="D384" s="31" t="s">
        <v>130</v>
      </c>
      <c r="E384" s="31"/>
      <c r="F384" s="31" t="s">
        <v>130</v>
      </c>
      <c r="G384" s="41" t="str">
        <f>VLOOKUP(F384,'Houses &amp; Ages'!$B$5:$K$16,3,FALSE)</f>
        <v>-</v>
      </c>
      <c r="H384" s="41"/>
      <c r="I384" s="41" t="str">
        <f>VLOOKUP(F384,'Houses &amp; Ages'!$B$5:$K$16,9,FALSE)</f>
        <v>-</v>
      </c>
      <c r="J384" s="41" t="str">
        <f>VLOOKUP(F384,'Houses &amp; Ages'!$B$5:$K$16,10,FALSE)</f>
        <v>-</v>
      </c>
      <c r="K384" s="43" t="s">
        <v>130</v>
      </c>
      <c r="L384" s="44" t="s">
        <v>130</v>
      </c>
      <c r="M384" s="45" t="s">
        <v>130</v>
      </c>
      <c r="N384" s="33" t="str">
        <f>VLOOKUP(M384,'Events &amp; Points'!$G$5:$I$18,IF($C384="Relay",3,2),FALSE)</f>
        <v>-</v>
      </c>
    </row>
    <row r="385" spans="1:14">
      <c r="A385" s="5" t="str">
        <f>VLOOKUP($B385,'Events &amp; Points'!$B$4:$D$29,2,FALSE)</f>
        <v>-</v>
      </c>
      <c r="B385" s="14" t="s">
        <v>130</v>
      </c>
      <c r="C385" s="31" t="s">
        <v>130</v>
      </c>
      <c r="D385" s="31" t="s">
        <v>130</v>
      </c>
      <c r="E385" s="31"/>
      <c r="F385" s="31" t="s">
        <v>130</v>
      </c>
      <c r="G385" s="41" t="str">
        <f>VLOOKUP(F385,'Houses &amp; Ages'!$B$5:$K$16,3,FALSE)</f>
        <v>-</v>
      </c>
      <c r="H385" s="41"/>
      <c r="I385" s="41" t="str">
        <f>VLOOKUP(F385,'Houses &amp; Ages'!$B$5:$K$16,9,FALSE)</f>
        <v>-</v>
      </c>
      <c r="J385" s="41" t="str">
        <f>VLOOKUP(F385,'Houses &amp; Ages'!$B$5:$K$16,10,FALSE)</f>
        <v>-</v>
      </c>
      <c r="K385" s="43" t="s">
        <v>130</v>
      </c>
      <c r="L385" s="44" t="s">
        <v>130</v>
      </c>
      <c r="M385" s="45" t="s">
        <v>130</v>
      </c>
      <c r="N385" s="33" t="str">
        <f>VLOOKUP(M385,'Events &amp; Points'!$G$5:$I$18,IF($C385="Relay",3,2),FALSE)</f>
        <v>-</v>
      </c>
    </row>
    <row r="386" spans="1:14">
      <c r="A386" s="5" t="str">
        <f>VLOOKUP($B386,'Events &amp; Points'!$B$4:$D$29,2,FALSE)</f>
        <v>-</v>
      </c>
      <c r="B386" s="14" t="s">
        <v>130</v>
      </c>
      <c r="C386" s="31" t="s">
        <v>130</v>
      </c>
      <c r="D386" s="31" t="s">
        <v>130</v>
      </c>
      <c r="E386" s="31"/>
      <c r="F386" s="31" t="s">
        <v>130</v>
      </c>
      <c r="G386" s="41" t="str">
        <f>VLOOKUP(F386,'Houses &amp; Ages'!$B$5:$K$16,3,FALSE)</f>
        <v>-</v>
      </c>
      <c r="H386" s="41"/>
      <c r="I386" s="41" t="str">
        <f>VLOOKUP(F386,'Houses &amp; Ages'!$B$5:$K$16,9,FALSE)</f>
        <v>-</v>
      </c>
      <c r="J386" s="41" t="str">
        <f>VLOOKUP(F386,'Houses &amp; Ages'!$B$5:$K$16,10,FALSE)</f>
        <v>-</v>
      </c>
      <c r="K386" s="43" t="s">
        <v>130</v>
      </c>
      <c r="L386" s="44" t="s">
        <v>130</v>
      </c>
      <c r="M386" s="45" t="s">
        <v>130</v>
      </c>
      <c r="N386" s="33" t="str">
        <f>VLOOKUP(M386,'Events &amp; Points'!$G$5:$I$18,IF($C386="Relay",3,2),FALSE)</f>
        <v>-</v>
      </c>
    </row>
    <row r="387" spans="1:14">
      <c r="A387" s="5" t="str">
        <f>VLOOKUP($B387,'Events &amp; Points'!$B$4:$D$29,2,FALSE)</f>
        <v>-</v>
      </c>
      <c r="B387" s="14" t="s">
        <v>130</v>
      </c>
      <c r="C387" s="31" t="s">
        <v>130</v>
      </c>
      <c r="D387" s="31" t="s">
        <v>130</v>
      </c>
      <c r="E387" s="31"/>
      <c r="F387" s="31" t="s">
        <v>130</v>
      </c>
      <c r="G387" s="41" t="str">
        <f>VLOOKUP(F387,'Houses &amp; Ages'!$B$5:$K$16,3,FALSE)</f>
        <v>-</v>
      </c>
      <c r="H387" s="41"/>
      <c r="I387" s="41" t="str">
        <f>VLOOKUP(F387,'Houses &amp; Ages'!$B$5:$K$16,9,FALSE)</f>
        <v>-</v>
      </c>
      <c r="J387" s="41" t="str">
        <f>VLOOKUP(F387,'Houses &amp; Ages'!$B$5:$K$16,10,FALSE)</f>
        <v>-</v>
      </c>
      <c r="K387" s="43" t="s">
        <v>130</v>
      </c>
      <c r="L387" s="44" t="s">
        <v>130</v>
      </c>
      <c r="M387" s="45" t="s">
        <v>130</v>
      </c>
      <c r="N387" s="33" t="str">
        <f>VLOOKUP(M387,'Events &amp; Points'!$G$5:$I$18,IF($C387="Relay",3,2),FALSE)</f>
        <v>-</v>
      </c>
    </row>
    <row r="388" spans="1:14">
      <c r="A388" s="5" t="str">
        <f>VLOOKUP($B388,'Events &amp; Points'!$B$4:$D$29,2,FALSE)</f>
        <v>-</v>
      </c>
      <c r="B388" s="14" t="s">
        <v>130</v>
      </c>
      <c r="C388" s="31" t="s">
        <v>130</v>
      </c>
      <c r="D388" s="31" t="s">
        <v>130</v>
      </c>
      <c r="E388" s="31"/>
      <c r="F388" s="31" t="s">
        <v>130</v>
      </c>
      <c r="G388" s="41" t="str">
        <f>VLOOKUP(F388,'Houses &amp; Ages'!$B$5:$K$16,3,FALSE)</f>
        <v>-</v>
      </c>
      <c r="H388" s="41"/>
      <c r="I388" s="41" t="str">
        <f>VLOOKUP(F388,'Houses &amp; Ages'!$B$5:$K$16,9,FALSE)</f>
        <v>-</v>
      </c>
      <c r="J388" s="41" t="str">
        <f>VLOOKUP(F388,'Houses &amp; Ages'!$B$5:$K$16,10,FALSE)</f>
        <v>-</v>
      </c>
      <c r="K388" s="43" t="s">
        <v>130</v>
      </c>
      <c r="L388" s="44" t="s">
        <v>130</v>
      </c>
      <c r="M388" s="45" t="s">
        <v>130</v>
      </c>
      <c r="N388" s="33" t="str">
        <f>VLOOKUP(M388,'Events &amp; Points'!$G$5:$I$18,IF($C388="Relay",3,2),FALSE)</f>
        <v>-</v>
      </c>
    </row>
    <row r="389" spans="1:14">
      <c r="A389" s="5" t="str">
        <f>VLOOKUP($B389,'Events &amp; Points'!$B$4:$D$29,2,FALSE)</f>
        <v>-</v>
      </c>
      <c r="B389" s="14" t="s">
        <v>130</v>
      </c>
      <c r="C389" s="31" t="s">
        <v>130</v>
      </c>
      <c r="D389" s="31" t="s">
        <v>130</v>
      </c>
      <c r="E389" s="31"/>
      <c r="F389" s="31" t="s">
        <v>130</v>
      </c>
      <c r="G389" s="41" t="str">
        <f>VLOOKUP(F389,'Houses &amp; Ages'!$B$5:$K$16,3,FALSE)</f>
        <v>-</v>
      </c>
      <c r="H389" s="41"/>
      <c r="I389" s="41" t="str">
        <f>VLOOKUP(F389,'Houses &amp; Ages'!$B$5:$K$16,9,FALSE)</f>
        <v>-</v>
      </c>
      <c r="J389" s="41" t="str">
        <f>VLOOKUP(F389,'Houses &amp; Ages'!$B$5:$K$16,10,FALSE)</f>
        <v>-</v>
      </c>
      <c r="K389" s="43" t="s">
        <v>130</v>
      </c>
      <c r="L389" s="44" t="s">
        <v>130</v>
      </c>
      <c r="M389" s="45" t="s">
        <v>130</v>
      </c>
      <c r="N389" s="33" t="str">
        <f>VLOOKUP(M389,'Events &amp; Points'!$G$5:$I$18,IF($C389="Relay",3,2),FALSE)</f>
        <v>-</v>
      </c>
    </row>
    <row r="390" spans="1:14">
      <c r="A390" s="5" t="str">
        <f>VLOOKUP($B390,'Events &amp; Points'!$B$4:$D$29,2,FALSE)</f>
        <v>-</v>
      </c>
      <c r="B390" s="14" t="s">
        <v>130</v>
      </c>
      <c r="C390" s="31" t="s">
        <v>130</v>
      </c>
      <c r="D390" s="31" t="s">
        <v>130</v>
      </c>
      <c r="E390" s="31"/>
      <c r="F390" s="31" t="s">
        <v>130</v>
      </c>
      <c r="G390" s="41" t="str">
        <f>VLOOKUP(F390,'Houses &amp; Ages'!$B$5:$K$16,3,FALSE)</f>
        <v>-</v>
      </c>
      <c r="H390" s="41"/>
      <c r="I390" s="41" t="str">
        <f>VLOOKUP(F390,'Houses &amp; Ages'!$B$5:$K$16,9,FALSE)</f>
        <v>-</v>
      </c>
      <c r="J390" s="41" t="str">
        <f>VLOOKUP(F390,'Houses &amp; Ages'!$B$5:$K$16,10,FALSE)</f>
        <v>-</v>
      </c>
      <c r="K390" s="43" t="s">
        <v>130</v>
      </c>
      <c r="L390" s="44" t="s">
        <v>130</v>
      </c>
      <c r="M390" s="45" t="s">
        <v>130</v>
      </c>
      <c r="N390" s="33" t="str">
        <f>VLOOKUP(M390,'Events &amp; Points'!$G$5:$I$18,IF($C390="Relay",3,2),FALSE)</f>
        <v>-</v>
      </c>
    </row>
    <row r="391" spans="1:14">
      <c r="A391" s="5" t="str">
        <f>VLOOKUP($B391,'Events &amp; Points'!$B$4:$D$29,2,FALSE)</f>
        <v>-</v>
      </c>
      <c r="B391" s="14" t="s">
        <v>130</v>
      </c>
      <c r="C391" s="31" t="s">
        <v>130</v>
      </c>
      <c r="D391" s="31" t="s">
        <v>130</v>
      </c>
      <c r="E391" s="31"/>
      <c r="F391" s="31" t="s">
        <v>130</v>
      </c>
      <c r="G391" s="41" t="str">
        <f>VLOOKUP(F391,'Houses &amp; Ages'!$B$5:$K$16,3,FALSE)</f>
        <v>-</v>
      </c>
      <c r="H391" s="41"/>
      <c r="I391" s="41" t="str">
        <f>VLOOKUP(F391,'Houses &amp; Ages'!$B$5:$K$16,9,FALSE)</f>
        <v>-</v>
      </c>
      <c r="J391" s="41" t="str">
        <f>VLOOKUP(F391,'Houses &amp; Ages'!$B$5:$K$16,10,FALSE)</f>
        <v>-</v>
      </c>
      <c r="K391" s="43" t="s">
        <v>130</v>
      </c>
      <c r="L391" s="44" t="s">
        <v>130</v>
      </c>
      <c r="M391" s="45" t="s">
        <v>130</v>
      </c>
      <c r="N391" s="33" t="str">
        <f>VLOOKUP(M391,'Events &amp; Points'!$G$5:$I$18,IF($C391="Relay",3,2),FALSE)</f>
        <v>-</v>
      </c>
    </row>
    <row r="392" spans="1:14">
      <c r="A392" s="5" t="str">
        <f>VLOOKUP($B392,'Events &amp; Points'!$B$4:$D$29,2,FALSE)</f>
        <v>-</v>
      </c>
      <c r="B392" s="14" t="s">
        <v>130</v>
      </c>
      <c r="C392" s="31" t="s">
        <v>130</v>
      </c>
      <c r="D392" s="31" t="s">
        <v>130</v>
      </c>
      <c r="E392" s="31"/>
      <c r="F392" s="31" t="s">
        <v>130</v>
      </c>
      <c r="G392" s="41" t="str">
        <f>VLOOKUP(F392,'Houses &amp; Ages'!$B$5:$K$16,3,FALSE)</f>
        <v>-</v>
      </c>
      <c r="H392" s="41"/>
      <c r="I392" s="41" t="str">
        <f>VLOOKUP(F392,'Houses &amp; Ages'!$B$5:$K$16,9,FALSE)</f>
        <v>-</v>
      </c>
      <c r="J392" s="41" t="str">
        <f>VLOOKUP(F392,'Houses &amp; Ages'!$B$5:$K$16,10,FALSE)</f>
        <v>-</v>
      </c>
      <c r="K392" s="43" t="s">
        <v>130</v>
      </c>
      <c r="L392" s="44" t="s">
        <v>130</v>
      </c>
      <c r="M392" s="45" t="s">
        <v>130</v>
      </c>
      <c r="N392" s="33" t="str">
        <f>VLOOKUP(M392,'Events &amp; Points'!$G$5:$I$18,IF($C392="Relay",3,2),FALSE)</f>
        <v>-</v>
      </c>
    </row>
    <row r="393" spans="1:14">
      <c r="A393" s="5" t="str">
        <f>VLOOKUP($B393,'Events &amp; Points'!$B$4:$D$29,2,FALSE)</f>
        <v>-</v>
      </c>
      <c r="B393" s="14" t="s">
        <v>130</v>
      </c>
      <c r="C393" s="31" t="s">
        <v>130</v>
      </c>
      <c r="D393" s="31" t="s">
        <v>130</v>
      </c>
      <c r="E393" s="31"/>
      <c r="F393" s="31" t="s">
        <v>130</v>
      </c>
      <c r="G393" s="41" t="str">
        <f>VLOOKUP(F393,'Houses &amp; Ages'!$B$5:$K$16,3,FALSE)</f>
        <v>-</v>
      </c>
      <c r="H393" s="41"/>
      <c r="I393" s="41" t="str">
        <f>VLOOKUP(F393,'Houses &amp; Ages'!$B$5:$K$16,9,FALSE)</f>
        <v>-</v>
      </c>
      <c r="J393" s="41" t="str">
        <f>VLOOKUP(F393,'Houses &amp; Ages'!$B$5:$K$16,10,FALSE)</f>
        <v>-</v>
      </c>
      <c r="K393" s="43" t="s">
        <v>130</v>
      </c>
      <c r="L393" s="44" t="s">
        <v>130</v>
      </c>
      <c r="M393" s="45" t="s">
        <v>130</v>
      </c>
      <c r="N393" s="33" t="str">
        <f>VLOOKUP(M393,'Events &amp; Points'!$G$5:$I$18,IF($C393="Relay",3,2),FALSE)</f>
        <v>-</v>
      </c>
    </row>
    <row r="394" spans="1:14">
      <c r="A394" s="5" t="str">
        <f>VLOOKUP($B394,'Events &amp; Points'!$B$4:$D$29,2,FALSE)</f>
        <v>-</v>
      </c>
      <c r="B394" s="14" t="s">
        <v>130</v>
      </c>
      <c r="C394" s="31" t="s">
        <v>130</v>
      </c>
      <c r="D394" s="31" t="s">
        <v>130</v>
      </c>
      <c r="E394" s="31"/>
      <c r="F394" s="31" t="s">
        <v>130</v>
      </c>
      <c r="G394" s="41" t="str">
        <f>VLOOKUP(F394,'Houses &amp; Ages'!$B$5:$K$16,3,FALSE)</f>
        <v>-</v>
      </c>
      <c r="H394" s="41"/>
      <c r="I394" s="41" t="str">
        <f>VLOOKUP(F394,'Houses &amp; Ages'!$B$5:$K$16,9,FALSE)</f>
        <v>-</v>
      </c>
      <c r="J394" s="41" t="str">
        <f>VLOOKUP(F394,'Houses &amp; Ages'!$B$5:$K$16,10,FALSE)</f>
        <v>-</v>
      </c>
      <c r="K394" s="43" t="s">
        <v>130</v>
      </c>
      <c r="L394" s="44" t="s">
        <v>130</v>
      </c>
      <c r="M394" s="45" t="s">
        <v>130</v>
      </c>
      <c r="N394" s="33" t="str">
        <f>VLOOKUP(M394,'Events &amp; Points'!$G$5:$I$18,IF($C394="Relay",3,2),FALSE)</f>
        <v>-</v>
      </c>
    </row>
    <row r="395" spans="1:14">
      <c r="A395" s="5" t="str">
        <f>VLOOKUP($B395,'Events &amp; Points'!$B$4:$D$29,2,FALSE)</f>
        <v>-</v>
      </c>
      <c r="B395" s="14" t="s">
        <v>130</v>
      </c>
      <c r="C395" s="31" t="s">
        <v>130</v>
      </c>
      <c r="D395" s="31" t="s">
        <v>130</v>
      </c>
      <c r="E395" s="31"/>
      <c r="F395" s="31" t="s">
        <v>130</v>
      </c>
      <c r="G395" s="41" t="str">
        <f>VLOOKUP(F395,'Houses &amp; Ages'!$B$5:$K$16,3,FALSE)</f>
        <v>-</v>
      </c>
      <c r="H395" s="41"/>
      <c r="I395" s="41" t="str">
        <f>VLOOKUP(F395,'Houses &amp; Ages'!$B$5:$K$16,9,FALSE)</f>
        <v>-</v>
      </c>
      <c r="J395" s="41" t="str">
        <f>VLOOKUP(F395,'Houses &amp; Ages'!$B$5:$K$16,10,FALSE)</f>
        <v>-</v>
      </c>
      <c r="K395" s="43" t="s">
        <v>130</v>
      </c>
      <c r="L395" s="44" t="s">
        <v>130</v>
      </c>
      <c r="M395" s="45" t="s">
        <v>130</v>
      </c>
      <c r="N395" s="33" t="str">
        <f>VLOOKUP(M395,'Events &amp; Points'!$G$5:$I$18,IF($C395="Relay",3,2),FALSE)</f>
        <v>-</v>
      </c>
    </row>
    <row r="396" spans="1:14">
      <c r="A396" s="5" t="str">
        <f>VLOOKUP($B396,'Events &amp; Points'!$B$4:$D$29,2,FALSE)</f>
        <v>-</v>
      </c>
      <c r="B396" s="14" t="s">
        <v>130</v>
      </c>
      <c r="C396" s="31" t="s">
        <v>130</v>
      </c>
      <c r="D396" s="31" t="s">
        <v>130</v>
      </c>
      <c r="E396" s="31"/>
      <c r="F396" s="31" t="s">
        <v>130</v>
      </c>
      <c r="G396" s="41" t="str">
        <f>VLOOKUP(F396,'Houses &amp; Ages'!$B$5:$K$16,3,FALSE)</f>
        <v>-</v>
      </c>
      <c r="H396" s="41"/>
      <c r="I396" s="41" t="str">
        <f>VLOOKUP(F396,'Houses &amp; Ages'!$B$5:$K$16,9,FALSE)</f>
        <v>-</v>
      </c>
      <c r="J396" s="41" t="str">
        <f>VLOOKUP(F396,'Houses &amp; Ages'!$B$5:$K$16,10,FALSE)</f>
        <v>-</v>
      </c>
      <c r="K396" s="43" t="s">
        <v>130</v>
      </c>
      <c r="L396" s="44" t="s">
        <v>130</v>
      </c>
      <c r="M396" s="45" t="s">
        <v>130</v>
      </c>
      <c r="N396" s="33" t="str">
        <f>VLOOKUP(M396,'Events &amp; Points'!$G$5:$I$18,IF($C396="Relay",3,2),FALSE)</f>
        <v>-</v>
      </c>
    </row>
    <row r="397" spans="1:14">
      <c r="A397" s="5" t="str">
        <f>VLOOKUP($B397,'Events &amp; Points'!$B$4:$D$29,2,FALSE)</f>
        <v>-</v>
      </c>
      <c r="B397" s="14" t="s">
        <v>130</v>
      </c>
      <c r="C397" s="31" t="s">
        <v>130</v>
      </c>
      <c r="D397" s="31" t="s">
        <v>130</v>
      </c>
      <c r="E397" s="31"/>
      <c r="F397" s="31" t="s">
        <v>130</v>
      </c>
      <c r="G397" s="41" t="str">
        <f>VLOOKUP(F397,'Houses &amp; Ages'!$B$5:$K$16,3,FALSE)</f>
        <v>-</v>
      </c>
      <c r="H397" s="41"/>
      <c r="I397" s="41" t="str">
        <f>VLOOKUP(F397,'Houses &amp; Ages'!$B$5:$K$16,9,FALSE)</f>
        <v>-</v>
      </c>
      <c r="J397" s="41" t="str">
        <f>VLOOKUP(F397,'Houses &amp; Ages'!$B$5:$K$16,10,FALSE)</f>
        <v>-</v>
      </c>
      <c r="K397" s="43" t="s">
        <v>130</v>
      </c>
      <c r="L397" s="44" t="s">
        <v>130</v>
      </c>
      <c r="M397" s="45" t="s">
        <v>130</v>
      </c>
      <c r="N397" s="33" t="str">
        <f>VLOOKUP(M397,'Events &amp; Points'!$G$5:$I$18,IF($C397="Relay",3,2),FALSE)</f>
        <v>-</v>
      </c>
    </row>
    <row r="398" spans="1:14">
      <c r="A398" s="5" t="str">
        <f>VLOOKUP($B398,'Events &amp; Points'!$B$4:$D$29,2,FALSE)</f>
        <v>-</v>
      </c>
      <c r="B398" s="14" t="s">
        <v>130</v>
      </c>
      <c r="C398" s="31" t="s">
        <v>130</v>
      </c>
      <c r="D398" s="31" t="s">
        <v>130</v>
      </c>
      <c r="E398" s="31"/>
      <c r="F398" s="31" t="s">
        <v>130</v>
      </c>
      <c r="G398" s="41" t="str">
        <f>VLOOKUP(F398,'Houses &amp; Ages'!$B$5:$K$16,3,FALSE)</f>
        <v>-</v>
      </c>
      <c r="H398" s="41"/>
      <c r="I398" s="41" t="str">
        <f>VLOOKUP(F398,'Houses &amp; Ages'!$B$5:$K$16,9,FALSE)</f>
        <v>-</v>
      </c>
      <c r="J398" s="41" t="str">
        <f>VLOOKUP(F398,'Houses &amp; Ages'!$B$5:$K$16,10,FALSE)</f>
        <v>-</v>
      </c>
      <c r="K398" s="43" t="s">
        <v>130</v>
      </c>
      <c r="L398" s="44" t="s">
        <v>130</v>
      </c>
      <c r="M398" s="45" t="s">
        <v>130</v>
      </c>
      <c r="N398" s="33" t="str">
        <f>VLOOKUP(M398,'Events &amp; Points'!$G$5:$I$18,IF($C398="Relay",3,2),FALSE)</f>
        <v>-</v>
      </c>
    </row>
    <row r="399" spans="1:14">
      <c r="A399" s="5" t="str">
        <f>VLOOKUP($B399,'Events &amp; Points'!$B$4:$D$29,2,FALSE)</f>
        <v>-</v>
      </c>
      <c r="B399" s="14" t="s">
        <v>130</v>
      </c>
      <c r="C399" s="31" t="s">
        <v>130</v>
      </c>
      <c r="D399" s="31" t="s">
        <v>130</v>
      </c>
      <c r="E399" s="31"/>
      <c r="F399" s="31" t="s">
        <v>130</v>
      </c>
      <c r="G399" s="41" t="str">
        <f>VLOOKUP(F399,'Houses &amp; Ages'!$B$5:$K$16,3,FALSE)</f>
        <v>-</v>
      </c>
      <c r="H399" s="41"/>
      <c r="I399" s="41" t="str">
        <f>VLOOKUP(F399,'Houses &amp; Ages'!$B$5:$K$16,9,FALSE)</f>
        <v>-</v>
      </c>
      <c r="J399" s="41" t="str">
        <f>VLOOKUP(F399,'Houses &amp; Ages'!$B$5:$K$16,10,FALSE)</f>
        <v>-</v>
      </c>
      <c r="K399" s="43" t="s">
        <v>130</v>
      </c>
      <c r="L399" s="44" t="s">
        <v>130</v>
      </c>
      <c r="M399" s="45" t="s">
        <v>130</v>
      </c>
      <c r="N399" s="33" t="str">
        <f>VLOOKUP(M399,'Events &amp; Points'!$G$5:$I$18,IF($C399="Relay",3,2),FALSE)</f>
        <v>-</v>
      </c>
    </row>
    <row r="400" spans="1:14">
      <c r="A400" s="5" t="str">
        <f>VLOOKUP($B400,'Events &amp; Points'!$B$4:$D$29,2,FALSE)</f>
        <v>-</v>
      </c>
      <c r="B400" s="14" t="s">
        <v>130</v>
      </c>
      <c r="C400" s="31" t="s">
        <v>130</v>
      </c>
      <c r="D400" s="31" t="s">
        <v>130</v>
      </c>
      <c r="E400" s="31"/>
      <c r="F400" s="31" t="s">
        <v>130</v>
      </c>
      <c r="G400" s="41" t="str">
        <f>VLOOKUP(F400,'Houses &amp; Ages'!$B$5:$K$16,3,FALSE)</f>
        <v>-</v>
      </c>
      <c r="H400" s="41"/>
      <c r="I400" s="41" t="str">
        <f>VLOOKUP(F400,'Houses &amp; Ages'!$B$5:$K$16,9,FALSE)</f>
        <v>-</v>
      </c>
      <c r="J400" s="41" t="str">
        <f>VLOOKUP(F400,'Houses &amp; Ages'!$B$5:$K$16,10,FALSE)</f>
        <v>-</v>
      </c>
      <c r="K400" s="43" t="s">
        <v>130</v>
      </c>
      <c r="L400" s="44" t="s">
        <v>130</v>
      </c>
      <c r="M400" s="45" t="s">
        <v>130</v>
      </c>
      <c r="N400" s="33" t="str">
        <f>VLOOKUP(M400,'Events &amp; Points'!$G$5:$I$18,IF($C400="Relay",3,2),FALSE)</f>
        <v>-</v>
      </c>
    </row>
    <row r="401" spans="1:14">
      <c r="A401" s="5" t="str">
        <f>VLOOKUP($B401,'Events &amp; Points'!$B$4:$D$29,2,FALSE)</f>
        <v>-</v>
      </c>
      <c r="B401" s="14" t="s">
        <v>130</v>
      </c>
      <c r="C401" s="31" t="s">
        <v>130</v>
      </c>
      <c r="D401" s="31" t="s">
        <v>130</v>
      </c>
      <c r="E401" s="31"/>
      <c r="F401" s="31" t="s">
        <v>130</v>
      </c>
      <c r="G401" s="41" t="str">
        <f>VLOOKUP(F401,'Houses &amp; Ages'!$B$5:$K$16,3,FALSE)</f>
        <v>-</v>
      </c>
      <c r="H401" s="41"/>
      <c r="I401" s="41" t="str">
        <f>VLOOKUP(F401,'Houses &amp; Ages'!$B$5:$K$16,9,FALSE)</f>
        <v>-</v>
      </c>
      <c r="J401" s="41" t="str">
        <f>VLOOKUP(F401,'Houses &amp; Ages'!$B$5:$K$16,10,FALSE)</f>
        <v>-</v>
      </c>
      <c r="K401" s="43" t="s">
        <v>130</v>
      </c>
      <c r="L401" s="44" t="s">
        <v>130</v>
      </c>
      <c r="M401" s="45" t="s">
        <v>130</v>
      </c>
      <c r="N401" s="33" t="str">
        <f>VLOOKUP(M401,'Events &amp; Points'!$G$5:$I$18,IF($C401="Relay",3,2),FALSE)</f>
        <v>-</v>
      </c>
    </row>
    <row r="402" spans="1:14">
      <c r="A402" s="5" t="str">
        <f>VLOOKUP($B402,'Events &amp; Points'!$B$4:$D$29,2,FALSE)</f>
        <v>-</v>
      </c>
      <c r="B402" s="14" t="s">
        <v>130</v>
      </c>
      <c r="C402" s="31" t="s">
        <v>130</v>
      </c>
      <c r="D402" s="31" t="s">
        <v>130</v>
      </c>
      <c r="E402" s="31"/>
      <c r="F402" s="31" t="s">
        <v>130</v>
      </c>
      <c r="G402" s="41" t="str">
        <f>VLOOKUP(F402,'Houses &amp; Ages'!$B$5:$K$16,3,FALSE)</f>
        <v>-</v>
      </c>
      <c r="H402" s="41"/>
      <c r="I402" s="41" t="str">
        <f>VLOOKUP(F402,'Houses &amp; Ages'!$B$5:$K$16,9,FALSE)</f>
        <v>-</v>
      </c>
      <c r="J402" s="41" t="str">
        <f>VLOOKUP(F402,'Houses &amp; Ages'!$B$5:$K$16,10,FALSE)</f>
        <v>-</v>
      </c>
      <c r="K402" s="43" t="s">
        <v>130</v>
      </c>
      <c r="L402" s="44" t="s">
        <v>130</v>
      </c>
      <c r="M402" s="45" t="s">
        <v>130</v>
      </c>
      <c r="N402" s="33" t="str">
        <f>VLOOKUP(M402,'Events &amp; Points'!$G$5:$I$18,IF($C402="Relay",3,2),FALSE)</f>
        <v>-</v>
      </c>
    </row>
    <row r="403" spans="1:14">
      <c r="A403" s="5" t="str">
        <f>VLOOKUP($B403,'Events &amp; Points'!$B$4:$D$29,2,FALSE)</f>
        <v>-</v>
      </c>
      <c r="B403" s="14" t="s">
        <v>130</v>
      </c>
      <c r="C403" s="31" t="s">
        <v>130</v>
      </c>
      <c r="D403" s="31" t="s">
        <v>130</v>
      </c>
      <c r="E403" s="31"/>
      <c r="F403" s="31" t="s">
        <v>130</v>
      </c>
      <c r="G403" s="41" t="str">
        <f>VLOOKUP(F403,'Houses &amp; Ages'!$B$5:$K$16,3,FALSE)</f>
        <v>-</v>
      </c>
      <c r="H403" s="41"/>
      <c r="I403" s="41" t="str">
        <f>VLOOKUP(F403,'Houses &amp; Ages'!$B$5:$K$16,9,FALSE)</f>
        <v>-</v>
      </c>
      <c r="J403" s="41" t="str">
        <f>VLOOKUP(F403,'Houses &amp; Ages'!$B$5:$K$16,10,FALSE)</f>
        <v>-</v>
      </c>
      <c r="K403" s="43" t="s">
        <v>130</v>
      </c>
      <c r="L403" s="44" t="s">
        <v>130</v>
      </c>
      <c r="M403" s="45" t="s">
        <v>130</v>
      </c>
      <c r="N403" s="33" t="str">
        <f>VLOOKUP(M403,'Events &amp; Points'!$G$5:$I$18,IF($C403="Relay",3,2),FALSE)</f>
        <v>-</v>
      </c>
    </row>
    <row r="404" spans="1:14">
      <c r="A404" s="5" t="str">
        <f>VLOOKUP($B404,'Events &amp; Points'!$B$4:$D$29,2,FALSE)</f>
        <v>-</v>
      </c>
      <c r="B404" s="14" t="s">
        <v>130</v>
      </c>
      <c r="C404" s="31" t="s">
        <v>130</v>
      </c>
      <c r="D404" s="31" t="s">
        <v>130</v>
      </c>
      <c r="E404" s="31"/>
      <c r="F404" s="31" t="s">
        <v>130</v>
      </c>
      <c r="G404" s="41" t="str">
        <f>VLOOKUP(F404,'Houses &amp; Ages'!$B$5:$K$16,3,FALSE)</f>
        <v>-</v>
      </c>
      <c r="H404" s="41"/>
      <c r="I404" s="41" t="str">
        <f>VLOOKUP(F404,'Houses &amp; Ages'!$B$5:$K$16,9,FALSE)</f>
        <v>-</v>
      </c>
      <c r="J404" s="41" t="str">
        <f>VLOOKUP(F404,'Houses &amp; Ages'!$B$5:$K$16,10,FALSE)</f>
        <v>-</v>
      </c>
      <c r="K404" s="43" t="s">
        <v>130</v>
      </c>
      <c r="L404" s="44" t="s">
        <v>130</v>
      </c>
      <c r="M404" s="45" t="s">
        <v>130</v>
      </c>
      <c r="N404" s="33" t="str">
        <f>VLOOKUP(M404,'Events &amp; Points'!$G$5:$I$18,IF($C404="Relay",3,2),FALSE)</f>
        <v>-</v>
      </c>
    </row>
    <row r="405" spans="1:14">
      <c r="A405" s="5" t="str">
        <f>VLOOKUP($B405,'Events &amp; Points'!$B$4:$D$29,2,FALSE)</f>
        <v>-</v>
      </c>
      <c r="B405" s="14" t="s">
        <v>130</v>
      </c>
      <c r="C405" s="31" t="s">
        <v>130</v>
      </c>
      <c r="D405" s="31" t="s">
        <v>130</v>
      </c>
      <c r="E405" s="31"/>
      <c r="F405" s="31" t="s">
        <v>130</v>
      </c>
      <c r="G405" s="41" t="str">
        <f>VLOOKUP(F405,'Houses &amp; Ages'!$B$5:$K$16,3,FALSE)</f>
        <v>-</v>
      </c>
      <c r="H405" s="41"/>
      <c r="I405" s="41" t="str">
        <f>VLOOKUP(F405,'Houses &amp; Ages'!$B$5:$K$16,9,FALSE)</f>
        <v>-</v>
      </c>
      <c r="J405" s="41" t="str">
        <f>VLOOKUP(F405,'Houses &amp; Ages'!$B$5:$K$16,10,FALSE)</f>
        <v>-</v>
      </c>
      <c r="K405" s="43" t="s">
        <v>130</v>
      </c>
      <c r="L405" s="44" t="s">
        <v>130</v>
      </c>
      <c r="M405" s="45" t="s">
        <v>130</v>
      </c>
      <c r="N405" s="33" t="str">
        <f>VLOOKUP(M405,'Events &amp; Points'!$G$5:$I$18,IF($C405="Relay",3,2),FALSE)</f>
        <v>-</v>
      </c>
    </row>
    <row r="406" spans="1:14">
      <c r="A406" s="5" t="str">
        <f>VLOOKUP($B406,'Events &amp; Points'!$B$4:$D$29,2,FALSE)</f>
        <v>-</v>
      </c>
      <c r="B406" s="14" t="s">
        <v>130</v>
      </c>
      <c r="C406" s="31" t="s">
        <v>130</v>
      </c>
      <c r="D406" s="31" t="s">
        <v>130</v>
      </c>
      <c r="E406" s="31"/>
      <c r="F406" s="31" t="s">
        <v>130</v>
      </c>
      <c r="G406" s="41" t="str">
        <f>VLOOKUP(F406,'Houses &amp; Ages'!$B$5:$K$16,3,FALSE)</f>
        <v>-</v>
      </c>
      <c r="H406" s="41"/>
      <c r="I406" s="41" t="str">
        <f>VLOOKUP(F406,'Houses &amp; Ages'!$B$5:$K$16,9,FALSE)</f>
        <v>-</v>
      </c>
      <c r="J406" s="41" t="str">
        <f>VLOOKUP(F406,'Houses &amp; Ages'!$B$5:$K$16,10,FALSE)</f>
        <v>-</v>
      </c>
      <c r="K406" s="43" t="s">
        <v>130</v>
      </c>
      <c r="L406" s="44" t="s">
        <v>130</v>
      </c>
      <c r="M406" s="45" t="s">
        <v>130</v>
      </c>
      <c r="N406" s="33" t="str">
        <f>VLOOKUP(M406,'Events &amp; Points'!$G$5:$I$18,IF($C406="Relay",3,2),FALSE)</f>
        <v>-</v>
      </c>
    </row>
    <row r="407" spans="1:14">
      <c r="A407" s="5" t="str">
        <f>VLOOKUP($B407,'Events &amp; Points'!$B$4:$D$29,2,FALSE)</f>
        <v>-</v>
      </c>
      <c r="B407" s="14" t="s">
        <v>130</v>
      </c>
      <c r="C407" s="31" t="s">
        <v>130</v>
      </c>
      <c r="D407" s="31" t="s">
        <v>130</v>
      </c>
      <c r="E407" s="31"/>
      <c r="F407" s="31" t="s">
        <v>130</v>
      </c>
      <c r="G407" s="41" t="str">
        <f>VLOOKUP(F407,'Houses &amp; Ages'!$B$5:$K$16,3,FALSE)</f>
        <v>-</v>
      </c>
      <c r="H407" s="41"/>
      <c r="I407" s="41" t="str">
        <f>VLOOKUP(F407,'Houses &amp; Ages'!$B$5:$K$16,9,FALSE)</f>
        <v>-</v>
      </c>
      <c r="J407" s="41" t="str">
        <f>VLOOKUP(F407,'Houses &amp; Ages'!$B$5:$K$16,10,FALSE)</f>
        <v>-</v>
      </c>
      <c r="K407" s="43" t="s">
        <v>130</v>
      </c>
      <c r="L407" s="44" t="s">
        <v>130</v>
      </c>
      <c r="M407" s="45" t="s">
        <v>130</v>
      </c>
      <c r="N407" s="33" t="str">
        <f>VLOOKUP(M407,'Events &amp; Points'!$G$5:$I$18,IF($C407="Relay",3,2),FALSE)</f>
        <v>-</v>
      </c>
    </row>
    <row r="408" spans="1:14">
      <c r="A408" s="5" t="str">
        <f>VLOOKUP($B408,'Events &amp; Points'!$B$4:$D$29,2,FALSE)</f>
        <v>-</v>
      </c>
      <c r="B408" s="14" t="s">
        <v>130</v>
      </c>
      <c r="C408" s="31" t="s">
        <v>130</v>
      </c>
      <c r="D408" s="31" t="s">
        <v>130</v>
      </c>
      <c r="E408" s="31"/>
      <c r="F408" s="31" t="s">
        <v>130</v>
      </c>
      <c r="G408" s="41" t="str">
        <f>VLOOKUP(F408,'Houses &amp; Ages'!$B$5:$K$16,3,FALSE)</f>
        <v>-</v>
      </c>
      <c r="H408" s="41"/>
      <c r="I408" s="41" t="str">
        <f>VLOOKUP(F408,'Houses &amp; Ages'!$B$5:$K$16,9,FALSE)</f>
        <v>-</v>
      </c>
      <c r="J408" s="41" t="str">
        <f>VLOOKUP(F408,'Houses &amp; Ages'!$B$5:$K$16,10,FALSE)</f>
        <v>-</v>
      </c>
      <c r="K408" s="43" t="s">
        <v>130</v>
      </c>
      <c r="L408" s="44" t="s">
        <v>130</v>
      </c>
      <c r="M408" s="45" t="s">
        <v>130</v>
      </c>
      <c r="N408" s="33" t="str">
        <f>VLOOKUP(M408,'Events &amp; Points'!$G$5:$I$18,IF($C408="Relay",3,2),FALSE)</f>
        <v>-</v>
      </c>
    </row>
    <row r="409" spans="1:14">
      <c r="A409" s="5" t="str">
        <f>VLOOKUP($B409,'Events &amp; Points'!$B$4:$D$29,2,FALSE)</f>
        <v>-</v>
      </c>
      <c r="B409" s="14" t="s">
        <v>130</v>
      </c>
      <c r="C409" s="31" t="s">
        <v>130</v>
      </c>
      <c r="D409" s="31" t="s">
        <v>130</v>
      </c>
      <c r="E409" s="31"/>
      <c r="F409" s="31" t="s">
        <v>130</v>
      </c>
      <c r="G409" s="41" t="str">
        <f>VLOOKUP(F409,'Houses &amp; Ages'!$B$5:$K$16,3,FALSE)</f>
        <v>-</v>
      </c>
      <c r="H409" s="41"/>
      <c r="I409" s="41" t="str">
        <f>VLOOKUP(F409,'Houses &amp; Ages'!$B$5:$K$16,9,FALSE)</f>
        <v>-</v>
      </c>
      <c r="J409" s="41" t="str">
        <f>VLOOKUP(F409,'Houses &amp; Ages'!$B$5:$K$16,10,FALSE)</f>
        <v>-</v>
      </c>
      <c r="K409" s="43" t="s">
        <v>130</v>
      </c>
      <c r="L409" s="44" t="s">
        <v>130</v>
      </c>
      <c r="M409" s="45" t="s">
        <v>130</v>
      </c>
      <c r="N409" s="33" t="str">
        <f>VLOOKUP(M409,'Events &amp; Points'!$G$5:$I$18,IF($C409="Relay",3,2),FALSE)</f>
        <v>-</v>
      </c>
    </row>
    <row r="410" spans="1:14">
      <c r="A410" s="5" t="str">
        <f>VLOOKUP($B410,'Events &amp; Points'!$B$4:$D$29,2,FALSE)</f>
        <v>-</v>
      </c>
      <c r="B410" s="14" t="s">
        <v>130</v>
      </c>
      <c r="C410" s="31" t="s">
        <v>130</v>
      </c>
      <c r="D410" s="31" t="s">
        <v>130</v>
      </c>
      <c r="E410" s="31"/>
      <c r="F410" s="31" t="s">
        <v>130</v>
      </c>
      <c r="G410" s="41" t="str">
        <f>VLOOKUP(F410,'Houses &amp; Ages'!$B$5:$K$16,3,FALSE)</f>
        <v>-</v>
      </c>
      <c r="H410" s="41"/>
      <c r="I410" s="41" t="str">
        <f>VLOOKUP(F410,'Houses &amp; Ages'!$B$5:$K$16,9,FALSE)</f>
        <v>-</v>
      </c>
      <c r="J410" s="41" t="str">
        <f>VLOOKUP(F410,'Houses &amp; Ages'!$B$5:$K$16,10,FALSE)</f>
        <v>-</v>
      </c>
      <c r="K410" s="43" t="s">
        <v>130</v>
      </c>
      <c r="L410" s="44" t="s">
        <v>130</v>
      </c>
      <c r="M410" s="45" t="s">
        <v>130</v>
      </c>
      <c r="N410" s="33" t="str">
        <f>VLOOKUP(M410,'Events &amp; Points'!$G$5:$I$18,IF($C410="Relay",3,2),FALSE)</f>
        <v>-</v>
      </c>
    </row>
    <row r="411" spans="1:14">
      <c r="A411" s="5" t="str">
        <f>VLOOKUP($B411,'Events &amp; Points'!$B$4:$D$29,2,FALSE)</f>
        <v>-</v>
      </c>
      <c r="B411" s="14" t="s">
        <v>130</v>
      </c>
      <c r="C411" s="31" t="s">
        <v>130</v>
      </c>
      <c r="D411" s="31" t="s">
        <v>130</v>
      </c>
      <c r="E411" s="31"/>
      <c r="F411" s="31" t="s">
        <v>130</v>
      </c>
      <c r="G411" s="41" t="str">
        <f>VLOOKUP(F411,'Houses &amp; Ages'!$B$5:$K$16,3,FALSE)</f>
        <v>-</v>
      </c>
      <c r="H411" s="41"/>
      <c r="I411" s="41" t="str">
        <f>VLOOKUP(F411,'Houses &amp; Ages'!$B$5:$K$16,9,FALSE)</f>
        <v>-</v>
      </c>
      <c r="J411" s="41" t="str">
        <f>VLOOKUP(F411,'Houses &amp; Ages'!$B$5:$K$16,10,FALSE)</f>
        <v>-</v>
      </c>
      <c r="K411" s="43" t="s">
        <v>130</v>
      </c>
      <c r="L411" s="44" t="s">
        <v>130</v>
      </c>
      <c r="M411" s="45" t="s">
        <v>130</v>
      </c>
      <c r="N411" s="33" t="str">
        <f>VLOOKUP(M411,'Events &amp; Points'!$G$5:$I$18,IF($C411="Relay",3,2),FALSE)</f>
        <v>-</v>
      </c>
    </row>
    <row r="412" spans="1:14">
      <c r="A412" s="5" t="str">
        <f>VLOOKUP($B412,'Events &amp; Points'!$B$4:$D$29,2,FALSE)</f>
        <v>-</v>
      </c>
      <c r="B412" s="14" t="s">
        <v>130</v>
      </c>
      <c r="C412" s="31" t="s">
        <v>130</v>
      </c>
      <c r="D412" s="31" t="s">
        <v>130</v>
      </c>
      <c r="E412" s="31"/>
      <c r="F412" s="31" t="s">
        <v>130</v>
      </c>
      <c r="G412" s="41" t="str">
        <f>VLOOKUP(F412,'Houses &amp; Ages'!$B$5:$K$16,3,FALSE)</f>
        <v>-</v>
      </c>
      <c r="H412" s="41"/>
      <c r="I412" s="41" t="str">
        <f>VLOOKUP(F412,'Houses &amp; Ages'!$B$5:$K$16,9,FALSE)</f>
        <v>-</v>
      </c>
      <c r="J412" s="41" t="str">
        <f>VLOOKUP(F412,'Houses &amp; Ages'!$B$5:$K$16,10,FALSE)</f>
        <v>-</v>
      </c>
      <c r="K412" s="43" t="s">
        <v>130</v>
      </c>
      <c r="L412" s="44" t="s">
        <v>130</v>
      </c>
      <c r="M412" s="45" t="s">
        <v>130</v>
      </c>
      <c r="N412" s="33" t="str">
        <f>VLOOKUP(M412,'Events &amp; Points'!$G$5:$I$18,IF($C412="Relay",3,2),FALSE)</f>
        <v>-</v>
      </c>
    </row>
    <row r="413" spans="1:14">
      <c r="A413" s="5" t="str">
        <f>VLOOKUP($B413,'Events &amp; Points'!$B$4:$D$29,2,FALSE)</f>
        <v>-</v>
      </c>
      <c r="B413" s="14" t="s">
        <v>130</v>
      </c>
      <c r="C413" s="31" t="s">
        <v>130</v>
      </c>
      <c r="D413" s="31" t="s">
        <v>130</v>
      </c>
      <c r="E413" s="31"/>
      <c r="F413" s="31" t="s">
        <v>130</v>
      </c>
      <c r="G413" s="41" t="str">
        <f>VLOOKUP(F413,'Houses &amp; Ages'!$B$5:$K$16,3,FALSE)</f>
        <v>-</v>
      </c>
      <c r="H413" s="41"/>
      <c r="I413" s="41" t="str">
        <f>VLOOKUP(F413,'Houses &amp; Ages'!$B$5:$K$16,9,FALSE)</f>
        <v>-</v>
      </c>
      <c r="J413" s="41" t="str">
        <f>VLOOKUP(F413,'Houses &amp; Ages'!$B$5:$K$16,10,FALSE)</f>
        <v>-</v>
      </c>
      <c r="K413" s="43" t="s">
        <v>130</v>
      </c>
      <c r="L413" s="44" t="s">
        <v>130</v>
      </c>
      <c r="M413" s="45" t="s">
        <v>130</v>
      </c>
      <c r="N413" s="33" t="str">
        <f>VLOOKUP(M413,'Events &amp; Points'!$G$5:$I$18,IF($C413="Relay",3,2),FALSE)</f>
        <v>-</v>
      </c>
    </row>
    <row r="414" spans="1:14">
      <c r="A414" s="5" t="str">
        <f>VLOOKUP($B414,'Events &amp; Points'!$B$4:$D$29,2,FALSE)</f>
        <v>-</v>
      </c>
      <c r="B414" s="14" t="s">
        <v>130</v>
      </c>
      <c r="C414" s="31" t="s">
        <v>130</v>
      </c>
      <c r="D414" s="31" t="s">
        <v>130</v>
      </c>
      <c r="E414" s="31"/>
      <c r="F414" s="31" t="s">
        <v>130</v>
      </c>
      <c r="G414" s="41" t="str">
        <f>VLOOKUP(F414,'Houses &amp; Ages'!$B$5:$K$16,3,FALSE)</f>
        <v>-</v>
      </c>
      <c r="H414" s="41"/>
      <c r="I414" s="41" t="str">
        <f>VLOOKUP(F414,'Houses &amp; Ages'!$B$5:$K$16,9,FALSE)</f>
        <v>-</v>
      </c>
      <c r="J414" s="41" t="str">
        <f>VLOOKUP(F414,'Houses &amp; Ages'!$B$5:$K$16,10,FALSE)</f>
        <v>-</v>
      </c>
      <c r="K414" s="43" t="s">
        <v>130</v>
      </c>
      <c r="L414" s="44" t="s">
        <v>130</v>
      </c>
      <c r="M414" s="45" t="s">
        <v>130</v>
      </c>
      <c r="N414" s="33" t="str">
        <f>VLOOKUP(M414,'Events &amp; Points'!$G$5:$I$18,IF($C414="Relay",3,2),FALSE)</f>
        <v>-</v>
      </c>
    </row>
    <row r="415" spans="1:14">
      <c r="A415" s="5" t="str">
        <f>VLOOKUP($B415,'Events &amp; Points'!$B$4:$D$29,2,FALSE)</f>
        <v>-</v>
      </c>
      <c r="B415" s="14" t="s">
        <v>130</v>
      </c>
      <c r="C415" s="31" t="s">
        <v>130</v>
      </c>
      <c r="D415" s="31" t="s">
        <v>130</v>
      </c>
      <c r="E415" s="31"/>
      <c r="F415" s="31" t="s">
        <v>130</v>
      </c>
      <c r="G415" s="41" t="str">
        <f>VLOOKUP(F415,'Houses &amp; Ages'!$B$5:$K$16,3,FALSE)</f>
        <v>-</v>
      </c>
      <c r="H415" s="41"/>
      <c r="I415" s="41" t="str">
        <f>VLOOKUP(F415,'Houses &amp; Ages'!$B$5:$K$16,9,FALSE)</f>
        <v>-</v>
      </c>
      <c r="J415" s="41" t="str">
        <f>VLOOKUP(F415,'Houses &amp; Ages'!$B$5:$K$16,10,FALSE)</f>
        <v>-</v>
      </c>
      <c r="K415" s="43" t="s">
        <v>130</v>
      </c>
      <c r="L415" s="44" t="s">
        <v>130</v>
      </c>
      <c r="M415" s="45" t="s">
        <v>130</v>
      </c>
      <c r="N415" s="33" t="str">
        <f>VLOOKUP(M415,'Events &amp; Points'!$G$5:$I$18,IF($C415="Relay",3,2),FALSE)</f>
        <v>-</v>
      </c>
    </row>
    <row r="416" spans="1:14">
      <c r="A416" s="5" t="str">
        <f>VLOOKUP($B416,'Events &amp; Points'!$B$4:$D$29,2,FALSE)</f>
        <v>-</v>
      </c>
      <c r="B416" s="14" t="s">
        <v>130</v>
      </c>
      <c r="C416" s="31" t="s">
        <v>130</v>
      </c>
      <c r="D416" s="31" t="s">
        <v>130</v>
      </c>
      <c r="E416" s="31"/>
      <c r="F416" s="31" t="s">
        <v>130</v>
      </c>
      <c r="G416" s="41" t="str">
        <f>VLOOKUP(F416,'Houses &amp; Ages'!$B$5:$K$16,3,FALSE)</f>
        <v>-</v>
      </c>
      <c r="H416" s="41"/>
      <c r="I416" s="41" t="str">
        <f>VLOOKUP(F416,'Houses &amp; Ages'!$B$5:$K$16,9,FALSE)</f>
        <v>-</v>
      </c>
      <c r="J416" s="41" t="str">
        <f>VLOOKUP(F416,'Houses &amp; Ages'!$B$5:$K$16,10,FALSE)</f>
        <v>-</v>
      </c>
      <c r="K416" s="43" t="s">
        <v>130</v>
      </c>
      <c r="L416" s="44" t="s">
        <v>130</v>
      </c>
      <c r="M416" s="45" t="s">
        <v>130</v>
      </c>
      <c r="N416" s="33" t="str">
        <f>VLOOKUP(M416,'Events &amp; Points'!$G$5:$I$18,IF($C416="Relay",3,2),FALSE)</f>
        <v>-</v>
      </c>
    </row>
    <row r="417" spans="1:14">
      <c r="A417" s="5" t="str">
        <f>VLOOKUP($B417,'Events &amp; Points'!$B$4:$D$29,2,FALSE)</f>
        <v>-</v>
      </c>
      <c r="B417" s="14" t="s">
        <v>130</v>
      </c>
      <c r="C417" s="31" t="s">
        <v>130</v>
      </c>
      <c r="D417" s="31" t="s">
        <v>130</v>
      </c>
      <c r="E417" s="31"/>
      <c r="F417" s="31" t="s">
        <v>130</v>
      </c>
      <c r="G417" s="41" t="str">
        <f>VLOOKUP(F417,'Houses &amp; Ages'!$B$5:$K$16,3,FALSE)</f>
        <v>-</v>
      </c>
      <c r="H417" s="41"/>
      <c r="I417" s="41" t="str">
        <f>VLOOKUP(F417,'Houses &amp; Ages'!$B$5:$K$16,9,FALSE)</f>
        <v>-</v>
      </c>
      <c r="J417" s="41" t="str">
        <f>VLOOKUP(F417,'Houses &amp; Ages'!$B$5:$K$16,10,FALSE)</f>
        <v>-</v>
      </c>
      <c r="K417" s="43" t="s">
        <v>130</v>
      </c>
      <c r="L417" s="44" t="s">
        <v>130</v>
      </c>
      <c r="M417" s="45" t="s">
        <v>130</v>
      </c>
      <c r="N417" s="33" t="str">
        <f>VLOOKUP(M417,'Events &amp; Points'!$G$5:$I$18,IF($C417="Relay",3,2),FALSE)</f>
        <v>-</v>
      </c>
    </row>
    <row r="418" spans="1:14">
      <c r="A418" s="5" t="str">
        <f>VLOOKUP($B418,'Events &amp; Points'!$B$4:$D$29,2,FALSE)</f>
        <v>-</v>
      </c>
      <c r="B418" s="14" t="s">
        <v>130</v>
      </c>
      <c r="C418" s="31" t="s">
        <v>130</v>
      </c>
      <c r="D418" s="31" t="s">
        <v>130</v>
      </c>
      <c r="E418" s="31"/>
      <c r="F418" s="31" t="s">
        <v>130</v>
      </c>
      <c r="G418" s="41" t="str">
        <f>VLOOKUP(F418,'Houses &amp; Ages'!$B$5:$K$16,3,FALSE)</f>
        <v>-</v>
      </c>
      <c r="H418" s="41"/>
      <c r="I418" s="41" t="str">
        <f>VLOOKUP(F418,'Houses &amp; Ages'!$B$5:$K$16,9,FALSE)</f>
        <v>-</v>
      </c>
      <c r="J418" s="41" t="str">
        <f>VLOOKUP(F418,'Houses &amp; Ages'!$B$5:$K$16,10,FALSE)</f>
        <v>-</v>
      </c>
      <c r="K418" s="43" t="s">
        <v>130</v>
      </c>
      <c r="L418" s="44" t="s">
        <v>130</v>
      </c>
      <c r="M418" s="45" t="s">
        <v>130</v>
      </c>
      <c r="N418" s="33" t="str">
        <f>VLOOKUP(M418,'Events &amp; Points'!$G$5:$I$18,IF($C418="Relay",3,2),FALSE)</f>
        <v>-</v>
      </c>
    </row>
    <row r="419" spans="1:14">
      <c r="A419" s="5" t="str">
        <f>VLOOKUP($B419,'Events &amp; Points'!$B$4:$D$29,2,FALSE)</f>
        <v>-</v>
      </c>
      <c r="B419" s="14" t="s">
        <v>130</v>
      </c>
      <c r="C419" s="31" t="s">
        <v>130</v>
      </c>
      <c r="D419" s="31" t="s">
        <v>130</v>
      </c>
      <c r="E419" s="31"/>
      <c r="F419" s="31" t="s">
        <v>130</v>
      </c>
      <c r="G419" s="41" t="str">
        <f>VLOOKUP(F419,'Houses &amp; Ages'!$B$5:$K$16,3,FALSE)</f>
        <v>-</v>
      </c>
      <c r="H419" s="41"/>
      <c r="I419" s="41" t="str">
        <f>VLOOKUP(F419,'Houses &amp; Ages'!$B$5:$K$16,9,FALSE)</f>
        <v>-</v>
      </c>
      <c r="J419" s="41" t="str">
        <f>VLOOKUP(F419,'Houses &amp; Ages'!$B$5:$K$16,10,FALSE)</f>
        <v>-</v>
      </c>
      <c r="K419" s="43" t="s">
        <v>130</v>
      </c>
      <c r="L419" s="44" t="s">
        <v>130</v>
      </c>
      <c r="M419" s="45" t="s">
        <v>130</v>
      </c>
      <c r="N419" s="33" t="str">
        <f>VLOOKUP(M419,'Events &amp; Points'!$G$5:$I$18,IF($C419="Relay",3,2),FALSE)</f>
        <v>-</v>
      </c>
    </row>
    <row r="420" spans="1:14">
      <c r="A420" s="5" t="str">
        <f>VLOOKUP($B420,'Events &amp; Points'!$B$4:$D$29,2,FALSE)</f>
        <v>-</v>
      </c>
      <c r="B420" s="14" t="s">
        <v>130</v>
      </c>
      <c r="C420" s="31" t="s">
        <v>130</v>
      </c>
      <c r="D420" s="31" t="s">
        <v>130</v>
      </c>
      <c r="E420" s="31"/>
      <c r="F420" s="31" t="s">
        <v>130</v>
      </c>
      <c r="G420" s="41" t="str">
        <f>VLOOKUP(F420,'Houses &amp; Ages'!$B$5:$K$16,3,FALSE)</f>
        <v>-</v>
      </c>
      <c r="H420" s="41"/>
      <c r="I420" s="41" t="str">
        <f>VLOOKUP(F420,'Houses &amp; Ages'!$B$5:$K$16,9,FALSE)</f>
        <v>-</v>
      </c>
      <c r="J420" s="41" t="str">
        <f>VLOOKUP(F420,'Houses &amp; Ages'!$B$5:$K$16,10,FALSE)</f>
        <v>-</v>
      </c>
      <c r="K420" s="43" t="s">
        <v>130</v>
      </c>
      <c r="L420" s="44" t="s">
        <v>130</v>
      </c>
      <c r="M420" s="45" t="s">
        <v>130</v>
      </c>
      <c r="N420" s="33" t="str">
        <f>VLOOKUP(M420,'Events &amp; Points'!$G$5:$I$18,IF($C420="Relay",3,2),FALSE)</f>
        <v>-</v>
      </c>
    </row>
    <row r="421" spans="1:14">
      <c r="A421" s="5" t="str">
        <f>VLOOKUP($B421,'Events &amp; Points'!$B$4:$D$29,2,FALSE)</f>
        <v>-</v>
      </c>
      <c r="B421" s="14" t="s">
        <v>130</v>
      </c>
      <c r="C421" s="31" t="s">
        <v>130</v>
      </c>
      <c r="D421" s="31" t="s">
        <v>130</v>
      </c>
      <c r="E421" s="31"/>
      <c r="F421" s="31" t="s">
        <v>130</v>
      </c>
      <c r="G421" s="41" t="str">
        <f>VLOOKUP(F421,'Houses &amp; Ages'!$B$5:$K$16,3,FALSE)</f>
        <v>-</v>
      </c>
      <c r="H421" s="41"/>
      <c r="I421" s="41" t="str">
        <f>VLOOKUP(F421,'Houses &amp; Ages'!$B$5:$K$16,9,FALSE)</f>
        <v>-</v>
      </c>
      <c r="J421" s="41" t="str">
        <f>VLOOKUP(F421,'Houses &amp; Ages'!$B$5:$K$16,10,FALSE)</f>
        <v>-</v>
      </c>
      <c r="K421" s="43" t="s">
        <v>130</v>
      </c>
      <c r="L421" s="44" t="s">
        <v>130</v>
      </c>
      <c r="M421" s="45" t="s">
        <v>130</v>
      </c>
      <c r="N421" s="33" t="str">
        <f>VLOOKUP(M421,'Events &amp; Points'!$G$5:$I$18,IF($C421="Relay",3,2),FALSE)</f>
        <v>-</v>
      </c>
    </row>
    <row r="422" spans="1:14">
      <c r="A422" s="5" t="str">
        <f>VLOOKUP($B422,'Events &amp; Points'!$B$4:$D$29,2,FALSE)</f>
        <v>-</v>
      </c>
      <c r="B422" s="14" t="s">
        <v>130</v>
      </c>
      <c r="C422" s="31" t="s">
        <v>130</v>
      </c>
      <c r="D422" s="31" t="s">
        <v>130</v>
      </c>
      <c r="E422" s="31"/>
      <c r="F422" s="31" t="s">
        <v>130</v>
      </c>
      <c r="G422" s="41" t="str">
        <f>VLOOKUP(F422,'Houses &amp; Ages'!$B$5:$K$16,3,FALSE)</f>
        <v>-</v>
      </c>
      <c r="H422" s="41"/>
      <c r="I422" s="41" t="str">
        <f>VLOOKUP(F422,'Houses &amp; Ages'!$B$5:$K$16,9,FALSE)</f>
        <v>-</v>
      </c>
      <c r="J422" s="41" t="str">
        <f>VLOOKUP(F422,'Houses &amp; Ages'!$B$5:$K$16,10,FALSE)</f>
        <v>-</v>
      </c>
      <c r="K422" s="43" t="s">
        <v>130</v>
      </c>
      <c r="L422" s="44" t="s">
        <v>130</v>
      </c>
      <c r="M422" s="45" t="s">
        <v>130</v>
      </c>
      <c r="N422" s="33" t="str">
        <f>VLOOKUP(M422,'Events &amp; Points'!$G$5:$I$18,IF($C422="Relay",3,2),FALSE)</f>
        <v>-</v>
      </c>
    </row>
    <row r="423" spans="1:14">
      <c r="A423" s="5" t="str">
        <f>VLOOKUP($B423,'Events &amp; Points'!$B$4:$D$29,2,FALSE)</f>
        <v>-</v>
      </c>
      <c r="B423" s="14" t="s">
        <v>130</v>
      </c>
      <c r="C423" s="31" t="s">
        <v>130</v>
      </c>
      <c r="D423" s="31" t="s">
        <v>130</v>
      </c>
      <c r="E423" s="31"/>
      <c r="F423" s="31" t="s">
        <v>130</v>
      </c>
      <c r="G423" s="41" t="str">
        <f>VLOOKUP(F423,'Houses &amp; Ages'!$B$5:$K$16,3,FALSE)</f>
        <v>-</v>
      </c>
      <c r="H423" s="41"/>
      <c r="I423" s="41" t="str">
        <f>VLOOKUP(F423,'Houses &amp; Ages'!$B$5:$K$16,9,FALSE)</f>
        <v>-</v>
      </c>
      <c r="J423" s="41" t="str">
        <f>VLOOKUP(F423,'Houses &amp; Ages'!$B$5:$K$16,10,FALSE)</f>
        <v>-</v>
      </c>
      <c r="K423" s="43" t="s">
        <v>130</v>
      </c>
      <c r="L423" s="44" t="s">
        <v>130</v>
      </c>
      <c r="M423" s="45" t="s">
        <v>130</v>
      </c>
      <c r="N423" s="33" t="str">
        <f>VLOOKUP(M423,'Events &amp; Points'!$G$5:$I$18,IF($C423="Relay",3,2),FALSE)</f>
        <v>-</v>
      </c>
    </row>
    <row r="424" spans="1:14">
      <c r="A424" s="5" t="str">
        <f>VLOOKUP($B424,'Events &amp; Points'!$B$4:$D$29,2,FALSE)</f>
        <v>-</v>
      </c>
      <c r="B424" s="14" t="s">
        <v>130</v>
      </c>
      <c r="C424" s="31" t="s">
        <v>130</v>
      </c>
      <c r="D424" s="31" t="s">
        <v>130</v>
      </c>
      <c r="E424" s="31"/>
      <c r="F424" s="31" t="s">
        <v>130</v>
      </c>
      <c r="G424" s="41" t="str">
        <f>VLOOKUP(F424,'Houses &amp; Ages'!$B$5:$K$16,3,FALSE)</f>
        <v>-</v>
      </c>
      <c r="H424" s="41"/>
      <c r="I424" s="41" t="str">
        <f>VLOOKUP(F424,'Houses &amp; Ages'!$B$5:$K$16,9,FALSE)</f>
        <v>-</v>
      </c>
      <c r="J424" s="41" t="str">
        <f>VLOOKUP(F424,'Houses &amp; Ages'!$B$5:$K$16,10,FALSE)</f>
        <v>-</v>
      </c>
      <c r="K424" s="43" t="s">
        <v>130</v>
      </c>
      <c r="L424" s="44" t="s">
        <v>130</v>
      </c>
      <c r="M424" s="45" t="s">
        <v>130</v>
      </c>
      <c r="N424" s="33" t="str">
        <f>VLOOKUP(M424,'Events &amp; Points'!$G$5:$I$18,IF($C424="Relay",3,2),FALSE)</f>
        <v>-</v>
      </c>
    </row>
    <row r="425" spans="1:14">
      <c r="A425" s="5" t="str">
        <f>VLOOKUP($B425,'Events &amp; Points'!$B$4:$D$29,2,FALSE)</f>
        <v>-</v>
      </c>
      <c r="B425" s="14" t="s">
        <v>130</v>
      </c>
      <c r="C425" s="31" t="s">
        <v>130</v>
      </c>
      <c r="D425" s="31" t="s">
        <v>130</v>
      </c>
      <c r="E425" s="31"/>
      <c r="F425" s="31" t="s">
        <v>130</v>
      </c>
      <c r="G425" s="41" t="str">
        <f>VLOOKUP(F425,'Houses &amp; Ages'!$B$5:$K$16,3,FALSE)</f>
        <v>-</v>
      </c>
      <c r="H425" s="41"/>
      <c r="I425" s="41" t="str">
        <f>VLOOKUP(F425,'Houses &amp; Ages'!$B$5:$K$16,9,FALSE)</f>
        <v>-</v>
      </c>
      <c r="J425" s="41" t="str">
        <f>VLOOKUP(F425,'Houses &amp; Ages'!$B$5:$K$16,10,FALSE)</f>
        <v>-</v>
      </c>
      <c r="K425" s="43" t="s">
        <v>130</v>
      </c>
      <c r="L425" s="44" t="s">
        <v>130</v>
      </c>
      <c r="M425" s="45" t="s">
        <v>130</v>
      </c>
      <c r="N425" s="33" t="str">
        <f>VLOOKUP(M425,'Events &amp; Points'!$G$5:$I$18,IF($C425="Relay",3,2),FALSE)</f>
        <v>-</v>
      </c>
    </row>
    <row r="426" spans="1:14">
      <c r="A426" s="5" t="str">
        <f>VLOOKUP($B426,'Events &amp; Points'!$B$4:$D$29,2,FALSE)</f>
        <v>-</v>
      </c>
      <c r="B426" s="14" t="s">
        <v>130</v>
      </c>
      <c r="C426" s="31" t="s">
        <v>130</v>
      </c>
      <c r="D426" s="31" t="s">
        <v>130</v>
      </c>
      <c r="E426" s="31"/>
      <c r="F426" s="31" t="s">
        <v>130</v>
      </c>
      <c r="G426" s="41" t="str">
        <f>VLOOKUP(F426,'Houses &amp; Ages'!$B$5:$K$16,3,FALSE)</f>
        <v>-</v>
      </c>
      <c r="H426" s="41"/>
      <c r="I426" s="41" t="str">
        <f>VLOOKUP(F426,'Houses &amp; Ages'!$B$5:$K$16,9,FALSE)</f>
        <v>-</v>
      </c>
      <c r="J426" s="41" t="str">
        <f>VLOOKUP(F426,'Houses &amp; Ages'!$B$5:$K$16,10,FALSE)</f>
        <v>-</v>
      </c>
      <c r="K426" s="43" t="s">
        <v>130</v>
      </c>
      <c r="L426" s="44" t="s">
        <v>130</v>
      </c>
      <c r="M426" s="45" t="s">
        <v>130</v>
      </c>
      <c r="N426" s="33" t="str">
        <f>VLOOKUP(M426,'Events &amp; Points'!$G$5:$I$18,IF($C426="Relay",3,2),FALSE)</f>
        <v>-</v>
      </c>
    </row>
    <row r="427" spans="1:14">
      <c r="A427" s="5" t="str">
        <f>VLOOKUP($B427,'Events &amp; Points'!$B$4:$D$29,2,FALSE)</f>
        <v>-</v>
      </c>
      <c r="B427" s="14" t="s">
        <v>130</v>
      </c>
      <c r="C427" s="31" t="s">
        <v>130</v>
      </c>
      <c r="D427" s="31" t="s">
        <v>130</v>
      </c>
      <c r="E427" s="31"/>
      <c r="F427" s="31" t="s">
        <v>130</v>
      </c>
      <c r="G427" s="41" t="str">
        <f>VLOOKUP(F427,'Houses &amp; Ages'!$B$5:$K$16,3,FALSE)</f>
        <v>-</v>
      </c>
      <c r="H427" s="41"/>
      <c r="I427" s="41" t="str">
        <f>VLOOKUP(F427,'Houses &amp; Ages'!$B$5:$K$16,9,FALSE)</f>
        <v>-</v>
      </c>
      <c r="J427" s="41" t="str">
        <f>VLOOKUP(F427,'Houses &amp; Ages'!$B$5:$K$16,10,FALSE)</f>
        <v>-</v>
      </c>
      <c r="K427" s="43" t="s">
        <v>130</v>
      </c>
      <c r="L427" s="44" t="s">
        <v>130</v>
      </c>
      <c r="M427" s="45" t="s">
        <v>130</v>
      </c>
      <c r="N427" s="33" t="str">
        <f>VLOOKUP(M427,'Events &amp; Points'!$G$5:$I$18,IF($C427="Relay",3,2),FALSE)</f>
        <v>-</v>
      </c>
    </row>
    <row r="428" spans="1:14">
      <c r="A428" s="5" t="str">
        <f>VLOOKUP($B428,'Events &amp; Points'!$B$4:$D$29,2,FALSE)</f>
        <v>-</v>
      </c>
      <c r="B428" s="14" t="s">
        <v>130</v>
      </c>
      <c r="C428" s="31" t="s">
        <v>130</v>
      </c>
      <c r="D428" s="31" t="s">
        <v>130</v>
      </c>
      <c r="E428" s="31"/>
      <c r="F428" s="31" t="s">
        <v>130</v>
      </c>
      <c r="G428" s="41" t="str">
        <f>VLOOKUP(F428,'Houses &amp; Ages'!$B$5:$K$16,3,FALSE)</f>
        <v>-</v>
      </c>
      <c r="H428" s="41"/>
      <c r="I428" s="41" t="str">
        <f>VLOOKUP(F428,'Houses &amp; Ages'!$B$5:$K$16,9,FALSE)</f>
        <v>-</v>
      </c>
      <c r="J428" s="41" t="str">
        <f>VLOOKUP(F428,'Houses &amp; Ages'!$B$5:$K$16,10,FALSE)</f>
        <v>-</v>
      </c>
      <c r="K428" s="43" t="s">
        <v>130</v>
      </c>
      <c r="L428" s="44" t="s">
        <v>130</v>
      </c>
      <c r="M428" s="45" t="s">
        <v>130</v>
      </c>
      <c r="N428" s="33" t="str">
        <f>VLOOKUP(M428,'Events &amp; Points'!$G$5:$I$18,IF($C428="Relay",3,2),FALSE)</f>
        <v>-</v>
      </c>
    </row>
    <row r="429" spans="1:14">
      <c r="A429" s="5" t="str">
        <f>VLOOKUP($B429,'Events &amp; Points'!$B$4:$D$29,2,FALSE)</f>
        <v>-</v>
      </c>
      <c r="B429" s="14" t="s">
        <v>130</v>
      </c>
      <c r="C429" s="31" t="s">
        <v>130</v>
      </c>
      <c r="D429" s="31" t="s">
        <v>130</v>
      </c>
      <c r="E429" s="31"/>
      <c r="F429" s="31" t="s">
        <v>130</v>
      </c>
      <c r="G429" s="41" t="str">
        <f>VLOOKUP(F429,'Houses &amp; Ages'!$B$5:$K$16,3,FALSE)</f>
        <v>-</v>
      </c>
      <c r="H429" s="41"/>
      <c r="I429" s="41" t="str">
        <f>VLOOKUP(F429,'Houses &amp; Ages'!$B$5:$K$16,9,FALSE)</f>
        <v>-</v>
      </c>
      <c r="J429" s="41" t="str">
        <f>VLOOKUP(F429,'Houses &amp; Ages'!$B$5:$K$16,10,FALSE)</f>
        <v>-</v>
      </c>
      <c r="K429" s="43" t="s">
        <v>130</v>
      </c>
      <c r="L429" s="44" t="s">
        <v>130</v>
      </c>
      <c r="M429" s="45" t="s">
        <v>130</v>
      </c>
      <c r="N429" s="33" t="str">
        <f>VLOOKUP(M429,'Events &amp; Points'!$G$5:$I$18,IF($C429="Relay",3,2),FALSE)</f>
        <v>-</v>
      </c>
    </row>
    <row r="430" spans="1:14">
      <c r="A430" s="5" t="str">
        <f>VLOOKUP($B430,'Events &amp; Points'!$B$4:$D$29,2,FALSE)</f>
        <v>-</v>
      </c>
      <c r="B430" s="14" t="s">
        <v>130</v>
      </c>
      <c r="C430" s="31" t="s">
        <v>130</v>
      </c>
      <c r="D430" s="31" t="s">
        <v>130</v>
      </c>
      <c r="E430" s="31"/>
      <c r="F430" s="31" t="s">
        <v>130</v>
      </c>
      <c r="G430" s="41" t="str">
        <f>VLOOKUP(F430,'Houses &amp; Ages'!$B$5:$K$16,3,FALSE)</f>
        <v>-</v>
      </c>
      <c r="H430" s="41"/>
      <c r="I430" s="41" t="str">
        <f>VLOOKUP(F430,'Houses &amp; Ages'!$B$5:$K$16,9,FALSE)</f>
        <v>-</v>
      </c>
      <c r="J430" s="41" t="str">
        <f>VLOOKUP(F430,'Houses &amp; Ages'!$B$5:$K$16,10,FALSE)</f>
        <v>-</v>
      </c>
      <c r="K430" s="43" t="s">
        <v>130</v>
      </c>
      <c r="L430" s="44" t="s">
        <v>130</v>
      </c>
      <c r="M430" s="45" t="s">
        <v>130</v>
      </c>
      <c r="N430" s="33" t="str">
        <f>VLOOKUP(M430,'Events &amp; Points'!$G$5:$I$18,IF($C430="Relay",3,2),FALSE)</f>
        <v>-</v>
      </c>
    </row>
    <row r="431" spans="1:14">
      <c r="A431" s="5" t="str">
        <f>VLOOKUP($B431,'Events &amp; Points'!$B$4:$D$29,2,FALSE)</f>
        <v>-</v>
      </c>
      <c r="B431" s="14" t="s">
        <v>130</v>
      </c>
      <c r="C431" s="31" t="s">
        <v>130</v>
      </c>
      <c r="D431" s="31" t="s">
        <v>130</v>
      </c>
      <c r="E431" s="31"/>
      <c r="F431" s="31" t="s">
        <v>130</v>
      </c>
      <c r="G431" s="41" t="str">
        <f>VLOOKUP(F431,'Houses &amp; Ages'!$B$5:$K$16,3,FALSE)</f>
        <v>-</v>
      </c>
      <c r="H431" s="41"/>
      <c r="I431" s="41" t="str">
        <f>VLOOKUP(F431,'Houses &amp; Ages'!$B$5:$K$16,9,FALSE)</f>
        <v>-</v>
      </c>
      <c r="J431" s="41" t="str">
        <f>VLOOKUP(F431,'Houses &amp; Ages'!$B$5:$K$16,10,FALSE)</f>
        <v>-</v>
      </c>
      <c r="K431" s="43" t="s">
        <v>130</v>
      </c>
      <c r="L431" s="44" t="s">
        <v>130</v>
      </c>
      <c r="M431" s="45" t="s">
        <v>130</v>
      </c>
      <c r="N431" s="33" t="str">
        <f>VLOOKUP(M431,'Events &amp; Points'!$G$5:$I$18,IF($C431="Relay",3,2),FALSE)</f>
        <v>-</v>
      </c>
    </row>
    <row r="432" spans="1:14">
      <c r="A432" s="5" t="str">
        <f>VLOOKUP($B432,'Events &amp; Points'!$B$4:$D$29,2,FALSE)</f>
        <v>-</v>
      </c>
      <c r="B432" s="14" t="s">
        <v>130</v>
      </c>
      <c r="C432" s="31" t="s">
        <v>130</v>
      </c>
      <c r="D432" s="31" t="s">
        <v>130</v>
      </c>
      <c r="E432" s="31"/>
      <c r="F432" s="31" t="s">
        <v>130</v>
      </c>
      <c r="G432" s="41" t="str">
        <f>VLOOKUP(F432,'Houses &amp; Ages'!$B$5:$K$16,3,FALSE)</f>
        <v>-</v>
      </c>
      <c r="H432" s="41"/>
      <c r="I432" s="41" t="str">
        <f>VLOOKUP(F432,'Houses &amp; Ages'!$B$5:$K$16,9,FALSE)</f>
        <v>-</v>
      </c>
      <c r="J432" s="41" t="str">
        <f>VLOOKUP(F432,'Houses &amp; Ages'!$B$5:$K$16,10,FALSE)</f>
        <v>-</v>
      </c>
      <c r="K432" s="43" t="s">
        <v>130</v>
      </c>
      <c r="L432" s="44" t="s">
        <v>130</v>
      </c>
      <c r="M432" s="45" t="s">
        <v>130</v>
      </c>
      <c r="N432" s="33" t="str">
        <f>VLOOKUP(M432,'Events &amp; Points'!$G$5:$I$18,IF($C432="Relay",3,2),FALSE)</f>
        <v>-</v>
      </c>
    </row>
    <row r="433" spans="1:14">
      <c r="A433" s="5" t="str">
        <f>VLOOKUP($B433,'Events &amp; Points'!$B$4:$D$29,2,FALSE)</f>
        <v>-</v>
      </c>
      <c r="B433" s="14" t="s">
        <v>130</v>
      </c>
      <c r="C433" s="31" t="s">
        <v>130</v>
      </c>
      <c r="D433" s="31" t="s">
        <v>130</v>
      </c>
      <c r="E433" s="31"/>
      <c r="F433" s="31" t="s">
        <v>130</v>
      </c>
      <c r="G433" s="41" t="str">
        <f>VLOOKUP(F433,'Houses &amp; Ages'!$B$5:$K$16,3,FALSE)</f>
        <v>-</v>
      </c>
      <c r="H433" s="41"/>
      <c r="I433" s="41" t="str">
        <f>VLOOKUP(F433,'Houses &amp; Ages'!$B$5:$K$16,9,FALSE)</f>
        <v>-</v>
      </c>
      <c r="J433" s="41" t="str">
        <f>VLOOKUP(F433,'Houses &amp; Ages'!$B$5:$K$16,10,FALSE)</f>
        <v>-</v>
      </c>
      <c r="K433" s="43" t="s">
        <v>130</v>
      </c>
      <c r="L433" s="44" t="s">
        <v>130</v>
      </c>
      <c r="M433" s="45" t="s">
        <v>130</v>
      </c>
      <c r="N433" s="33" t="str">
        <f>VLOOKUP(M433,'Events &amp; Points'!$G$5:$I$18,IF($C433="Relay",3,2),FALSE)</f>
        <v>-</v>
      </c>
    </row>
    <row r="434" spans="1:14">
      <c r="A434" s="5" t="str">
        <f>VLOOKUP($B434,'Events &amp; Points'!$B$4:$D$29,2,FALSE)</f>
        <v>-</v>
      </c>
      <c r="B434" s="14" t="s">
        <v>130</v>
      </c>
      <c r="C434" s="31" t="s">
        <v>130</v>
      </c>
      <c r="D434" s="31" t="s">
        <v>130</v>
      </c>
      <c r="E434" s="31"/>
      <c r="F434" s="31" t="s">
        <v>130</v>
      </c>
      <c r="G434" s="41" t="str">
        <f>VLOOKUP(F434,'Houses &amp; Ages'!$B$5:$K$16,3,FALSE)</f>
        <v>-</v>
      </c>
      <c r="H434" s="41"/>
      <c r="I434" s="41" t="str">
        <f>VLOOKUP(F434,'Houses &amp; Ages'!$B$5:$K$16,9,FALSE)</f>
        <v>-</v>
      </c>
      <c r="J434" s="41" t="str">
        <f>VLOOKUP(F434,'Houses &amp; Ages'!$B$5:$K$16,10,FALSE)</f>
        <v>-</v>
      </c>
      <c r="K434" s="43" t="s">
        <v>130</v>
      </c>
      <c r="L434" s="44" t="s">
        <v>130</v>
      </c>
      <c r="M434" s="45" t="s">
        <v>130</v>
      </c>
      <c r="N434" s="33" t="str">
        <f>VLOOKUP(M434,'Events &amp; Points'!$G$5:$I$18,IF($C434="Relay",3,2),FALSE)</f>
        <v>-</v>
      </c>
    </row>
    <row r="435" spans="1:14">
      <c r="A435" s="5" t="str">
        <f>VLOOKUP($B435,'Events &amp; Points'!$B$4:$D$29,2,FALSE)</f>
        <v>-</v>
      </c>
      <c r="B435" s="14" t="s">
        <v>130</v>
      </c>
      <c r="C435" s="31" t="s">
        <v>130</v>
      </c>
      <c r="D435" s="31" t="s">
        <v>130</v>
      </c>
      <c r="E435" s="31"/>
      <c r="F435" s="31" t="s">
        <v>130</v>
      </c>
      <c r="G435" s="41" t="str">
        <f>VLOOKUP(F435,'Houses &amp; Ages'!$B$5:$K$16,3,FALSE)</f>
        <v>-</v>
      </c>
      <c r="H435" s="41"/>
      <c r="I435" s="41" t="str">
        <f>VLOOKUP(F435,'Houses &amp; Ages'!$B$5:$K$16,9,FALSE)</f>
        <v>-</v>
      </c>
      <c r="J435" s="41" t="str">
        <f>VLOOKUP(F435,'Houses &amp; Ages'!$B$5:$K$16,10,FALSE)</f>
        <v>-</v>
      </c>
      <c r="K435" s="43" t="s">
        <v>130</v>
      </c>
      <c r="L435" s="44" t="s">
        <v>130</v>
      </c>
      <c r="M435" s="45" t="s">
        <v>130</v>
      </c>
      <c r="N435" s="33" t="str">
        <f>VLOOKUP(M435,'Events &amp; Points'!$G$5:$I$18,IF($C435="Relay",3,2),FALSE)</f>
        <v>-</v>
      </c>
    </row>
    <row r="436" spans="1:14">
      <c r="A436" s="5" t="str">
        <f>VLOOKUP($B436,'Events &amp; Points'!$B$4:$D$29,2,FALSE)</f>
        <v>-</v>
      </c>
      <c r="B436" s="14" t="s">
        <v>130</v>
      </c>
      <c r="C436" s="31" t="s">
        <v>130</v>
      </c>
      <c r="D436" s="31" t="s">
        <v>130</v>
      </c>
      <c r="E436" s="31"/>
      <c r="F436" s="31" t="s">
        <v>130</v>
      </c>
      <c r="G436" s="41" t="str">
        <f>VLOOKUP(F436,'Houses &amp; Ages'!$B$5:$K$16,3,FALSE)</f>
        <v>-</v>
      </c>
      <c r="H436" s="41"/>
      <c r="I436" s="41" t="str">
        <f>VLOOKUP(F436,'Houses &amp; Ages'!$B$5:$K$16,9,FALSE)</f>
        <v>-</v>
      </c>
      <c r="J436" s="41" t="str">
        <f>VLOOKUP(F436,'Houses &amp; Ages'!$B$5:$K$16,10,FALSE)</f>
        <v>-</v>
      </c>
      <c r="K436" s="43" t="s">
        <v>130</v>
      </c>
      <c r="L436" s="44" t="s">
        <v>130</v>
      </c>
      <c r="M436" s="45" t="s">
        <v>130</v>
      </c>
      <c r="N436" s="33" t="str">
        <f>VLOOKUP(M436,'Events &amp; Points'!$G$5:$I$18,IF($C436="Relay",3,2),FALSE)</f>
        <v>-</v>
      </c>
    </row>
    <row r="437" spans="1:14">
      <c r="A437" s="5" t="str">
        <f>VLOOKUP($B437,'Events &amp; Points'!$B$4:$D$29,2,FALSE)</f>
        <v>-</v>
      </c>
      <c r="B437" s="14" t="s">
        <v>130</v>
      </c>
      <c r="C437" s="31" t="s">
        <v>130</v>
      </c>
      <c r="D437" s="31" t="s">
        <v>130</v>
      </c>
      <c r="E437" s="31"/>
      <c r="F437" s="31" t="s">
        <v>130</v>
      </c>
      <c r="G437" s="41" t="str">
        <f>VLOOKUP(F437,'Houses &amp; Ages'!$B$5:$K$16,3,FALSE)</f>
        <v>-</v>
      </c>
      <c r="H437" s="41"/>
      <c r="I437" s="41" t="str">
        <f>VLOOKUP(F437,'Houses &amp; Ages'!$B$5:$K$16,9,FALSE)</f>
        <v>-</v>
      </c>
      <c r="J437" s="41" t="str">
        <f>VLOOKUP(F437,'Houses &amp; Ages'!$B$5:$K$16,10,FALSE)</f>
        <v>-</v>
      </c>
      <c r="K437" s="43" t="s">
        <v>130</v>
      </c>
      <c r="L437" s="44" t="s">
        <v>130</v>
      </c>
      <c r="M437" s="45" t="s">
        <v>130</v>
      </c>
      <c r="N437" s="33" t="str">
        <f>VLOOKUP(M437,'Events &amp; Points'!$G$5:$I$18,IF($C437="Relay",3,2),FALSE)</f>
        <v>-</v>
      </c>
    </row>
    <row r="438" spans="1:14">
      <c r="A438" s="5" t="str">
        <f>VLOOKUP($B438,'Events &amp; Points'!$B$4:$D$29,2,FALSE)</f>
        <v>-</v>
      </c>
      <c r="B438" s="14" t="s">
        <v>130</v>
      </c>
      <c r="C438" s="31" t="s">
        <v>130</v>
      </c>
      <c r="D438" s="31" t="s">
        <v>130</v>
      </c>
      <c r="E438" s="31"/>
      <c r="F438" s="31" t="s">
        <v>130</v>
      </c>
      <c r="G438" s="41" t="str">
        <f>VLOOKUP(F438,'Houses &amp; Ages'!$B$5:$K$16,3,FALSE)</f>
        <v>-</v>
      </c>
      <c r="H438" s="41"/>
      <c r="I438" s="41" t="str">
        <f>VLOOKUP(F438,'Houses &amp; Ages'!$B$5:$K$16,9,FALSE)</f>
        <v>-</v>
      </c>
      <c r="J438" s="41" t="str">
        <f>VLOOKUP(F438,'Houses &amp; Ages'!$B$5:$K$16,10,FALSE)</f>
        <v>-</v>
      </c>
      <c r="K438" s="43" t="s">
        <v>130</v>
      </c>
      <c r="L438" s="44" t="s">
        <v>130</v>
      </c>
      <c r="M438" s="45" t="s">
        <v>130</v>
      </c>
      <c r="N438" s="33" t="str">
        <f>VLOOKUP(M438,'Events &amp; Points'!$G$5:$I$18,IF($C438="Relay",3,2),FALSE)</f>
        <v>-</v>
      </c>
    </row>
    <row r="439" spans="1:14">
      <c r="A439" s="5" t="str">
        <f>VLOOKUP($B439,'Events &amp; Points'!$B$4:$D$29,2,FALSE)</f>
        <v>-</v>
      </c>
      <c r="B439" s="14" t="s">
        <v>130</v>
      </c>
      <c r="C439" s="31" t="s">
        <v>130</v>
      </c>
      <c r="D439" s="31" t="s">
        <v>130</v>
      </c>
      <c r="E439" s="31"/>
      <c r="F439" s="31" t="s">
        <v>130</v>
      </c>
      <c r="G439" s="41" t="str">
        <f>VLOOKUP(F439,'Houses &amp; Ages'!$B$5:$K$16,3,FALSE)</f>
        <v>-</v>
      </c>
      <c r="H439" s="41"/>
      <c r="I439" s="41" t="str">
        <f>VLOOKUP(F439,'Houses &amp; Ages'!$B$5:$K$16,9,FALSE)</f>
        <v>-</v>
      </c>
      <c r="J439" s="41" t="str">
        <f>VLOOKUP(F439,'Houses &amp; Ages'!$B$5:$K$16,10,FALSE)</f>
        <v>-</v>
      </c>
      <c r="K439" s="43" t="s">
        <v>130</v>
      </c>
      <c r="L439" s="44" t="s">
        <v>130</v>
      </c>
      <c r="M439" s="45" t="s">
        <v>130</v>
      </c>
      <c r="N439" s="33" t="str">
        <f>VLOOKUP(M439,'Events &amp; Points'!$G$5:$I$18,IF($C439="Relay",3,2),FALSE)</f>
        <v>-</v>
      </c>
    </row>
    <row r="440" spans="1:14">
      <c r="A440" s="5" t="str">
        <f>VLOOKUP($B440,'Events &amp; Points'!$B$4:$D$29,2,FALSE)</f>
        <v>-</v>
      </c>
      <c r="B440" s="14" t="s">
        <v>130</v>
      </c>
      <c r="C440" s="31" t="s">
        <v>130</v>
      </c>
      <c r="D440" s="31" t="s">
        <v>130</v>
      </c>
      <c r="E440" s="31"/>
      <c r="F440" s="31" t="s">
        <v>130</v>
      </c>
      <c r="G440" s="41" t="str">
        <f>VLOOKUP(F440,'Houses &amp; Ages'!$B$5:$K$16,3,FALSE)</f>
        <v>-</v>
      </c>
      <c r="H440" s="41"/>
      <c r="I440" s="41" t="str">
        <f>VLOOKUP(F440,'Houses &amp; Ages'!$B$5:$K$16,9,FALSE)</f>
        <v>-</v>
      </c>
      <c r="J440" s="41" t="str">
        <f>VLOOKUP(F440,'Houses &amp; Ages'!$B$5:$K$16,10,FALSE)</f>
        <v>-</v>
      </c>
      <c r="K440" s="43" t="s">
        <v>130</v>
      </c>
      <c r="L440" s="44" t="s">
        <v>130</v>
      </c>
      <c r="M440" s="45" t="s">
        <v>130</v>
      </c>
      <c r="N440" s="33" t="str">
        <f>VLOOKUP(M440,'Events &amp; Points'!$G$5:$I$18,IF($C440="Relay",3,2),FALSE)</f>
        <v>-</v>
      </c>
    </row>
    <row r="441" spans="1:14">
      <c r="A441" s="5" t="str">
        <f>VLOOKUP($B441,'Events &amp; Points'!$B$4:$D$29,2,FALSE)</f>
        <v>-</v>
      </c>
      <c r="B441" s="14" t="s">
        <v>130</v>
      </c>
      <c r="C441" s="31" t="s">
        <v>130</v>
      </c>
      <c r="D441" s="31" t="s">
        <v>130</v>
      </c>
      <c r="E441" s="31"/>
      <c r="F441" s="31" t="s">
        <v>130</v>
      </c>
      <c r="G441" s="41" t="str">
        <f>VLOOKUP(F441,'Houses &amp; Ages'!$B$5:$K$16,3,FALSE)</f>
        <v>-</v>
      </c>
      <c r="H441" s="41"/>
      <c r="I441" s="41" t="str">
        <f>VLOOKUP(F441,'Houses &amp; Ages'!$B$5:$K$16,9,FALSE)</f>
        <v>-</v>
      </c>
      <c r="J441" s="41" t="str">
        <f>VLOOKUP(F441,'Houses &amp; Ages'!$B$5:$K$16,10,FALSE)</f>
        <v>-</v>
      </c>
      <c r="K441" s="43" t="s">
        <v>130</v>
      </c>
      <c r="L441" s="44" t="s">
        <v>130</v>
      </c>
      <c r="M441" s="45" t="s">
        <v>130</v>
      </c>
      <c r="N441" s="33" t="str">
        <f>VLOOKUP(M441,'Events &amp; Points'!$G$5:$I$18,IF($C441="Relay",3,2),FALSE)</f>
        <v>-</v>
      </c>
    </row>
    <row r="442" spans="1:14">
      <c r="A442" s="5" t="str">
        <f>VLOOKUP($B442,'Events &amp; Points'!$B$4:$D$29,2,FALSE)</f>
        <v>-</v>
      </c>
      <c r="B442" s="14" t="s">
        <v>130</v>
      </c>
      <c r="C442" s="31" t="s">
        <v>130</v>
      </c>
      <c r="D442" s="31" t="s">
        <v>130</v>
      </c>
      <c r="E442" s="31"/>
      <c r="F442" s="31" t="s">
        <v>130</v>
      </c>
      <c r="G442" s="41" t="str">
        <f>VLOOKUP(F442,'Houses &amp; Ages'!$B$5:$K$16,3,FALSE)</f>
        <v>-</v>
      </c>
      <c r="H442" s="41"/>
      <c r="I442" s="41" t="str">
        <f>VLOOKUP(F442,'Houses &amp; Ages'!$B$5:$K$16,9,FALSE)</f>
        <v>-</v>
      </c>
      <c r="J442" s="41" t="str">
        <f>VLOOKUP(F442,'Houses &amp; Ages'!$B$5:$K$16,10,FALSE)</f>
        <v>-</v>
      </c>
      <c r="K442" s="43" t="s">
        <v>130</v>
      </c>
      <c r="L442" s="44" t="s">
        <v>130</v>
      </c>
      <c r="M442" s="45" t="s">
        <v>130</v>
      </c>
      <c r="N442" s="33" t="str">
        <f>VLOOKUP(M442,'Events &amp; Points'!$G$5:$I$18,IF($C442="Relay",3,2),FALSE)</f>
        <v>-</v>
      </c>
    </row>
    <row r="443" spans="1:14">
      <c r="A443" s="5" t="str">
        <f>VLOOKUP($B443,'Events &amp; Points'!$B$4:$D$29,2,FALSE)</f>
        <v>-</v>
      </c>
      <c r="B443" s="14" t="s">
        <v>130</v>
      </c>
      <c r="C443" s="31" t="s">
        <v>130</v>
      </c>
      <c r="D443" s="31" t="s">
        <v>130</v>
      </c>
      <c r="E443" s="31"/>
      <c r="F443" s="31" t="s">
        <v>130</v>
      </c>
      <c r="G443" s="41" t="str">
        <f>VLOOKUP(F443,'Houses &amp; Ages'!$B$5:$K$16,3,FALSE)</f>
        <v>-</v>
      </c>
      <c r="H443" s="41"/>
      <c r="I443" s="41" t="str">
        <f>VLOOKUP(F443,'Houses &amp; Ages'!$B$5:$K$16,9,FALSE)</f>
        <v>-</v>
      </c>
      <c r="J443" s="41" t="str">
        <f>VLOOKUP(F443,'Houses &amp; Ages'!$B$5:$K$16,10,FALSE)</f>
        <v>-</v>
      </c>
      <c r="K443" s="43" t="s">
        <v>130</v>
      </c>
      <c r="L443" s="44" t="s">
        <v>130</v>
      </c>
      <c r="M443" s="45" t="s">
        <v>130</v>
      </c>
      <c r="N443" s="33" t="str">
        <f>VLOOKUP(M443,'Events &amp; Points'!$G$5:$I$18,IF($C443="Relay",3,2),FALSE)</f>
        <v>-</v>
      </c>
    </row>
    <row r="444" spans="1:14">
      <c r="A444" s="5" t="str">
        <f>VLOOKUP($B444,'Events &amp; Points'!$B$4:$D$29,2,FALSE)</f>
        <v>-</v>
      </c>
      <c r="B444" s="14" t="s">
        <v>130</v>
      </c>
      <c r="C444" s="31" t="s">
        <v>130</v>
      </c>
      <c r="D444" s="31" t="s">
        <v>130</v>
      </c>
      <c r="E444" s="31"/>
      <c r="F444" s="31" t="s">
        <v>130</v>
      </c>
      <c r="G444" s="41" t="str">
        <f>VLOOKUP(F444,'Houses &amp; Ages'!$B$5:$K$16,3,FALSE)</f>
        <v>-</v>
      </c>
      <c r="H444" s="41"/>
      <c r="I444" s="41" t="str">
        <f>VLOOKUP(F444,'Houses &amp; Ages'!$B$5:$K$16,9,FALSE)</f>
        <v>-</v>
      </c>
      <c r="J444" s="41" t="str">
        <f>VLOOKUP(F444,'Houses &amp; Ages'!$B$5:$K$16,10,FALSE)</f>
        <v>-</v>
      </c>
      <c r="K444" s="43" t="s">
        <v>130</v>
      </c>
      <c r="L444" s="44" t="s">
        <v>130</v>
      </c>
      <c r="M444" s="45" t="s">
        <v>130</v>
      </c>
      <c r="N444" s="33" t="str">
        <f>VLOOKUP(M444,'Events &amp; Points'!$G$5:$I$18,IF($C444="Relay",3,2),FALSE)</f>
        <v>-</v>
      </c>
    </row>
    <row r="445" spans="1:14">
      <c r="A445" s="5" t="str">
        <f>VLOOKUP($B445,'Events &amp; Points'!$B$4:$D$29,2,FALSE)</f>
        <v>-</v>
      </c>
      <c r="B445" s="14" t="s">
        <v>130</v>
      </c>
      <c r="C445" s="31" t="s">
        <v>130</v>
      </c>
      <c r="D445" s="31" t="s">
        <v>130</v>
      </c>
      <c r="E445" s="31"/>
      <c r="F445" s="31" t="s">
        <v>130</v>
      </c>
      <c r="G445" s="41" t="str">
        <f>VLOOKUP(F445,'Houses &amp; Ages'!$B$5:$K$16,3,FALSE)</f>
        <v>-</v>
      </c>
      <c r="H445" s="41"/>
      <c r="I445" s="41" t="str">
        <f>VLOOKUP(F445,'Houses &amp; Ages'!$B$5:$K$16,9,FALSE)</f>
        <v>-</v>
      </c>
      <c r="J445" s="41" t="str">
        <f>VLOOKUP(F445,'Houses &amp; Ages'!$B$5:$K$16,10,FALSE)</f>
        <v>-</v>
      </c>
      <c r="K445" s="43" t="s">
        <v>130</v>
      </c>
      <c r="L445" s="44" t="s">
        <v>130</v>
      </c>
      <c r="M445" s="45" t="s">
        <v>130</v>
      </c>
      <c r="N445" s="33" t="str">
        <f>VLOOKUP(M445,'Events &amp; Points'!$G$5:$I$18,IF($C445="Relay",3,2),FALSE)</f>
        <v>-</v>
      </c>
    </row>
    <row r="446" spans="1:14">
      <c r="A446" s="5" t="str">
        <f>VLOOKUP($B446,'Events &amp; Points'!$B$4:$D$29,2,FALSE)</f>
        <v>-</v>
      </c>
      <c r="B446" s="14" t="s">
        <v>130</v>
      </c>
      <c r="C446" s="31" t="s">
        <v>130</v>
      </c>
      <c r="D446" s="31" t="s">
        <v>130</v>
      </c>
      <c r="E446" s="31"/>
      <c r="F446" s="31" t="s">
        <v>130</v>
      </c>
      <c r="G446" s="41" t="str">
        <f>VLOOKUP(F446,'Houses &amp; Ages'!$B$5:$K$16,3,FALSE)</f>
        <v>-</v>
      </c>
      <c r="H446" s="41"/>
      <c r="I446" s="41" t="str">
        <f>VLOOKUP(F446,'Houses &amp; Ages'!$B$5:$K$16,9,FALSE)</f>
        <v>-</v>
      </c>
      <c r="J446" s="41" t="str">
        <f>VLOOKUP(F446,'Houses &amp; Ages'!$B$5:$K$16,10,FALSE)</f>
        <v>-</v>
      </c>
      <c r="K446" s="43" t="s">
        <v>130</v>
      </c>
      <c r="L446" s="44" t="s">
        <v>130</v>
      </c>
      <c r="M446" s="45" t="s">
        <v>130</v>
      </c>
      <c r="N446" s="33" t="str">
        <f>VLOOKUP(M446,'Events &amp; Points'!$G$5:$I$18,IF($C446="Relay",3,2),FALSE)</f>
        <v>-</v>
      </c>
    </row>
    <row r="447" spans="1:14">
      <c r="A447" s="5" t="str">
        <f>VLOOKUP($B447,'Events &amp; Points'!$B$4:$D$29,2,FALSE)</f>
        <v>-</v>
      </c>
      <c r="B447" s="14" t="s">
        <v>130</v>
      </c>
      <c r="C447" s="31" t="s">
        <v>130</v>
      </c>
      <c r="D447" s="31" t="s">
        <v>130</v>
      </c>
      <c r="E447" s="31"/>
      <c r="F447" s="31" t="s">
        <v>130</v>
      </c>
      <c r="G447" s="41" t="str">
        <f>VLOOKUP(F447,'Houses &amp; Ages'!$B$5:$K$16,3,FALSE)</f>
        <v>-</v>
      </c>
      <c r="H447" s="41"/>
      <c r="I447" s="41" t="str">
        <f>VLOOKUP(F447,'Houses &amp; Ages'!$B$5:$K$16,9,FALSE)</f>
        <v>-</v>
      </c>
      <c r="J447" s="41" t="str">
        <f>VLOOKUP(F447,'Houses &amp; Ages'!$B$5:$K$16,10,FALSE)</f>
        <v>-</v>
      </c>
      <c r="K447" s="43" t="s">
        <v>130</v>
      </c>
      <c r="L447" s="44" t="s">
        <v>130</v>
      </c>
      <c r="M447" s="45" t="s">
        <v>130</v>
      </c>
      <c r="N447" s="33" t="str">
        <f>VLOOKUP(M447,'Events &amp; Points'!$G$5:$I$18,IF($C447="Relay",3,2),FALSE)</f>
        <v>-</v>
      </c>
    </row>
    <row r="448" spans="1:14">
      <c r="A448" s="5" t="str">
        <f>VLOOKUP($B448,'Events &amp; Points'!$B$4:$D$29,2,FALSE)</f>
        <v>-</v>
      </c>
      <c r="B448" s="14" t="s">
        <v>130</v>
      </c>
      <c r="C448" s="31" t="s">
        <v>130</v>
      </c>
      <c r="D448" s="31" t="s">
        <v>130</v>
      </c>
      <c r="E448" s="31"/>
      <c r="F448" s="31" t="s">
        <v>130</v>
      </c>
      <c r="G448" s="41" t="str">
        <f>VLOOKUP(F448,'Houses &amp; Ages'!$B$5:$K$16,3,FALSE)</f>
        <v>-</v>
      </c>
      <c r="H448" s="41"/>
      <c r="I448" s="41" t="str">
        <f>VLOOKUP(F448,'Houses &amp; Ages'!$B$5:$K$16,9,FALSE)</f>
        <v>-</v>
      </c>
      <c r="J448" s="41" t="str">
        <f>VLOOKUP(F448,'Houses &amp; Ages'!$B$5:$K$16,10,FALSE)</f>
        <v>-</v>
      </c>
      <c r="K448" s="43" t="s">
        <v>130</v>
      </c>
      <c r="L448" s="44" t="s">
        <v>130</v>
      </c>
      <c r="M448" s="45" t="s">
        <v>130</v>
      </c>
      <c r="N448" s="33" t="str">
        <f>VLOOKUP(M448,'Events &amp; Points'!$G$5:$I$18,IF($C448="Relay",3,2),FALSE)</f>
        <v>-</v>
      </c>
    </row>
    <row r="449" spans="1:14">
      <c r="A449" s="5" t="str">
        <f>VLOOKUP($B449,'Events &amp; Points'!$B$4:$D$29,2,FALSE)</f>
        <v>-</v>
      </c>
      <c r="B449" s="14" t="s">
        <v>130</v>
      </c>
      <c r="C449" s="31" t="s">
        <v>130</v>
      </c>
      <c r="D449" s="31" t="s">
        <v>130</v>
      </c>
      <c r="E449" s="31"/>
      <c r="F449" s="31" t="s">
        <v>130</v>
      </c>
      <c r="G449" s="41" t="str">
        <f>VLOOKUP(F449,'Houses &amp; Ages'!$B$5:$K$16,3,FALSE)</f>
        <v>-</v>
      </c>
      <c r="H449" s="41"/>
      <c r="I449" s="41" t="str">
        <f>VLOOKUP(F449,'Houses &amp; Ages'!$B$5:$K$16,9,FALSE)</f>
        <v>-</v>
      </c>
      <c r="J449" s="41" t="str">
        <f>VLOOKUP(F449,'Houses &amp; Ages'!$B$5:$K$16,10,FALSE)</f>
        <v>-</v>
      </c>
      <c r="K449" s="43" t="s">
        <v>130</v>
      </c>
      <c r="L449" s="44" t="s">
        <v>130</v>
      </c>
      <c r="M449" s="45" t="s">
        <v>130</v>
      </c>
      <c r="N449" s="33" t="str">
        <f>VLOOKUP(M449,'Events &amp; Points'!$G$5:$I$18,IF($C449="Relay",3,2),FALSE)</f>
        <v>-</v>
      </c>
    </row>
    <row r="450" spans="1:14">
      <c r="A450" s="5" t="str">
        <f>VLOOKUP($B450,'Events &amp; Points'!$B$4:$D$29,2,FALSE)</f>
        <v>-</v>
      </c>
      <c r="B450" s="14" t="s">
        <v>130</v>
      </c>
      <c r="C450" s="31" t="s">
        <v>130</v>
      </c>
      <c r="D450" s="31" t="s">
        <v>130</v>
      </c>
      <c r="E450" s="31"/>
      <c r="F450" s="31" t="s">
        <v>130</v>
      </c>
      <c r="G450" s="41" t="str">
        <f>VLOOKUP(F450,'Houses &amp; Ages'!$B$5:$K$16,3,FALSE)</f>
        <v>-</v>
      </c>
      <c r="H450" s="41"/>
      <c r="I450" s="41" t="str">
        <f>VLOOKUP(F450,'Houses &amp; Ages'!$B$5:$K$16,9,FALSE)</f>
        <v>-</v>
      </c>
      <c r="J450" s="41" t="str">
        <f>VLOOKUP(F450,'Houses &amp; Ages'!$B$5:$K$16,10,FALSE)</f>
        <v>-</v>
      </c>
      <c r="K450" s="43" t="s">
        <v>130</v>
      </c>
      <c r="L450" s="44" t="s">
        <v>130</v>
      </c>
      <c r="M450" s="45" t="s">
        <v>130</v>
      </c>
      <c r="N450" s="33" t="str">
        <f>VLOOKUP(M450,'Events &amp; Points'!$G$5:$I$18,IF($C450="Relay",3,2),FALSE)</f>
        <v>-</v>
      </c>
    </row>
    <row r="451" spans="1:14">
      <c r="A451" s="5" t="str">
        <f>VLOOKUP($B451,'Events &amp; Points'!$B$4:$D$29,2,FALSE)</f>
        <v>-</v>
      </c>
      <c r="B451" s="14" t="s">
        <v>130</v>
      </c>
      <c r="C451" s="31" t="s">
        <v>130</v>
      </c>
      <c r="D451" s="31" t="s">
        <v>130</v>
      </c>
      <c r="E451" s="31"/>
      <c r="F451" s="31" t="s">
        <v>130</v>
      </c>
      <c r="G451" s="41" t="str">
        <f>VLOOKUP(F451,'Houses &amp; Ages'!$B$5:$K$16,3,FALSE)</f>
        <v>-</v>
      </c>
      <c r="H451" s="41"/>
      <c r="I451" s="41" t="str">
        <f>VLOOKUP(F451,'Houses &amp; Ages'!$B$5:$K$16,9,FALSE)</f>
        <v>-</v>
      </c>
      <c r="J451" s="41" t="str">
        <f>VLOOKUP(F451,'Houses &amp; Ages'!$B$5:$K$16,10,FALSE)</f>
        <v>-</v>
      </c>
      <c r="K451" s="43" t="s">
        <v>130</v>
      </c>
      <c r="L451" s="44" t="s">
        <v>130</v>
      </c>
      <c r="M451" s="45" t="s">
        <v>130</v>
      </c>
      <c r="N451" s="33" t="str">
        <f>VLOOKUP(M451,'Events &amp; Points'!$G$5:$I$18,IF($C451="Relay",3,2),FALSE)</f>
        <v>-</v>
      </c>
    </row>
    <row r="452" spans="1:14">
      <c r="A452" s="5" t="str">
        <f>VLOOKUP($B452,'Events &amp; Points'!$B$4:$D$29,2,FALSE)</f>
        <v>-</v>
      </c>
      <c r="B452" s="14" t="s">
        <v>130</v>
      </c>
      <c r="C452" s="31" t="s">
        <v>130</v>
      </c>
      <c r="D452" s="31" t="s">
        <v>130</v>
      </c>
      <c r="E452" s="31"/>
      <c r="F452" s="31" t="s">
        <v>130</v>
      </c>
      <c r="G452" s="41" t="str">
        <f>VLOOKUP(F452,'Houses &amp; Ages'!$B$5:$K$16,3,FALSE)</f>
        <v>-</v>
      </c>
      <c r="H452" s="41"/>
      <c r="I452" s="41" t="str">
        <f>VLOOKUP(F452,'Houses &amp; Ages'!$B$5:$K$16,9,FALSE)</f>
        <v>-</v>
      </c>
      <c r="J452" s="41" t="str">
        <f>VLOOKUP(F452,'Houses &amp; Ages'!$B$5:$K$16,10,FALSE)</f>
        <v>-</v>
      </c>
      <c r="K452" s="43" t="s">
        <v>130</v>
      </c>
      <c r="L452" s="44" t="s">
        <v>130</v>
      </c>
      <c r="M452" s="45" t="s">
        <v>130</v>
      </c>
      <c r="N452" s="33" t="str">
        <f>VLOOKUP(M452,'Events &amp; Points'!$G$5:$I$18,IF($C452="Relay",3,2),FALSE)</f>
        <v>-</v>
      </c>
    </row>
    <row r="453" spans="1:14">
      <c r="A453" s="5" t="str">
        <f>VLOOKUP($B453,'Events &amp; Points'!$B$4:$D$29,2,FALSE)</f>
        <v>-</v>
      </c>
      <c r="B453" s="14" t="s">
        <v>130</v>
      </c>
      <c r="C453" s="31" t="s">
        <v>130</v>
      </c>
      <c r="D453" s="31" t="s">
        <v>130</v>
      </c>
      <c r="E453" s="31"/>
      <c r="F453" s="31" t="s">
        <v>130</v>
      </c>
      <c r="G453" s="41" t="str">
        <f>VLOOKUP(F453,'Houses &amp; Ages'!$B$5:$K$16,3,FALSE)</f>
        <v>-</v>
      </c>
      <c r="H453" s="41"/>
      <c r="I453" s="41" t="str">
        <f>VLOOKUP(F453,'Houses &amp; Ages'!$B$5:$K$16,9,FALSE)</f>
        <v>-</v>
      </c>
      <c r="J453" s="41" t="str">
        <f>VLOOKUP(F453,'Houses &amp; Ages'!$B$5:$K$16,10,FALSE)</f>
        <v>-</v>
      </c>
      <c r="K453" s="43" t="s">
        <v>130</v>
      </c>
      <c r="L453" s="44" t="s">
        <v>130</v>
      </c>
      <c r="M453" s="45" t="s">
        <v>130</v>
      </c>
      <c r="N453" s="33" t="str">
        <f>VLOOKUP(M453,'Events &amp; Points'!$G$5:$I$18,IF($C453="Relay",3,2),FALSE)</f>
        <v>-</v>
      </c>
    </row>
    <row r="454" spans="1:14">
      <c r="A454" s="5" t="str">
        <f>VLOOKUP($B454,'Events &amp; Points'!$B$4:$D$29,2,FALSE)</f>
        <v>-</v>
      </c>
      <c r="B454" s="14" t="s">
        <v>130</v>
      </c>
      <c r="C454" s="31" t="s">
        <v>130</v>
      </c>
      <c r="D454" s="31" t="s">
        <v>130</v>
      </c>
      <c r="E454" s="31"/>
      <c r="F454" s="31" t="s">
        <v>130</v>
      </c>
      <c r="G454" s="41" t="str">
        <f>VLOOKUP(F454,'Houses &amp; Ages'!$B$5:$K$16,3,FALSE)</f>
        <v>-</v>
      </c>
      <c r="H454" s="41"/>
      <c r="I454" s="41" t="str">
        <f>VLOOKUP(F454,'Houses &amp; Ages'!$B$5:$K$16,9,FALSE)</f>
        <v>-</v>
      </c>
      <c r="J454" s="41" t="str">
        <f>VLOOKUP(F454,'Houses &amp; Ages'!$B$5:$K$16,10,FALSE)</f>
        <v>-</v>
      </c>
      <c r="K454" s="43" t="s">
        <v>130</v>
      </c>
      <c r="L454" s="44" t="s">
        <v>130</v>
      </c>
      <c r="M454" s="45" t="s">
        <v>130</v>
      </c>
      <c r="N454" s="33" t="str">
        <f>VLOOKUP(M454,'Events &amp; Points'!$G$5:$I$18,IF($C454="Relay",3,2),FALSE)</f>
        <v>-</v>
      </c>
    </row>
    <row r="455" spans="1:14">
      <c r="A455" s="5" t="str">
        <f>VLOOKUP($B455,'Events &amp; Points'!$B$4:$D$29,2,FALSE)</f>
        <v>-</v>
      </c>
      <c r="B455" s="14" t="s">
        <v>130</v>
      </c>
      <c r="C455" s="31" t="s">
        <v>130</v>
      </c>
      <c r="D455" s="31" t="s">
        <v>130</v>
      </c>
      <c r="E455" s="31"/>
      <c r="F455" s="31" t="s">
        <v>130</v>
      </c>
      <c r="G455" s="41" t="str">
        <f>VLOOKUP(F455,'Houses &amp; Ages'!$B$5:$K$16,3,FALSE)</f>
        <v>-</v>
      </c>
      <c r="H455" s="41"/>
      <c r="I455" s="41" t="str">
        <f>VLOOKUP(F455,'Houses &amp; Ages'!$B$5:$K$16,9,FALSE)</f>
        <v>-</v>
      </c>
      <c r="J455" s="41" t="str">
        <f>VLOOKUP(F455,'Houses &amp; Ages'!$B$5:$K$16,10,FALSE)</f>
        <v>-</v>
      </c>
      <c r="K455" s="43" t="s">
        <v>130</v>
      </c>
      <c r="L455" s="44" t="s">
        <v>130</v>
      </c>
      <c r="M455" s="45" t="s">
        <v>130</v>
      </c>
      <c r="N455" s="33" t="str">
        <f>VLOOKUP(M455,'Events &amp; Points'!$G$5:$I$18,IF($C455="Relay",3,2),FALSE)</f>
        <v>-</v>
      </c>
    </row>
    <row r="456" spans="1:14">
      <c r="A456" s="5" t="str">
        <f>VLOOKUP($B456,'Events &amp; Points'!$B$4:$D$29,2,FALSE)</f>
        <v>-</v>
      </c>
      <c r="B456" s="14" t="s">
        <v>130</v>
      </c>
      <c r="C456" s="31" t="s">
        <v>130</v>
      </c>
      <c r="D456" s="31" t="s">
        <v>130</v>
      </c>
      <c r="E456" s="31"/>
      <c r="F456" s="31" t="s">
        <v>130</v>
      </c>
      <c r="G456" s="41" t="str">
        <f>VLOOKUP(F456,'Houses &amp; Ages'!$B$5:$K$16,3,FALSE)</f>
        <v>-</v>
      </c>
      <c r="H456" s="41"/>
      <c r="I456" s="41" t="str">
        <f>VLOOKUP(F456,'Houses &amp; Ages'!$B$5:$K$16,9,FALSE)</f>
        <v>-</v>
      </c>
      <c r="J456" s="41" t="str">
        <f>VLOOKUP(F456,'Houses &amp; Ages'!$B$5:$K$16,10,FALSE)</f>
        <v>-</v>
      </c>
      <c r="K456" s="43" t="s">
        <v>130</v>
      </c>
      <c r="L456" s="44" t="s">
        <v>130</v>
      </c>
      <c r="M456" s="45" t="s">
        <v>130</v>
      </c>
      <c r="N456" s="33" t="str">
        <f>VLOOKUP(M456,'Events &amp; Points'!$G$5:$I$18,IF($C456="Relay",3,2),FALSE)</f>
        <v>-</v>
      </c>
    </row>
    <row r="457" spans="1:14">
      <c r="A457" s="5" t="str">
        <f>VLOOKUP($B457,'Events &amp; Points'!$B$4:$D$29,2,FALSE)</f>
        <v>-</v>
      </c>
      <c r="B457" s="14" t="s">
        <v>130</v>
      </c>
      <c r="C457" s="31" t="s">
        <v>130</v>
      </c>
      <c r="D457" s="31" t="s">
        <v>130</v>
      </c>
      <c r="E457" s="31"/>
      <c r="F457" s="31" t="s">
        <v>130</v>
      </c>
      <c r="G457" s="41" t="str">
        <f>VLOOKUP(F457,'Houses &amp; Ages'!$B$5:$K$16,3,FALSE)</f>
        <v>-</v>
      </c>
      <c r="H457" s="41"/>
      <c r="I457" s="41" t="str">
        <f>VLOOKUP(F457,'Houses &amp; Ages'!$B$5:$K$16,9,FALSE)</f>
        <v>-</v>
      </c>
      <c r="J457" s="41" t="str">
        <f>VLOOKUP(F457,'Houses &amp; Ages'!$B$5:$K$16,10,FALSE)</f>
        <v>-</v>
      </c>
      <c r="K457" s="43" t="s">
        <v>130</v>
      </c>
      <c r="L457" s="44" t="s">
        <v>130</v>
      </c>
      <c r="M457" s="45" t="s">
        <v>130</v>
      </c>
      <c r="N457" s="33" t="str">
        <f>VLOOKUP(M457,'Events &amp; Points'!$G$5:$I$18,IF($C457="Relay",3,2),FALSE)</f>
        <v>-</v>
      </c>
    </row>
    <row r="458" spans="1:14">
      <c r="A458" s="5" t="str">
        <f>VLOOKUP($B458,'Events &amp; Points'!$B$4:$D$29,2,FALSE)</f>
        <v>-</v>
      </c>
      <c r="B458" s="14" t="s">
        <v>130</v>
      </c>
      <c r="C458" s="31" t="s">
        <v>130</v>
      </c>
      <c r="D458" s="31" t="s">
        <v>130</v>
      </c>
      <c r="E458" s="31"/>
      <c r="F458" s="31" t="s">
        <v>130</v>
      </c>
      <c r="G458" s="41" t="str">
        <f>VLOOKUP(F458,'Houses &amp; Ages'!$B$5:$K$16,3,FALSE)</f>
        <v>-</v>
      </c>
      <c r="H458" s="41"/>
      <c r="I458" s="41" t="str">
        <f>VLOOKUP(F458,'Houses &amp; Ages'!$B$5:$K$16,9,FALSE)</f>
        <v>-</v>
      </c>
      <c r="J458" s="41" t="str">
        <f>VLOOKUP(F458,'Houses &amp; Ages'!$B$5:$K$16,10,FALSE)</f>
        <v>-</v>
      </c>
      <c r="K458" s="43" t="s">
        <v>130</v>
      </c>
      <c r="L458" s="44" t="s">
        <v>130</v>
      </c>
      <c r="M458" s="45" t="s">
        <v>130</v>
      </c>
      <c r="N458" s="33" t="str">
        <f>VLOOKUP(M458,'Events &amp; Points'!$G$5:$I$18,IF($C458="Relay",3,2),FALSE)</f>
        <v>-</v>
      </c>
    </row>
    <row r="459" spans="1:14">
      <c r="A459" s="5" t="str">
        <f>VLOOKUP($B459,'Events &amp; Points'!$B$4:$D$29,2,FALSE)</f>
        <v>-</v>
      </c>
      <c r="B459" s="14" t="s">
        <v>130</v>
      </c>
      <c r="C459" s="31" t="s">
        <v>130</v>
      </c>
      <c r="D459" s="31" t="s">
        <v>130</v>
      </c>
      <c r="E459" s="31"/>
      <c r="F459" s="31" t="s">
        <v>130</v>
      </c>
      <c r="G459" s="41" t="str">
        <f>VLOOKUP(F459,'Houses &amp; Ages'!$B$5:$K$16,3,FALSE)</f>
        <v>-</v>
      </c>
      <c r="H459" s="41"/>
      <c r="I459" s="41" t="str">
        <f>VLOOKUP(F459,'Houses &amp; Ages'!$B$5:$K$16,9,FALSE)</f>
        <v>-</v>
      </c>
      <c r="J459" s="41" t="str">
        <f>VLOOKUP(F459,'Houses &amp; Ages'!$B$5:$K$16,10,FALSE)</f>
        <v>-</v>
      </c>
      <c r="K459" s="43" t="s">
        <v>130</v>
      </c>
      <c r="L459" s="44" t="s">
        <v>130</v>
      </c>
      <c r="M459" s="45" t="s">
        <v>130</v>
      </c>
      <c r="N459" s="33" t="str">
        <f>VLOOKUP(M459,'Events &amp; Points'!$G$5:$I$18,IF($C459="Relay",3,2),FALSE)</f>
        <v>-</v>
      </c>
    </row>
    <row r="460" spans="1:14">
      <c r="A460" s="5" t="str">
        <f>VLOOKUP($B460,'Events &amp; Points'!$B$4:$D$29,2,FALSE)</f>
        <v>-</v>
      </c>
      <c r="B460" s="14" t="s">
        <v>130</v>
      </c>
      <c r="C460" s="31" t="s">
        <v>130</v>
      </c>
      <c r="D460" s="31" t="s">
        <v>130</v>
      </c>
      <c r="E460" s="31"/>
      <c r="F460" s="31" t="s">
        <v>130</v>
      </c>
      <c r="G460" s="41" t="str">
        <f>VLOOKUP(F460,'Houses &amp; Ages'!$B$5:$K$16,3,FALSE)</f>
        <v>-</v>
      </c>
      <c r="H460" s="41"/>
      <c r="I460" s="41" t="str">
        <f>VLOOKUP(F460,'Houses &amp; Ages'!$B$5:$K$16,9,FALSE)</f>
        <v>-</v>
      </c>
      <c r="J460" s="41" t="str">
        <f>VLOOKUP(F460,'Houses &amp; Ages'!$B$5:$K$16,10,FALSE)</f>
        <v>-</v>
      </c>
      <c r="K460" s="43" t="s">
        <v>130</v>
      </c>
      <c r="L460" s="44" t="s">
        <v>130</v>
      </c>
      <c r="M460" s="45" t="s">
        <v>130</v>
      </c>
      <c r="N460" s="33" t="str">
        <f>VLOOKUP(M460,'Events &amp; Points'!$G$5:$I$18,IF($C460="Relay",3,2),FALSE)</f>
        <v>-</v>
      </c>
    </row>
    <row r="461" spans="1:14">
      <c r="A461" s="5" t="str">
        <f>VLOOKUP($B461,'Events &amp; Points'!$B$4:$D$29,2,FALSE)</f>
        <v>-</v>
      </c>
      <c r="B461" s="14" t="s">
        <v>130</v>
      </c>
      <c r="C461" s="31" t="s">
        <v>130</v>
      </c>
      <c r="D461" s="31" t="s">
        <v>130</v>
      </c>
      <c r="E461" s="31"/>
      <c r="F461" s="31" t="s">
        <v>130</v>
      </c>
      <c r="G461" s="41" t="str">
        <f>VLOOKUP(F461,'Houses &amp; Ages'!$B$5:$K$16,3,FALSE)</f>
        <v>-</v>
      </c>
      <c r="H461" s="41"/>
      <c r="I461" s="41" t="str">
        <f>VLOOKUP(F461,'Houses &amp; Ages'!$B$5:$K$16,9,FALSE)</f>
        <v>-</v>
      </c>
      <c r="J461" s="41" t="str">
        <f>VLOOKUP(F461,'Houses &amp; Ages'!$B$5:$K$16,10,FALSE)</f>
        <v>-</v>
      </c>
      <c r="K461" s="43" t="s">
        <v>130</v>
      </c>
      <c r="L461" s="44" t="s">
        <v>130</v>
      </c>
      <c r="M461" s="45" t="s">
        <v>130</v>
      </c>
      <c r="N461" s="33" t="str">
        <f>VLOOKUP(M461,'Events &amp; Points'!$G$5:$I$18,IF($C461="Relay",3,2),FALSE)</f>
        <v>-</v>
      </c>
    </row>
    <row r="462" spans="1:14">
      <c r="A462" s="5" t="str">
        <f>VLOOKUP($B462,'Events &amp; Points'!$B$4:$D$29,2,FALSE)</f>
        <v>-</v>
      </c>
      <c r="B462" s="14" t="s">
        <v>130</v>
      </c>
      <c r="C462" s="31" t="s">
        <v>130</v>
      </c>
      <c r="D462" s="31" t="s">
        <v>130</v>
      </c>
      <c r="E462" s="31"/>
      <c r="F462" s="31" t="s">
        <v>130</v>
      </c>
      <c r="G462" s="41" t="str">
        <f>VLOOKUP(F462,'Houses &amp; Ages'!$B$5:$K$16,3,FALSE)</f>
        <v>-</v>
      </c>
      <c r="H462" s="41"/>
      <c r="I462" s="41" t="str">
        <f>VLOOKUP(F462,'Houses &amp; Ages'!$B$5:$K$16,9,FALSE)</f>
        <v>-</v>
      </c>
      <c r="J462" s="41" t="str">
        <f>VLOOKUP(F462,'Houses &amp; Ages'!$B$5:$K$16,10,FALSE)</f>
        <v>-</v>
      </c>
      <c r="K462" s="43" t="s">
        <v>130</v>
      </c>
      <c r="L462" s="44" t="s">
        <v>130</v>
      </c>
      <c r="M462" s="45" t="s">
        <v>130</v>
      </c>
      <c r="N462" s="33" t="str">
        <f>VLOOKUP(M462,'Events &amp; Points'!$G$5:$I$18,IF($C462="Relay",3,2),FALSE)</f>
        <v>-</v>
      </c>
    </row>
    <row r="463" spans="1:14">
      <c r="A463" s="5" t="str">
        <f>VLOOKUP($B463,'Events &amp; Points'!$B$4:$D$29,2,FALSE)</f>
        <v>-</v>
      </c>
      <c r="B463" s="14" t="s">
        <v>130</v>
      </c>
      <c r="C463" s="31" t="s">
        <v>130</v>
      </c>
      <c r="D463" s="31" t="s">
        <v>130</v>
      </c>
      <c r="E463" s="31"/>
      <c r="F463" s="31" t="s">
        <v>130</v>
      </c>
      <c r="G463" s="41" t="str">
        <f>VLOOKUP(F463,'Houses &amp; Ages'!$B$5:$K$16,3,FALSE)</f>
        <v>-</v>
      </c>
      <c r="H463" s="41"/>
      <c r="I463" s="41" t="str">
        <f>VLOOKUP(F463,'Houses &amp; Ages'!$B$5:$K$16,9,FALSE)</f>
        <v>-</v>
      </c>
      <c r="J463" s="41" t="str">
        <f>VLOOKUP(F463,'Houses &amp; Ages'!$B$5:$K$16,10,FALSE)</f>
        <v>-</v>
      </c>
      <c r="K463" s="43" t="s">
        <v>130</v>
      </c>
      <c r="L463" s="44" t="s">
        <v>130</v>
      </c>
      <c r="M463" s="45" t="s">
        <v>130</v>
      </c>
      <c r="N463" s="33" t="str">
        <f>VLOOKUP(M463,'Events &amp; Points'!$G$5:$I$18,IF($C463="Relay",3,2),FALSE)</f>
        <v>-</v>
      </c>
    </row>
    <row r="464" spans="1:14">
      <c r="A464" s="5" t="str">
        <f>VLOOKUP($B464,'Events &amp; Points'!$B$4:$D$29,2,FALSE)</f>
        <v>-</v>
      </c>
      <c r="B464" s="14" t="s">
        <v>130</v>
      </c>
      <c r="C464" s="31" t="s">
        <v>130</v>
      </c>
      <c r="D464" s="31" t="s">
        <v>130</v>
      </c>
      <c r="E464" s="31"/>
      <c r="F464" s="31" t="s">
        <v>130</v>
      </c>
      <c r="G464" s="41" t="str">
        <f>VLOOKUP(F464,'Houses &amp; Ages'!$B$5:$K$16,3,FALSE)</f>
        <v>-</v>
      </c>
      <c r="H464" s="41"/>
      <c r="I464" s="41" t="str">
        <f>VLOOKUP(F464,'Houses &amp; Ages'!$B$5:$K$16,9,FALSE)</f>
        <v>-</v>
      </c>
      <c r="J464" s="41" t="str">
        <f>VLOOKUP(F464,'Houses &amp; Ages'!$B$5:$K$16,10,FALSE)</f>
        <v>-</v>
      </c>
      <c r="K464" s="43" t="s">
        <v>130</v>
      </c>
      <c r="L464" s="44" t="s">
        <v>130</v>
      </c>
      <c r="M464" s="45" t="s">
        <v>130</v>
      </c>
      <c r="N464" s="33" t="str">
        <f>VLOOKUP(M464,'Events &amp; Points'!$G$5:$I$18,IF($C464="Relay",3,2),FALSE)</f>
        <v>-</v>
      </c>
    </row>
    <row r="465" spans="1:14">
      <c r="A465" s="5" t="str">
        <f>VLOOKUP($B465,'Events &amp; Points'!$B$4:$D$29,2,FALSE)</f>
        <v>-</v>
      </c>
      <c r="B465" s="14" t="s">
        <v>130</v>
      </c>
      <c r="C465" s="31" t="s">
        <v>130</v>
      </c>
      <c r="D465" s="31" t="s">
        <v>130</v>
      </c>
      <c r="E465" s="31"/>
      <c r="F465" s="31" t="s">
        <v>130</v>
      </c>
      <c r="G465" s="41" t="str">
        <f>VLOOKUP(F465,'Houses &amp; Ages'!$B$5:$K$16,3,FALSE)</f>
        <v>-</v>
      </c>
      <c r="H465" s="41"/>
      <c r="I465" s="41" t="str">
        <f>VLOOKUP(F465,'Houses &amp; Ages'!$B$5:$K$16,9,FALSE)</f>
        <v>-</v>
      </c>
      <c r="J465" s="41" t="str">
        <f>VLOOKUP(F465,'Houses &amp; Ages'!$B$5:$K$16,10,FALSE)</f>
        <v>-</v>
      </c>
      <c r="K465" s="43" t="s">
        <v>130</v>
      </c>
      <c r="L465" s="44" t="s">
        <v>130</v>
      </c>
      <c r="M465" s="45" t="s">
        <v>130</v>
      </c>
      <c r="N465" s="33" t="str">
        <f>VLOOKUP(M465,'Events &amp; Points'!$G$5:$I$18,IF($C465="Relay",3,2),FALSE)</f>
        <v>-</v>
      </c>
    </row>
    <row r="466" spans="1:14">
      <c r="A466" s="5" t="str">
        <f>VLOOKUP($B466,'Events &amp; Points'!$B$4:$D$29,2,FALSE)</f>
        <v>-</v>
      </c>
      <c r="B466" s="14" t="s">
        <v>130</v>
      </c>
      <c r="C466" s="31" t="s">
        <v>130</v>
      </c>
      <c r="D466" s="31" t="s">
        <v>130</v>
      </c>
      <c r="E466" s="31"/>
      <c r="F466" s="31" t="s">
        <v>130</v>
      </c>
      <c r="G466" s="41" t="str">
        <f>VLOOKUP(F466,'Houses &amp; Ages'!$B$5:$K$16,3,FALSE)</f>
        <v>-</v>
      </c>
      <c r="H466" s="41"/>
      <c r="I466" s="41" t="str">
        <f>VLOOKUP(F466,'Houses &amp; Ages'!$B$5:$K$16,9,FALSE)</f>
        <v>-</v>
      </c>
      <c r="J466" s="41" t="str">
        <f>VLOOKUP(F466,'Houses &amp; Ages'!$B$5:$K$16,10,FALSE)</f>
        <v>-</v>
      </c>
      <c r="K466" s="43" t="s">
        <v>130</v>
      </c>
      <c r="L466" s="44" t="s">
        <v>130</v>
      </c>
      <c r="M466" s="45" t="s">
        <v>130</v>
      </c>
      <c r="N466" s="33" t="str">
        <f>VLOOKUP(M466,'Events &amp; Points'!$G$5:$I$18,IF($C466="Relay",3,2),FALSE)</f>
        <v>-</v>
      </c>
    </row>
    <row r="467" spans="1:14">
      <c r="A467" s="5" t="str">
        <f>VLOOKUP($B467,'Events &amp; Points'!$B$4:$D$29,2,FALSE)</f>
        <v>-</v>
      </c>
      <c r="B467" s="14" t="s">
        <v>130</v>
      </c>
      <c r="C467" s="31" t="s">
        <v>130</v>
      </c>
      <c r="D467" s="31" t="s">
        <v>130</v>
      </c>
      <c r="E467" s="31"/>
      <c r="F467" s="31" t="s">
        <v>130</v>
      </c>
      <c r="G467" s="41" t="str">
        <f>VLOOKUP(F467,'Houses &amp; Ages'!$B$5:$K$16,3,FALSE)</f>
        <v>-</v>
      </c>
      <c r="H467" s="41"/>
      <c r="I467" s="41" t="str">
        <f>VLOOKUP(F467,'Houses &amp; Ages'!$B$5:$K$16,9,FALSE)</f>
        <v>-</v>
      </c>
      <c r="J467" s="41" t="str">
        <f>VLOOKUP(F467,'Houses &amp; Ages'!$B$5:$K$16,10,FALSE)</f>
        <v>-</v>
      </c>
      <c r="K467" s="43" t="s">
        <v>130</v>
      </c>
      <c r="L467" s="44" t="s">
        <v>130</v>
      </c>
      <c r="M467" s="45" t="s">
        <v>130</v>
      </c>
      <c r="N467" s="33" t="str">
        <f>VLOOKUP(M467,'Events &amp; Points'!$G$5:$I$18,IF($C467="Relay",3,2),FALSE)</f>
        <v>-</v>
      </c>
    </row>
    <row r="468" spans="1:14">
      <c r="A468" s="5" t="str">
        <f>VLOOKUP($B468,'Events &amp; Points'!$B$4:$D$29,2,FALSE)</f>
        <v>-</v>
      </c>
      <c r="B468" s="14" t="s">
        <v>130</v>
      </c>
      <c r="C468" s="31" t="s">
        <v>130</v>
      </c>
      <c r="D468" s="31" t="s">
        <v>130</v>
      </c>
      <c r="E468" s="31"/>
      <c r="F468" s="31" t="s">
        <v>130</v>
      </c>
      <c r="G468" s="41" t="str">
        <f>VLOOKUP(F468,'Houses &amp; Ages'!$B$5:$K$16,3,FALSE)</f>
        <v>-</v>
      </c>
      <c r="H468" s="41"/>
      <c r="I468" s="41" t="str">
        <f>VLOOKUP(F468,'Houses &amp; Ages'!$B$5:$K$16,9,FALSE)</f>
        <v>-</v>
      </c>
      <c r="J468" s="41" t="str">
        <f>VLOOKUP(F468,'Houses &amp; Ages'!$B$5:$K$16,10,FALSE)</f>
        <v>-</v>
      </c>
      <c r="K468" s="43" t="s">
        <v>130</v>
      </c>
      <c r="L468" s="44" t="s">
        <v>130</v>
      </c>
      <c r="M468" s="45" t="s">
        <v>130</v>
      </c>
      <c r="N468" s="33" t="str">
        <f>VLOOKUP(M468,'Events &amp; Points'!$G$5:$I$18,IF($C468="Relay",3,2),FALSE)</f>
        <v>-</v>
      </c>
    </row>
    <row r="469" spans="1:14">
      <c r="A469" s="5" t="str">
        <f>VLOOKUP($B469,'Events &amp; Points'!$B$4:$D$29,2,FALSE)</f>
        <v>-</v>
      </c>
      <c r="B469" s="14" t="s">
        <v>130</v>
      </c>
      <c r="C469" s="31" t="s">
        <v>130</v>
      </c>
      <c r="D469" s="31" t="s">
        <v>130</v>
      </c>
      <c r="E469" s="31"/>
      <c r="F469" s="31" t="s">
        <v>130</v>
      </c>
      <c r="G469" s="41" t="str">
        <f>VLOOKUP(F469,'Houses &amp; Ages'!$B$5:$K$16,3,FALSE)</f>
        <v>-</v>
      </c>
      <c r="H469" s="41"/>
      <c r="I469" s="41" t="str">
        <f>VLOOKUP(F469,'Houses &amp; Ages'!$B$5:$K$16,9,FALSE)</f>
        <v>-</v>
      </c>
      <c r="J469" s="41" t="str">
        <f>VLOOKUP(F469,'Houses &amp; Ages'!$B$5:$K$16,10,FALSE)</f>
        <v>-</v>
      </c>
      <c r="K469" s="43" t="s">
        <v>130</v>
      </c>
      <c r="L469" s="44" t="s">
        <v>130</v>
      </c>
      <c r="M469" s="45" t="s">
        <v>130</v>
      </c>
      <c r="N469" s="33" t="str">
        <f>VLOOKUP(M469,'Events &amp; Points'!$G$5:$I$18,IF($C469="Relay",3,2),FALSE)</f>
        <v>-</v>
      </c>
    </row>
    <row r="470" spans="1:14">
      <c r="A470" s="5" t="str">
        <f>VLOOKUP($B470,'Events &amp; Points'!$B$4:$D$29,2,FALSE)</f>
        <v>-</v>
      </c>
      <c r="B470" s="14" t="s">
        <v>130</v>
      </c>
      <c r="C470" s="31" t="s">
        <v>130</v>
      </c>
      <c r="D470" s="31" t="s">
        <v>130</v>
      </c>
      <c r="E470" s="31"/>
      <c r="F470" s="31" t="s">
        <v>130</v>
      </c>
      <c r="G470" s="41" t="str">
        <f>VLOOKUP(F470,'Houses &amp; Ages'!$B$5:$K$16,3,FALSE)</f>
        <v>-</v>
      </c>
      <c r="H470" s="41"/>
      <c r="I470" s="41" t="str">
        <f>VLOOKUP(F470,'Houses &amp; Ages'!$B$5:$K$16,9,FALSE)</f>
        <v>-</v>
      </c>
      <c r="J470" s="41" t="str">
        <f>VLOOKUP(F470,'Houses &amp; Ages'!$B$5:$K$16,10,FALSE)</f>
        <v>-</v>
      </c>
      <c r="K470" s="43" t="s">
        <v>130</v>
      </c>
      <c r="L470" s="44" t="s">
        <v>130</v>
      </c>
      <c r="M470" s="45" t="s">
        <v>130</v>
      </c>
      <c r="N470" s="33" t="str">
        <f>VLOOKUP(M470,'Events &amp; Points'!$G$5:$I$18,IF($C470="Relay",3,2),FALSE)</f>
        <v>-</v>
      </c>
    </row>
    <row r="471" spans="1:14">
      <c r="A471" s="5" t="str">
        <f>VLOOKUP($B471,'Events &amp; Points'!$B$4:$D$29,2,FALSE)</f>
        <v>-</v>
      </c>
      <c r="B471" s="14" t="s">
        <v>130</v>
      </c>
      <c r="C471" s="31" t="s">
        <v>130</v>
      </c>
      <c r="D471" s="31" t="s">
        <v>130</v>
      </c>
      <c r="E471" s="31"/>
      <c r="F471" s="31" t="s">
        <v>130</v>
      </c>
      <c r="G471" s="41" t="str">
        <f>VLOOKUP(F471,'Houses &amp; Ages'!$B$5:$K$16,3,FALSE)</f>
        <v>-</v>
      </c>
      <c r="H471" s="41"/>
      <c r="I471" s="41" t="str">
        <f>VLOOKUP(F471,'Houses &amp; Ages'!$B$5:$K$16,9,FALSE)</f>
        <v>-</v>
      </c>
      <c r="J471" s="41" t="str">
        <f>VLOOKUP(F471,'Houses &amp; Ages'!$B$5:$K$16,10,FALSE)</f>
        <v>-</v>
      </c>
      <c r="K471" s="43" t="s">
        <v>130</v>
      </c>
      <c r="L471" s="44" t="s">
        <v>130</v>
      </c>
      <c r="M471" s="45" t="s">
        <v>130</v>
      </c>
      <c r="N471" s="33" t="str">
        <f>VLOOKUP(M471,'Events &amp; Points'!$G$5:$I$18,IF($C471="Relay",3,2),FALSE)</f>
        <v>-</v>
      </c>
    </row>
    <row r="472" spans="1:14">
      <c r="A472" s="5" t="str">
        <f>VLOOKUP($B472,'Events &amp; Points'!$B$4:$D$29,2,FALSE)</f>
        <v>-</v>
      </c>
      <c r="B472" s="14" t="s">
        <v>130</v>
      </c>
      <c r="C472" s="31" t="s">
        <v>130</v>
      </c>
      <c r="D472" s="31" t="s">
        <v>130</v>
      </c>
      <c r="E472" s="31"/>
      <c r="F472" s="31" t="s">
        <v>130</v>
      </c>
      <c r="G472" s="41" t="str">
        <f>VLOOKUP(F472,'Houses &amp; Ages'!$B$5:$K$16,3,FALSE)</f>
        <v>-</v>
      </c>
      <c r="H472" s="41"/>
      <c r="I472" s="41" t="str">
        <f>VLOOKUP(F472,'Houses &amp; Ages'!$B$5:$K$16,9,FALSE)</f>
        <v>-</v>
      </c>
      <c r="J472" s="41" t="str">
        <f>VLOOKUP(F472,'Houses &amp; Ages'!$B$5:$K$16,10,FALSE)</f>
        <v>-</v>
      </c>
      <c r="K472" s="43" t="s">
        <v>130</v>
      </c>
      <c r="L472" s="44" t="s">
        <v>130</v>
      </c>
      <c r="M472" s="45" t="s">
        <v>130</v>
      </c>
      <c r="N472" s="33" t="str">
        <f>VLOOKUP(M472,'Events &amp; Points'!$G$5:$I$18,IF($C472="Relay",3,2),FALSE)</f>
        <v>-</v>
      </c>
    </row>
    <row r="473" spans="1:14">
      <c r="A473" s="5" t="str">
        <f>VLOOKUP($B473,'Events &amp; Points'!$B$4:$D$29,2,FALSE)</f>
        <v>-</v>
      </c>
      <c r="B473" s="14" t="s">
        <v>130</v>
      </c>
      <c r="C473" s="31" t="s">
        <v>130</v>
      </c>
      <c r="D473" s="31" t="s">
        <v>130</v>
      </c>
      <c r="E473" s="31"/>
      <c r="F473" s="31" t="s">
        <v>130</v>
      </c>
      <c r="G473" s="41" t="str">
        <f>VLOOKUP(F473,'Houses &amp; Ages'!$B$5:$K$16,3,FALSE)</f>
        <v>-</v>
      </c>
      <c r="H473" s="41"/>
      <c r="I473" s="41" t="str">
        <f>VLOOKUP(F473,'Houses &amp; Ages'!$B$5:$K$16,9,FALSE)</f>
        <v>-</v>
      </c>
      <c r="J473" s="41" t="str">
        <f>VLOOKUP(F473,'Houses &amp; Ages'!$B$5:$K$16,10,FALSE)</f>
        <v>-</v>
      </c>
      <c r="K473" s="43" t="s">
        <v>130</v>
      </c>
      <c r="L473" s="44" t="s">
        <v>130</v>
      </c>
      <c r="M473" s="45" t="s">
        <v>130</v>
      </c>
      <c r="N473" s="33" t="str">
        <f>VLOOKUP(M473,'Events &amp; Points'!$G$5:$I$18,IF($C473="Relay",3,2),FALSE)</f>
        <v>-</v>
      </c>
    </row>
    <row r="474" spans="1:14">
      <c r="A474" s="5" t="str">
        <f>VLOOKUP($B474,'Events &amp; Points'!$B$4:$D$29,2,FALSE)</f>
        <v>-</v>
      </c>
      <c r="B474" s="14" t="s">
        <v>130</v>
      </c>
      <c r="C474" s="31" t="s">
        <v>130</v>
      </c>
      <c r="D474" s="31" t="s">
        <v>130</v>
      </c>
      <c r="E474" s="31"/>
      <c r="F474" s="31" t="s">
        <v>130</v>
      </c>
      <c r="G474" s="41" t="str">
        <f>VLOOKUP(F474,'Houses &amp; Ages'!$B$5:$K$16,3,FALSE)</f>
        <v>-</v>
      </c>
      <c r="H474" s="41"/>
      <c r="I474" s="41" t="str">
        <f>VLOOKUP(F474,'Houses &amp; Ages'!$B$5:$K$16,9,FALSE)</f>
        <v>-</v>
      </c>
      <c r="J474" s="41" t="str">
        <f>VLOOKUP(F474,'Houses &amp; Ages'!$B$5:$K$16,10,FALSE)</f>
        <v>-</v>
      </c>
      <c r="K474" s="43" t="s">
        <v>130</v>
      </c>
      <c r="L474" s="44" t="s">
        <v>130</v>
      </c>
      <c r="M474" s="45" t="s">
        <v>130</v>
      </c>
      <c r="N474" s="33" t="str">
        <f>VLOOKUP(M474,'Events &amp; Points'!$G$5:$I$18,IF($C474="Relay",3,2),FALSE)</f>
        <v>-</v>
      </c>
    </row>
    <row r="475" spans="1:14">
      <c r="A475" s="5" t="str">
        <f>VLOOKUP($B475,'Events &amp; Points'!$B$4:$D$29,2,FALSE)</f>
        <v>-</v>
      </c>
      <c r="B475" s="14" t="s">
        <v>130</v>
      </c>
      <c r="C475" s="31" t="s">
        <v>130</v>
      </c>
      <c r="D475" s="31" t="s">
        <v>130</v>
      </c>
      <c r="E475" s="31"/>
      <c r="F475" s="31" t="s">
        <v>130</v>
      </c>
      <c r="G475" s="41" t="str">
        <f>VLOOKUP(F475,'Houses &amp; Ages'!$B$5:$K$16,3,FALSE)</f>
        <v>-</v>
      </c>
      <c r="H475" s="41"/>
      <c r="I475" s="41" t="str">
        <f>VLOOKUP(F475,'Houses &amp; Ages'!$B$5:$K$16,9,FALSE)</f>
        <v>-</v>
      </c>
      <c r="J475" s="41" t="str">
        <f>VLOOKUP(F475,'Houses &amp; Ages'!$B$5:$K$16,10,FALSE)</f>
        <v>-</v>
      </c>
      <c r="K475" s="43" t="s">
        <v>130</v>
      </c>
      <c r="L475" s="44" t="s">
        <v>130</v>
      </c>
      <c r="M475" s="45" t="s">
        <v>130</v>
      </c>
      <c r="N475" s="33" t="str">
        <f>VLOOKUP(M475,'Events &amp; Points'!$G$5:$I$18,IF($C475="Relay",3,2),FALSE)</f>
        <v>-</v>
      </c>
    </row>
    <row r="476" spans="1:14">
      <c r="A476" s="5" t="str">
        <f>VLOOKUP($B476,'Events &amp; Points'!$B$4:$D$29,2,FALSE)</f>
        <v>-</v>
      </c>
      <c r="B476" s="14" t="s">
        <v>130</v>
      </c>
      <c r="C476" s="31" t="s">
        <v>130</v>
      </c>
      <c r="D476" s="31" t="s">
        <v>130</v>
      </c>
      <c r="E476" s="31"/>
      <c r="F476" s="31" t="s">
        <v>130</v>
      </c>
      <c r="G476" s="41" t="str">
        <f>VLOOKUP(F476,'Houses &amp; Ages'!$B$5:$K$16,3,FALSE)</f>
        <v>-</v>
      </c>
      <c r="H476" s="41"/>
      <c r="I476" s="41" t="str">
        <f>VLOOKUP(F476,'Houses &amp; Ages'!$B$5:$K$16,9,FALSE)</f>
        <v>-</v>
      </c>
      <c r="J476" s="41" t="str">
        <f>VLOOKUP(F476,'Houses &amp; Ages'!$B$5:$K$16,10,FALSE)</f>
        <v>-</v>
      </c>
      <c r="K476" s="43" t="s">
        <v>130</v>
      </c>
      <c r="L476" s="44" t="s">
        <v>130</v>
      </c>
      <c r="M476" s="45" t="s">
        <v>130</v>
      </c>
      <c r="N476" s="33" t="str">
        <f>VLOOKUP(M476,'Events &amp; Points'!$G$5:$I$18,IF($C476="Relay",3,2),FALSE)</f>
        <v>-</v>
      </c>
    </row>
    <row r="477" spans="1:14">
      <c r="A477" s="5" t="str">
        <f>VLOOKUP($B477,'Events &amp; Points'!$B$4:$D$29,2,FALSE)</f>
        <v>-</v>
      </c>
      <c r="B477" s="14" t="s">
        <v>130</v>
      </c>
      <c r="C477" s="31" t="s">
        <v>130</v>
      </c>
      <c r="D477" s="31" t="s">
        <v>130</v>
      </c>
      <c r="E477" s="31"/>
      <c r="F477" s="31" t="s">
        <v>130</v>
      </c>
      <c r="G477" s="41" t="str">
        <f>VLOOKUP(F477,'Houses &amp; Ages'!$B$5:$K$16,3,FALSE)</f>
        <v>-</v>
      </c>
      <c r="H477" s="41"/>
      <c r="I477" s="41" t="str">
        <f>VLOOKUP(F477,'Houses &amp; Ages'!$B$5:$K$16,9,FALSE)</f>
        <v>-</v>
      </c>
      <c r="J477" s="41" t="str">
        <f>VLOOKUP(F477,'Houses &amp; Ages'!$B$5:$K$16,10,FALSE)</f>
        <v>-</v>
      </c>
      <c r="K477" s="43" t="s">
        <v>130</v>
      </c>
      <c r="L477" s="44" t="s">
        <v>130</v>
      </c>
      <c r="M477" s="45" t="s">
        <v>130</v>
      </c>
      <c r="N477" s="33" t="str">
        <f>VLOOKUP(M477,'Events &amp; Points'!$G$5:$I$18,IF($C477="Relay",3,2),FALSE)</f>
        <v>-</v>
      </c>
    </row>
    <row r="478" spans="1:14">
      <c r="A478" s="5" t="str">
        <f>VLOOKUP($B478,'Events &amp; Points'!$B$4:$D$29,2,FALSE)</f>
        <v>-</v>
      </c>
      <c r="B478" s="14" t="s">
        <v>130</v>
      </c>
      <c r="C478" s="31" t="s">
        <v>130</v>
      </c>
      <c r="D478" s="31" t="s">
        <v>130</v>
      </c>
      <c r="E478" s="31"/>
      <c r="F478" s="31" t="s">
        <v>130</v>
      </c>
      <c r="G478" s="41" t="str">
        <f>VLOOKUP(F478,'Houses &amp; Ages'!$B$5:$K$16,3,FALSE)</f>
        <v>-</v>
      </c>
      <c r="H478" s="41"/>
      <c r="I478" s="41" t="str">
        <f>VLOOKUP(F478,'Houses &amp; Ages'!$B$5:$K$16,9,FALSE)</f>
        <v>-</v>
      </c>
      <c r="J478" s="41" t="str">
        <f>VLOOKUP(F478,'Houses &amp; Ages'!$B$5:$K$16,10,FALSE)</f>
        <v>-</v>
      </c>
      <c r="K478" s="43" t="s">
        <v>130</v>
      </c>
      <c r="L478" s="44" t="s">
        <v>130</v>
      </c>
      <c r="M478" s="45" t="s">
        <v>130</v>
      </c>
      <c r="N478" s="33" t="str">
        <f>VLOOKUP(M478,'Events &amp; Points'!$G$5:$I$18,IF($C478="Relay",3,2),FALSE)</f>
        <v>-</v>
      </c>
    </row>
    <row r="479" spans="1:14">
      <c r="A479" s="5" t="str">
        <f>VLOOKUP($B479,'Events &amp; Points'!$B$4:$D$29,2,FALSE)</f>
        <v>-</v>
      </c>
      <c r="B479" s="14" t="s">
        <v>130</v>
      </c>
      <c r="C479" s="31" t="s">
        <v>130</v>
      </c>
      <c r="D479" s="31" t="s">
        <v>130</v>
      </c>
      <c r="E479" s="31"/>
      <c r="F479" s="31" t="s">
        <v>130</v>
      </c>
      <c r="G479" s="41" t="str">
        <f>VLOOKUP(F479,'Houses &amp; Ages'!$B$5:$K$16,3,FALSE)</f>
        <v>-</v>
      </c>
      <c r="H479" s="41"/>
      <c r="I479" s="41" t="str">
        <f>VLOOKUP(F479,'Houses &amp; Ages'!$B$5:$K$16,9,FALSE)</f>
        <v>-</v>
      </c>
      <c r="J479" s="41" t="str">
        <f>VLOOKUP(F479,'Houses &amp; Ages'!$B$5:$K$16,10,FALSE)</f>
        <v>-</v>
      </c>
      <c r="K479" s="43" t="s">
        <v>130</v>
      </c>
      <c r="L479" s="44" t="s">
        <v>130</v>
      </c>
      <c r="M479" s="45" t="s">
        <v>130</v>
      </c>
      <c r="N479" s="33" t="str">
        <f>VLOOKUP(M479,'Events &amp; Points'!$G$5:$I$18,IF($C479="Relay",3,2),FALSE)</f>
        <v>-</v>
      </c>
    </row>
    <row r="480" spans="1:14">
      <c r="A480" s="5" t="str">
        <f>VLOOKUP($B480,'Events &amp; Points'!$B$4:$D$29,2,FALSE)</f>
        <v>-</v>
      </c>
      <c r="B480" s="14" t="s">
        <v>130</v>
      </c>
      <c r="C480" s="31" t="s">
        <v>130</v>
      </c>
      <c r="D480" s="31" t="s">
        <v>130</v>
      </c>
      <c r="E480" s="31"/>
      <c r="F480" s="31" t="s">
        <v>130</v>
      </c>
      <c r="G480" s="41" t="str">
        <f>VLOOKUP(F480,'Houses &amp; Ages'!$B$5:$K$16,3,FALSE)</f>
        <v>-</v>
      </c>
      <c r="H480" s="41"/>
      <c r="I480" s="41" t="str">
        <f>VLOOKUP(F480,'Houses &amp; Ages'!$B$5:$K$16,9,FALSE)</f>
        <v>-</v>
      </c>
      <c r="J480" s="41" t="str">
        <f>VLOOKUP(F480,'Houses &amp; Ages'!$B$5:$K$16,10,FALSE)</f>
        <v>-</v>
      </c>
      <c r="K480" s="43" t="s">
        <v>130</v>
      </c>
      <c r="L480" s="44" t="s">
        <v>130</v>
      </c>
      <c r="M480" s="45" t="s">
        <v>130</v>
      </c>
      <c r="N480" s="33" t="str">
        <f>VLOOKUP(M480,'Events &amp; Points'!$G$5:$I$18,IF($C480="Relay",3,2),FALSE)</f>
        <v>-</v>
      </c>
    </row>
    <row r="481" spans="1:14">
      <c r="A481" s="5" t="str">
        <f>VLOOKUP($B481,'Events &amp; Points'!$B$4:$D$29,2,FALSE)</f>
        <v>-</v>
      </c>
      <c r="B481" s="14" t="s">
        <v>130</v>
      </c>
      <c r="C481" s="31" t="s">
        <v>130</v>
      </c>
      <c r="D481" s="31" t="s">
        <v>130</v>
      </c>
      <c r="E481" s="31"/>
      <c r="F481" s="31" t="s">
        <v>130</v>
      </c>
      <c r="G481" s="41" t="str">
        <f>VLOOKUP(F481,'Houses &amp; Ages'!$B$5:$K$16,3,FALSE)</f>
        <v>-</v>
      </c>
      <c r="H481" s="41"/>
      <c r="I481" s="41" t="str">
        <f>VLOOKUP(F481,'Houses &amp; Ages'!$B$5:$K$16,9,FALSE)</f>
        <v>-</v>
      </c>
      <c r="J481" s="41" t="str">
        <f>VLOOKUP(F481,'Houses &amp; Ages'!$B$5:$K$16,10,FALSE)</f>
        <v>-</v>
      </c>
      <c r="K481" s="43" t="s">
        <v>130</v>
      </c>
      <c r="L481" s="44" t="s">
        <v>130</v>
      </c>
      <c r="M481" s="45" t="s">
        <v>130</v>
      </c>
      <c r="N481" s="33" t="str">
        <f>VLOOKUP(M481,'Events &amp; Points'!$G$5:$I$18,IF($C481="Relay",3,2),FALSE)</f>
        <v>-</v>
      </c>
    </row>
    <row r="482" spans="1:14">
      <c r="A482" s="5" t="str">
        <f>VLOOKUP($B482,'Events &amp; Points'!$B$4:$D$29,2,FALSE)</f>
        <v>-</v>
      </c>
      <c r="B482" s="14" t="s">
        <v>130</v>
      </c>
      <c r="C482" s="31" t="s">
        <v>130</v>
      </c>
      <c r="D482" s="31" t="s">
        <v>130</v>
      </c>
      <c r="E482" s="31"/>
      <c r="F482" s="31" t="s">
        <v>130</v>
      </c>
      <c r="G482" s="41" t="str">
        <f>VLOOKUP(F482,'Houses &amp; Ages'!$B$5:$K$16,3,FALSE)</f>
        <v>-</v>
      </c>
      <c r="H482" s="41"/>
      <c r="I482" s="41" t="str">
        <f>VLOOKUP(F482,'Houses &amp; Ages'!$B$5:$K$16,9,FALSE)</f>
        <v>-</v>
      </c>
      <c r="J482" s="41" t="str">
        <f>VLOOKUP(F482,'Houses &amp; Ages'!$B$5:$K$16,10,FALSE)</f>
        <v>-</v>
      </c>
      <c r="K482" s="43" t="s">
        <v>130</v>
      </c>
      <c r="L482" s="44" t="s">
        <v>130</v>
      </c>
      <c r="M482" s="45" t="s">
        <v>130</v>
      </c>
      <c r="N482" s="33" t="str">
        <f>VLOOKUP(M482,'Events &amp; Points'!$G$5:$I$18,IF($C482="Relay",3,2),FALSE)</f>
        <v>-</v>
      </c>
    </row>
    <row r="483" spans="1:14">
      <c r="A483" s="5" t="str">
        <f>VLOOKUP($B483,'Events &amp; Points'!$B$4:$D$29,2,FALSE)</f>
        <v>-</v>
      </c>
      <c r="B483" s="14" t="s">
        <v>130</v>
      </c>
      <c r="C483" s="31" t="s">
        <v>130</v>
      </c>
      <c r="D483" s="31" t="s">
        <v>130</v>
      </c>
      <c r="E483" s="31"/>
      <c r="F483" s="31" t="s">
        <v>130</v>
      </c>
      <c r="G483" s="41" t="str">
        <f>VLOOKUP(F483,'Houses &amp; Ages'!$B$5:$K$16,3,FALSE)</f>
        <v>-</v>
      </c>
      <c r="H483" s="41"/>
      <c r="I483" s="41" t="str">
        <f>VLOOKUP(F483,'Houses &amp; Ages'!$B$5:$K$16,9,FALSE)</f>
        <v>-</v>
      </c>
      <c r="J483" s="41" t="str">
        <f>VLOOKUP(F483,'Houses &amp; Ages'!$B$5:$K$16,10,FALSE)</f>
        <v>-</v>
      </c>
      <c r="K483" s="43" t="s">
        <v>130</v>
      </c>
      <c r="L483" s="44" t="s">
        <v>130</v>
      </c>
      <c r="M483" s="45" t="s">
        <v>130</v>
      </c>
      <c r="N483" s="33" t="str">
        <f>VLOOKUP(M483,'Events &amp; Points'!$G$5:$I$18,IF($C483="Relay",3,2),FALSE)</f>
        <v>-</v>
      </c>
    </row>
    <row r="484" spans="1:14">
      <c r="A484" s="5" t="str">
        <f>VLOOKUP($B484,'Events &amp; Points'!$B$4:$D$29,2,FALSE)</f>
        <v>-</v>
      </c>
      <c r="B484" s="14" t="s">
        <v>130</v>
      </c>
      <c r="C484" s="31" t="s">
        <v>130</v>
      </c>
      <c r="D484" s="31" t="s">
        <v>130</v>
      </c>
      <c r="E484" s="31"/>
      <c r="F484" s="31" t="s">
        <v>130</v>
      </c>
      <c r="G484" s="41" t="str">
        <f>VLOOKUP(F484,'Houses &amp; Ages'!$B$5:$K$16,3,FALSE)</f>
        <v>-</v>
      </c>
      <c r="H484" s="41"/>
      <c r="I484" s="41" t="str">
        <f>VLOOKUP(F484,'Houses &amp; Ages'!$B$5:$K$16,9,FALSE)</f>
        <v>-</v>
      </c>
      <c r="J484" s="41" t="str">
        <f>VLOOKUP(F484,'Houses &amp; Ages'!$B$5:$K$16,10,FALSE)</f>
        <v>-</v>
      </c>
      <c r="K484" s="43" t="s">
        <v>130</v>
      </c>
      <c r="L484" s="44" t="s">
        <v>130</v>
      </c>
      <c r="M484" s="45" t="s">
        <v>130</v>
      </c>
      <c r="N484" s="33" t="str">
        <f>VLOOKUP(M484,'Events &amp; Points'!$G$5:$I$18,IF($C484="Relay",3,2),FALSE)</f>
        <v>-</v>
      </c>
    </row>
    <row r="485" spans="1:14">
      <c r="A485" s="5" t="str">
        <f>VLOOKUP($B485,'Events &amp; Points'!$B$4:$D$29,2,FALSE)</f>
        <v>-</v>
      </c>
      <c r="B485" s="14" t="s">
        <v>130</v>
      </c>
      <c r="C485" s="31" t="s">
        <v>130</v>
      </c>
      <c r="D485" s="31" t="s">
        <v>130</v>
      </c>
      <c r="E485" s="31"/>
      <c r="F485" s="31" t="s">
        <v>130</v>
      </c>
      <c r="G485" s="41" t="str">
        <f>VLOOKUP(F485,'Houses &amp; Ages'!$B$5:$K$16,3,FALSE)</f>
        <v>-</v>
      </c>
      <c r="H485" s="41"/>
      <c r="I485" s="41" t="str">
        <f>VLOOKUP(F485,'Houses &amp; Ages'!$B$5:$K$16,9,FALSE)</f>
        <v>-</v>
      </c>
      <c r="J485" s="41" t="str">
        <f>VLOOKUP(F485,'Houses &amp; Ages'!$B$5:$K$16,10,FALSE)</f>
        <v>-</v>
      </c>
      <c r="K485" s="43" t="s">
        <v>130</v>
      </c>
      <c r="L485" s="44" t="s">
        <v>130</v>
      </c>
      <c r="M485" s="45" t="s">
        <v>130</v>
      </c>
      <c r="N485" s="33" t="str">
        <f>VLOOKUP(M485,'Events &amp; Points'!$G$5:$I$18,IF($C485="Relay",3,2),FALSE)</f>
        <v>-</v>
      </c>
    </row>
    <row r="486" spans="1:14">
      <c r="A486" s="5" t="str">
        <f>VLOOKUP($B486,'Events &amp; Points'!$B$4:$D$29,2,FALSE)</f>
        <v>-</v>
      </c>
      <c r="B486" s="14" t="s">
        <v>130</v>
      </c>
      <c r="C486" s="31" t="s">
        <v>130</v>
      </c>
      <c r="D486" s="31" t="s">
        <v>130</v>
      </c>
      <c r="E486" s="31"/>
      <c r="F486" s="31" t="s">
        <v>130</v>
      </c>
      <c r="G486" s="41" t="str">
        <f>VLOOKUP(F486,'Houses &amp; Ages'!$B$5:$K$16,3,FALSE)</f>
        <v>-</v>
      </c>
      <c r="H486" s="41"/>
      <c r="I486" s="41" t="str">
        <f>VLOOKUP(F486,'Houses &amp; Ages'!$B$5:$K$16,9,FALSE)</f>
        <v>-</v>
      </c>
      <c r="J486" s="41" t="str">
        <f>VLOOKUP(F486,'Houses &amp; Ages'!$B$5:$K$16,10,FALSE)</f>
        <v>-</v>
      </c>
      <c r="K486" s="43" t="s">
        <v>130</v>
      </c>
      <c r="L486" s="44" t="s">
        <v>130</v>
      </c>
      <c r="M486" s="45" t="s">
        <v>130</v>
      </c>
      <c r="N486" s="33" t="str">
        <f>VLOOKUP(M486,'Events &amp; Points'!$G$5:$I$18,IF($C486="Relay",3,2),FALSE)</f>
        <v>-</v>
      </c>
    </row>
    <row r="487" spans="1:14">
      <c r="A487" s="5" t="str">
        <f>VLOOKUP($B487,'Events &amp; Points'!$B$4:$D$29,2,FALSE)</f>
        <v>-</v>
      </c>
      <c r="B487" s="14" t="s">
        <v>130</v>
      </c>
      <c r="C487" s="31" t="s">
        <v>130</v>
      </c>
      <c r="D487" s="31" t="s">
        <v>130</v>
      </c>
      <c r="E487" s="31"/>
      <c r="F487" s="31" t="s">
        <v>130</v>
      </c>
      <c r="G487" s="41" t="str">
        <f>VLOOKUP(F487,'Houses &amp; Ages'!$B$5:$K$16,3,FALSE)</f>
        <v>-</v>
      </c>
      <c r="H487" s="41"/>
      <c r="I487" s="41" t="str">
        <f>VLOOKUP(F487,'Houses &amp; Ages'!$B$5:$K$16,9,FALSE)</f>
        <v>-</v>
      </c>
      <c r="J487" s="41" t="str">
        <f>VLOOKUP(F487,'Houses &amp; Ages'!$B$5:$K$16,10,FALSE)</f>
        <v>-</v>
      </c>
      <c r="K487" s="43" t="s">
        <v>130</v>
      </c>
      <c r="L487" s="44" t="s">
        <v>130</v>
      </c>
      <c r="M487" s="45" t="s">
        <v>130</v>
      </c>
      <c r="N487" s="33" t="str">
        <f>VLOOKUP(M487,'Events &amp; Points'!$G$5:$I$18,IF($C487="Relay",3,2),FALSE)</f>
        <v>-</v>
      </c>
    </row>
    <row r="488" spans="1:14">
      <c r="A488" s="5" t="str">
        <f>VLOOKUP($B488,'Events &amp; Points'!$B$4:$D$29,2,FALSE)</f>
        <v>-</v>
      </c>
      <c r="B488" s="14" t="s">
        <v>130</v>
      </c>
      <c r="C488" s="31" t="s">
        <v>130</v>
      </c>
      <c r="D488" s="31" t="s">
        <v>130</v>
      </c>
      <c r="E488" s="31"/>
      <c r="F488" s="31" t="s">
        <v>130</v>
      </c>
      <c r="G488" s="41" t="str">
        <f>VLOOKUP(F488,'Houses &amp; Ages'!$B$5:$K$16,3,FALSE)</f>
        <v>-</v>
      </c>
      <c r="H488" s="41"/>
      <c r="I488" s="41" t="str">
        <f>VLOOKUP(F488,'Houses &amp; Ages'!$B$5:$K$16,9,FALSE)</f>
        <v>-</v>
      </c>
      <c r="J488" s="41" t="str">
        <f>VLOOKUP(F488,'Houses &amp; Ages'!$B$5:$K$16,10,FALSE)</f>
        <v>-</v>
      </c>
      <c r="K488" s="43" t="s">
        <v>130</v>
      </c>
      <c r="L488" s="44" t="s">
        <v>130</v>
      </c>
      <c r="M488" s="45" t="s">
        <v>130</v>
      </c>
      <c r="N488" s="33" t="str">
        <f>VLOOKUP(M488,'Events &amp; Points'!$G$5:$I$18,IF($C488="Relay",3,2),FALSE)</f>
        <v>-</v>
      </c>
    </row>
    <row r="489" spans="1:14">
      <c r="A489" s="5" t="str">
        <f>VLOOKUP($B489,'Events &amp; Points'!$B$4:$D$29,2,FALSE)</f>
        <v>-</v>
      </c>
      <c r="B489" s="14" t="s">
        <v>130</v>
      </c>
      <c r="C489" s="31" t="s">
        <v>130</v>
      </c>
      <c r="D489" s="31" t="s">
        <v>130</v>
      </c>
      <c r="E489" s="31"/>
      <c r="F489" s="31" t="s">
        <v>130</v>
      </c>
      <c r="G489" s="41" t="str">
        <f>VLOOKUP(F489,'Houses &amp; Ages'!$B$5:$K$16,3,FALSE)</f>
        <v>-</v>
      </c>
      <c r="H489" s="41"/>
      <c r="I489" s="41" t="str">
        <f>VLOOKUP(F489,'Houses &amp; Ages'!$B$5:$K$16,9,FALSE)</f>
        <v>-</v>
      </c>
      <c r="J489" s="41" t="str">
        <f>VLOOKUP(F489,'Houses &amp; Ages'!$B$5:$K$16,10,FALSE)</f>
        <v>-</v>
      </c>
      <c r="K489" s="43" t="s">
        <v>130</v>
      </c>
      <c r="L489" s="44" t="s">
        <v>130</v>
      </c>
      <c r="M489" s="45" t="s">
        <v>130</v>
      </c>
      <c r="N489" s="33" t="str">
        <f>VLOOKUP(M489,'Events &amp; Points'!$G$5:$I$18,IF($C489="Relay",3,2),FALSE)</f>
        <v>-</v>
      </c>
    </row>
    <row r="490" spans="1:14">
      <c r="A490" s="5" t="str">
        <f>VLOOKUP($B490,'Events &amp; Points'!$B$4:$D$29,2,FALSE)</f>
        <v>-</v>
      </c>
      <c r="B490" s="14" t="s">
        <v>130</v>
      </c>
      <c r="C490" s="31" t="s">
        <v>130</v>
      </c>
      <c r="D490" s="31" t="s">
        <v>130</v>
      </c>
      <c r="E490" s="31"/>
      <c r="F490" s="31" t="s">
        <v>130</v>
      </c>
      <c r="G490" s="41" t="str">
        <f>VLOOKUP(F490,'Houses &amp; Ages'!$B$5:$K$16,3,FALSE)</f>
        <v>-</v>
      </c>
      <c r="H490" s="41"/>
      <c r="I490" s="41" t="str">
        <f>VLOOKUP(F490,'Houses &amp; Ages'!$B$5:$K$16,9,FALSE)</f>
        <v>-</v>
      </c>
      <c r="J490" s="41" t="str">
        <f>VLOOKUP(F490,'Houses &amp; Ages'!$B$5:$K$16,10,FALSE)</f>
        <v>-</v>
      </c>
      <c r="K490" s="43" t="s">
        <v>130</v>
      </c>
      <c r="L490" s="44" t="s">
        <v>130</v>
      </c>
      <c r="M490" s="45" t="s">
        <v>130</v>
      </c>
      <c r="N490" s="33" t="str">
        <f>VLOOKUP(M490,'Events &amp; Points'!$G$5:$I$18,IF($C490="Relay",3,2),FALSE)</f>
        <v>-</v>
      </c>
    </row>
    <row r="491" spans="1:14">
      <c r="A491" s="5" t="str">
        <f>VLOOKUP($B491,'Events &amp; Points'!$B$4:$D$29,2,FALSE)</f>
        <v>-</v>
      </c>
      <c r="B491" s="14" t="s">
        <v>130</v>
      </c>
      <c r="C491" s="31" t="s">
        <v>130</v>
      </c>
      <c r="D491" s="31" t="s">
        <v>130</v>
      </c>
      <c r="E491" s="31"/>
      <c r="F491" s="31" t="s">
        <v>130</v>
      </c>
      <c r="G491" s="41" t="str">
        <f>VLOOKUP(F491,'Houses &amp; Ages'!$B$5:$K$16,3,FALSE)</f>
        <v>-</v>
      </c>
      <c r="H491" s="41"/>
      <c r="I491" s="41" t="str">
        <f>VLOOKUP(F491,'Houses &amp; Ages'!$B$5:$K$16,9,FALSE)</f>
        <v>-</v>
      </c>
      <c r="J491" s="41" t="str">
        <f>VLOOKUP(F491,'Houses &amp; Ages'!$B$5:$K$16,10,FALSE)</f>
        <v>-</v>
      </c>
      <c r="K491" s="43" t="s">
        <v>130</v>
      </c>
      <c r="L491" s="44" t="s">
        <v>130</v>
      </c>
      <c r="M491" s="45" t="s">
        <v>130</v>
      </c>
      <c r="N491" s="33" t="str">
        <f>VLOOKUP(M491,'Events &amp; Points'!$G$5:$I$18,IF($C491="Relay",3,2),FALSE)</f>
        <v>-</v>
      </c>
    </row>
    <row r="492" spans="1:14">
      <c r="A492" s="5" t="str">
        <f>VLOOKUP($B492,'Events &amp; Points'!$B$4:$D$29,2,FALSE)</f>
        <v>-</v>
      </c>
      <c r="B492" s="14" t="s">
        <v>130</v>
      </c>
      <c r="C492" s="31" t="s">
        <v>130</v>
      </c>
      <c r="D492" s="31" t="s">
        <v>130</v>
      </c>
      <c r="E492" s="31"/>
      <c r="F492" s="31" t="s">
        <v>130</v>
      </c>
      <c r="G492" s="41" t="str">
        <f>VLOOKUP(F492,'Houses &amp; Ages'!$B$5:$K$16,3,FALSE)</f>
        <v>-</v>
      </c>
      <c r="H492" s="41"/>
      <c r="I492" s="41" t="str">
        <f>VLOOKUP(F492,'Houses &amp; Ages'!$B$5:$K$16,9,FALSE)</f>
        <v>-</v>
      </c>
      <c r="J492" s="41" t="str">
        <f>VLOOKUP(F492,'Houses &amp; Ages'!$B$5:$K$16,10,FALSE)</f>
        <v>-</v>
      </c>
      <c r="K492" s="43" t="s">
        <v>130</v>
      </c>
      <c r="L492" s="44" t="s">
        <v>130</v>
      </c>
      <c r="M492" s="45" t="s">
        <v>130</v>
      </c>
      <c r="N492" s="33" t="str">
        <f>VLOOKUP(M492,'Events &amp; Points'!$G$5:$I$18,IF($C492="Relay",3,2),FALSE)</f>
        <v>-</v>
      </c>
    </row>
    <row r="493" spans="1:14">
      <c r="A493" s="5" t="str">
        <f>VLOOKUP($B493,'Events &amp; Points'!$B$4:$D$29,2,FALSE)</f>
        <v>-</v>
      </c>
      <c r="B493" s="14" t="s">
        <v>130</v>
      </c>
      <c r="C493" s="31" t="s">
        <v>130</v>
      </c>
      <c r="D493" s="31" t="s">
        <v>130</v>
      </c>
      <c r="E493" s="31"/>
      <c r="F493" s="31" t="s">
        <v>130</v>
      </c>
      <c r="G493" s="41" t="str">
        <f>VLOOKUP(F493,'Houses &amp; Ages'!$B$5:$K$16,3,FALSE)</f>
        <v>-</v>
      </c>
      <c r="H493" s="41"/>
      <c r="I493" s="41" t="str">
        <f>VLOOKUP(F493,'Houses &amp; Ages'!$B$5:$K$16,9,FALSE)</f>
        <v>-</v>
      </c>
      <c r="J493" s="41" t="str">
        <f>VLOOKUP(F493,'Houses &amp; Ages'!$B$5:$K$16,10,FALSE)</f>
        <v>-</v>
      </c>
      <c r="K493" s="43" t="s">
        <v>130</v>
      </c>
      <c r="L493" s="44" t="s">
        <v>130</v>
      </c>
      <c r="M493" s="45" t="s">
        <v>130</v>
      </c>
      <c r="N493" s="33" t="str">
        <f>VLOOKUP(M493,'Events &amp; Points'!$G$5:$I$18,IF($C493="Relay",3,2),FALSE)</f>
        <v>-</v>
      </c>
    </row>
    <row r="494" spans="1:14">
      <c r="A494" s="5" t="str">
        <f>VLOOKUP($B494,'Events &amp; Points'!$B$4:$D$29,2,FALSE)</f>
        <v>-</v>
      </c>
      <c r="B494" s="14" t="s">
        <v>130</v>
      </c>
      <c r="C494" s="31" t="s">
        <v>130</v>
      </c>
      <c r="D494" s="31" t="s">
        <v>130</v>
      </c>
      <c r="E494" s="31"/>
      <c r="F494" s="31" t="s">
        <v>130</v>
      </c>
      <c r="G494" s="41" t="str">
        <f>VLOOKUP(F494,'Houses &amp; Ages'!$B$5:$K$16,3,FALSE)</f>
        <v>-</v>
      </c>
      <c r="H494" s="41"/>
      <c r="I494" s="41" t="str">
        <f>VLOOKUP(F494,'Houses &amp; Ages'!$B$5:$K$16,9,FALSE)</f>
        <v>-</v>
      </c>
      <c r="J494" s="41" t="str">
        <f>VLOOKUP(F494,'Houses &amp; Ages'!$B$5:$K$16,10,FALSE)</f>
        <v>-</v>
      </c>
      <c r="K494" s="43" t="s">
        <v>130</v>
      </c>
      <c r="L494" s="44" t="s">
        <v>130</v>
      </c>
      <c r="M494" s="45" t="s">
        <v>130</v>
      </c>
      <c r="N494" s="33" t="str">
        <f>VLOOKUP(M494,'Events &amp; Points'!$G$5:$I$18,IF($C494="Relay",3,2),FALSE)</f>
        <v>-</v>
      </c>
    </row>
    <row r="495" spans="1:14">
      <c r="A495" s="5" t="str">
        <f>VLOOKUP($B495,'Events &amp; Points'!$B$4:$D$29,2,FALSE)</f>
        <v>-</v>
      </c>
      <c r="B495" s="14" t="s">
        <v>130</v>
      </c>
      <c r="C495" s="31" t="s">
        <v>130</v>
      </c>
      <c r="D495" s="31" t="s">
        <v>130</v>
      </c>
      <c r="E495" s="31"/>
      <c r="F495" s="31" t="s">
        <v>130</v>
      </c>
      <c r="G495" s="41" t="str">
        <f>VLOOKUP(F495,'Houses &amp; Ages'!$B$5:$K$16,3,FALSE)</f>
        <v>-</v>
      </c>
      <c r="H495" s="41"/>
      <c r="I495" s="41" t="str">
        <f>VLOOKUP(F495,'Houses &amp; Ages'!$B$5:$K$16,9,FALSE)</f>
        <v>-</v>
      </c>
      <c r="J495" s="41" t="str">
        <f>VLOOKUP(F495,'Houses &amp; Ages'!$B$5:$K$16,10,FALSE)</f>
        <v>-</v>
      </c>
      <c r="K495" s="43" t="s">
        <v>130</v>
      </c>
      <c r="L495" s="44" t="s">
        <v>130</v>
      </c>
      <c r="M495" s="45" t="s">
        <v>130</v>
      </c>
      <c r="N495" s="33" t="str">
        <f>VLOOKUP(M495,'Events &amp; Points'!$G$5:$I$18,IF($C495="Relay",3,2),FALSE)</f>
        <v>-</v>
      </c>
    </row>
    <row r="496" spans="1:14">
      <c r="A496" s="5" t="str">
        <f>VLOOKUP($B496,'Events &amp; Points'!$B$4:$D$29,2,FALSE)</f>
        <v>-</v>
      </c>
      <c r="B496" s="14" t="s">
        <v>130</v>
      </c>
      <c r="C496" s="31" t="s">
        <v>130</v>
      </c>
      <c r="D496" s="31" t="s">
        <v>130</v>
      </c>
      <c r="E496" s="31"/>
      <c r="F496" s="31" t="s">
        <v>130</v>
      </c>
      <c r="G496" s="41" t="str">
        <f>VLOOKUP(F496,'Houses &amp; Ages'!$B$5:$K$16,3,FALSE)</f>
        <v>-</v>
      </c>
      <c r="H496" s="41"/>
      <c r="I496" s="41" t="str">
        <f>VLOOKUP(F496,'Houses &amp; Ages'!$B$5:$K$16,9,FALSE)</f>
        <v>-</v>
      </c>
      <c r="J496" s="41" t="str">
        <f>VLOOKUP(F496,'Houses &amp; Ages'!$B$5:$K$16,10,FALSE)</f>
        <v>-</v>
      </c>
      <c r="K496" s="43" t="s">
        <v>130</v>
      </c>
      <c r="L496" s="44" t="s">
        <v>130</v>
      </c>
      <c r="M496" s="45" t="s">
        <v>130</v>
      </c>
      <c r="N496" s="33" t="str">
        <f>VLOOKUP(M496,'Events &amp; Points'!$G$5:$I$18,IF($C496="Relay",3,2),FALSE)</f>
        <v>-</v>
      </c>
    </row>
    <row r="497" spans="1:14">
      <c r="A497" s="5" t="str">
        <f>VLOOKUP($B497,'Events &amp; Points'!$B$4:$D$29,2,FALSE)</f>
        <v>-</v>
      </c>
      <c r="B497" s="14" t="s">
        <v>130</v>
      </c>
      <c r="C497" s="31" t="s">
        <v>130</v>
      </c>
      <c r="D497" s="31" t="s">
        <v>130</v>
      </c>
      <c r="E497" s="31"/>
      <c r="F497" s="31" t="s">
        <v>130</v>
      </c>
      <c r="G497" s="41" t="str">
        <f>VLOOKUP(F497,'Houses &amp; Ages'!$B$5:$K$16,3,FALSE)</f>
        <v>-</v>
      </c>
      <c r="H497" s="41"/>
      <c r="I497" s="41" t="str">
        <f>VLOOKUP(F497,'Houses &amp; Ages'!$B$5:$K$16,9,FALSE)</f>
        <v>-</v>
      </c>
      <c r="J497" s="41" t="str">
        <f>VLOOKUP(F497,'Houses &amp; Ages'!$B$5:$K$16,10,FALSE)</f>
        <v>-</v>
      </c>
      <c r="K497" s="43" t="s">
        <v>130</v>
      </c>
      <c r="L497" s="44" t="s">
        <v>130</v>
      </c>
      <c r="M497" s="45" t="s">
        <v>130</v>
      </c>
      <c r="N497" s="33" t="str">
        <f>VLOOKUP(M497,'Events &amp; Points'!$G$5:$I$18,IF($C497="Relay",3,2),FALSE)</f>
        <v>-</v>
      </c>
    </row>
    <row r="498" spans="1:14">
      <c r="A498" s="5" t="str">
        <f>VLOOKUP($B498,'Events &amp; Points'!$B$4:$D$29,2,FALSE)</f>
        <v>-</v>
      </c>
      <c r="B498" s="14" t="s">
        <v>130</v>
      </c>
      <c r="C498" s="31" t="s">
        <v>130</v>
      </c>
      <c r="D498" s="31" t="s">
        <v>130</v>
      </c>
      <c r="E498" s="31"/>
      <c r="F498" s="31" t="s">
        <v>130</v>
      </c>
      <c r="G498" s="41" t="str">
        <f>VLOOKUP(F498,'Houses &amp; Ages'!$B$5:$K$16,3,FALSE)</f>
        <v>-</v>
      </c>
      <c r="H498" s="41"/>
      <c r="I498" s="41" t="str">
        <f>VLOOKUP(F498,'Houses &amp; Ages'!$B$5:$K$16,9,FALSE)</f>
        <v>-</v>
      </c>
      <c r="J498" s="41" t="str">
        <f>VLOOKUP(F498,'Houses &amp; Ages'!$B$5:$K$16,10,FALSE)</f>
        <v>-</v>
      </c>
      <c r="K498" s="43" t="s">
        <v>130</v>
      </c>
      <c r="L498" s="44" t="s">
        <v>130</v>
      </c>
      <c r="M498" s="45" t="s">
        <v>130</v>
      </c>
      <c r="N498" s="33" t="str">
        <f>VLOOKUP(M498,'Events &amp; Points'!$G$5:$I$18,IF($C498="Relay",3,2),FALSE)</f>
        <v>-</v>
      </c>
    </row>
    <row r="499" spans="1:14">
      <c r="A499" s="5" t="str">
        <f>VLOOKUP($B499,'Events &amp; Points'!$B$4:$D$29,2,FALSE)</f>
        <v>-</v>
      </c>
      <c r="B499" s="14" t="s">
        <v>130</v>
      </c>
      <c r="C499" s="31" t="s">
        <v>130</v>
      </c>
      <c r="D499" s="31" t="s">
        <v>130</v>
      </c>
      <c r="E499" s="31"/>
      <c r="F499" s="31" t="s">
        <v>130</v>
      </c>
      <c r="G499" s="41" t="str">
        <f>VLOOKUP(F499,'Houses &amp; Ages'!$B$5:$K$16,3,FALSE)</f>
        <v>-</v>
      </c>
      <c r="H499" s="41"/>
      <c r="I499" s="41" t="str">
        <f>VLOOKUP(F499,'Houses &amp; Ages'!$B$5:$K$16,9,FALSE)</f>
        <v>-</v>
      </c>
      <c r="J499" s="41" t="str">
        <f>VLOOKUP(F499,'Houses &amp; Ages'!$B$5:$K$16,10,FALSE)</f>
        <v>-</v>
      </c>
      <c r="K499" s="43" t="s">
        <v>130</v>
      </c>
      <c r="L499" s="44" t="s">
        <v>130</v>
      </c>
      <c r="M499" s="45" t="s">
        <v>130</v>
      </c>
      <c r="N499" s="33" t="str">
        <f>VLOOKUP(M499,'Events &amp; Points'!$G$5:$I$18,IF($C499="Relay",3,2),FALSE)</f>
        <v>-</v>
      </c>
    </row>
    <row r="500" spans="1:14">
      <c r="A500" s="5" t="str">
        <f>VLOOKUP($B500,'Events &amp; Points'!$B$4:$D$29,2,FALSE)</f>
        <v>-</v>
      </c>
      <c r="B500" s="14" t="s">
        <v>130</v>
      </c>
      <c r="C500" s="31" t="s">
        <v>130</v>
      </c>
      <c r="D500" s="31" t="s">
        <v>130</v>
      </c>
      <c r="E500" s="31"/>
      <c r="F500" s="31" t="s">
        <v>130</v>
      </c>
      <c r="G500" s="41" t="str">
        <f>VLOOKUP(F500,'Houses &amp; Ages'!$B$5:$K$16,3,FALSE)</f>
        <v>-</v>
      </c>
      <c r="H500" s="41"/>
      <c r="I500" s="41" t="str">
        <f>VLOOKUP(F500,'Houses &amp; Ages'!$B$5:$K$16,9,FALSE)</f>
        <v>-</v>
      </c>
      <c r="J500" s="41" t="str">
        <f>VLOOKUP(F500,'Houses &amp; Ages'!$B$5:$K$16,10,FALSE)</f>
        <v>-</v>
      </c>
      <c r="K500" s="43" t="s">
        <v>130</v>
      </c>
      <c r="L500" s="44" t="s">
        <v>130</v>
      </c>
      <c r="M500" s="45" t="s">
        <v>130</v>
      </c>
      <c r="N500" s="33" t="str">
        <f>VLOOKUP(M500,'Events &amp; Points'!$G$5:$I$18,IF($C500="Relay",3,2),FALSE)</f>
        <v>-</v>
      </c>
    </row>
    <row r="501" spans="1:14">
      <c r="A501" s="5" t="str">
        <f>VLOOKUP($B501,'Events &amp; Points'!$B$4:$D$29,2,FALSE)</f>
        <v>-</v>
      </c>
      <c r="B501" s="14" t="s">
        <v>130</v>
      </c>
      <c r="C501" s="31" t="s">
        <v>130</v>
      </c>
      <c r="D501" s="31" t="s">
        <v>130</v>
      </c>
      <c r="E501" s="31"/>
      <c r="F501" s="31" t="s">
        <v>130</v>
      </c>
      <c r="G501" s="41" t="str">
        <f>VLOOKUP(F501,'Houses &amp; Ages'!$B$5:$K$16,3,FALSE)</f>
        <v>-</v>
      </c>
      <c r="H501" s="41"/>
      <c r="I501" s="41" t="str">
        <f>VLOOKUP(F501,'Houses &amp; Ages'!$B$5:$K$16,9,FALSE)</f>
        <v>-</v>
      </c>
      <c r="J501" s="41" t="str">
        <f>VLOOKUP(F501,'Houses &amp; Ages'!$B$5:$K$16,10,FALSE)</f>
        <v>-</v>
      </c>
      <c r="K501" s="43" t="s">
        <v>130</v>
      </c>
      <c r="L501" s="44" t="s">
        <v>130</v>
      </c>
      <c r="M501" s="45" t="s">
        <v>130</v>
      </c>
      <c r="N501" s="33" t="str">
        <f>VLOOKUP(M501,'Events &amp; Points'!$G$5:$I$18,IF($C501="Relay",3,2),FALSE)</f>
        <v>-</v>
      </c>
    </row>
    <row r="502" spans="1:14">
      <c r="A502" s="5" t="str">
        <f>VLOOKUP($B502,'Events &amp; Points'!$B$4:$D$29,2,FALSE)</f>
        <v>-</v>
      </c>
      <c r="B502" s="14" t="s">
        <v>130</v>
      </c>
      <c r="C502" s="31" t="s">
        <v>130</v>
      </c>
      <c r="D502" s="31" t="s">
        <v>130</v>
      </c>
      <c r="E502" s="31"/>
      <c r="F502" s="31" t="s">
        <v>130</v>
      </c>
      <c r="G502" s="41" t="str">
        <f>VLOOKUP(F502,'Houses &amp; Ages'!$B$5:$K$16,3,FALSE)</f>
        <v>-</v>
      </c>
      <c r="H502" s="41"/>
      <c r="I502" s="41" t="str">
        <f>VLOOKUP(F502,'Houses &amp; Ages'!$B$5:$K$16,9,FALSE)</f>
        <v>-</v>
      </c>
      <c r="J502" s="41" t="str">
        <f>VLOOKUP(F502,'Houses &amp; Ages'!$B$5:$K$16,10,FALSE)</f>
        <v>-</v>
      </c>
      <c r="K502" s="43" t="s">
        <v>130</v>
      </c>
      <c r="L502" s="44" t="s">
        <v>130</v>
      </c>
      <c r="M502" s="45" t="s">
        <v>130</v>
      </c>
      <c r="N502" s="33" t="str">
        <f>VLOOKUP(M502,'Events &amp; Points'!$G$5:$I$18,IF($C502="Relay",3,2),FALSE)</f>
        <v>-</v>
      </c>
    </row>
    <row r="503" spans="1:14">
      <c r="A503" s="5" t="str">
        <f>VLOOKUP($B503,'Events &amp; Points'!$B$4:$D$29,2,FALSE)</f>
        <v>-</v>
      </c>
      <c r="B503" s="14" t="s">
        <v>130</v>
      </c>
      <c r="C503" s="31" t="s">
        <v>130</v>
      </c>
      <c r="D503" s="31" t="s">
        <v>130</v>
      </c>
      <c r="E503" s="31"/>
      <c r="F503" s="31" t="s">
        <v>130</v>
      </c>
      <c r="G503" s="41" t="str">
        <f>VLOOKUP(F503,'Houses &amp; Ages'!$B$5:$K$16,3,FALSE)</f>
        <v>-</v>
      </c>
      <c r="H503" s="41"/>
      <c r="I503" s="41" t="str">
        <f>VLOOKUP(F503,'Houses &amp; Ages'!$B$5:$K$16,9,FALSE)</f>
        <v>-</v>
      </c>
      <c r="J503" s="41" t="str">
        <f>VLOOKUP(F503,'Houses &amp; Ages'!$B$5:$K$16,10,FALSE)</f>
        <v>-</v>
      </c>
      <c r="K503" s="43" t="s">
        <v>130</v>
      </c>
      <c r="L503" s="44" t="s">
        <v>130</v>
      </c>
      <c r="M503" s="45" t="s">
        <v>130</v>
      </c>
      <c r="N503" s="33" t="str">
        <f>VLOOKUP(M503,'Events &amp; Points'!$G$5:$I$18,IF($C503="Relay",3,2),FALSE)</f>
        <v>-</v>
      </c>
    </row>
    <row r="504" spans="1:14">
      <c r="A504" s="5" t="str">
        <f>VLOOKUP($B504,'Events &amp; Points'!$B$4:$D$29,2,FALSE)</f>
        <v>-</v>
      </c>
      <c r="B504" s="14" t="s">
        <v>130</v>
      </c>
      <c r="C504" s="31" t="s">
        <v>130</v>
      </c>
      <c r="D504" s="31" t="s">
        <v>130</v>
      </c>
      <c r="E504" s="31"/>
      <c r="F504" s="31" t="s">
        <v>130</v>
      </c>
      <c r="G504" s="41" t="str">
        <f>VLOOKUP(F504,'Houses &amp; Ages'!$B$5:$K$16,3,FALSE)</f>
        <v>-</v>
      </c>
      <c r="H504" s="41"/>
      <c r="I504" s="41" t="str">
        <f>VLOOKUP(F504,'Houses &amp; Ages'!$B$5:$K$16,9,FALSE)</f>
        <v>-</v>
      </c>
      <c r="J504" s="41" t="str">
        <f>VLOOKUP(F504,'Houses &amp; Ages'!$B$5:$K$16,10,FALSE)</f>
        <v>-</v>
      </c>
      <c r="K504" s="43" t="s">
        <v>130</v>
      </c>
      <c r="L504" s="44" t="s">
        <v>130</v>
      </c>
      <c r="M504" s="45" t="s">
        <v>130</v>
      </c>
      <c r="N504" s="33" t="str">
        <f>VLOOKUP(M504,'Events &amp; Points'!$G$5:$I$18,IF($C504="Relay",3,2),FALSE)</f>
        <v>-</v>
      </c>
    </row>
    <row r="505" spans="1:14">
      <c r="A505" s="5" t="str">
        <f>VLOOKUP($B505,'Events &amp; Points'!$B$4:$D$29,2,FALSE)</f>
        <v>-</v>
      </c>
      <c r="B505" s="14" t="s">
        <v>130</v>
      </c>
      <c r="C505" s="31" t="s">
        <v>130</v>
      </c>
      <c r="D505" s="31" t="s">
        <v>130</v>
      </c>
      <c r="E505" s="31"/>
      <c r="F505" s="31" t="s">
        <v>130</v>
      </c>
      <c r="G505" s="41" t="str">
        <f>VLOOKUP(F505,'Houses &amp; Ages'!$B$5:$K$16,3,FALSE)</f>
        <v>-</v>
      </c>
      <c r="H505" s="41"/>
      <c r="I505" s="41" t="str">
        <f>VLOOKUP(F505,'Houses &amp; Ages'!$B$5:$K$16,9,FALSE)</f>
        <v>-</v>
      </c>
      <c r="J505" s="41" t="str">
        <f>VLOOKUP(F505,'Houses &amp; Ages'!$B$5:$K$16,10,FALSE)</f>
        <v>-</v>
      </c>
      <c r="K505" s="43" t="s">
        <v>130</v>
      </c>
      <c r="L505" s="44" t="s">
        <v>130</v>
      </c>
      <c r="M505" s="45" t="s">
        <v>130</v>
      </c>
      <c r="N505" s="33" t="str">
        <f>VLOOKUP(M505,'Events &amp; Points'!$G$5:$I$18,IF($C505="Relay",3,2),FALSE)</f>
        <v>-</v>
      </c>
    </row>
    <row r="506" spans="1:14">
      <c r="A506" s="5" t="str">
        <f>VLOOKUP($B506,'Events &amp; Points'!$B$4:$D$29,2,FALSE)</f>
        <v>-</v>
      </c>
      <c r="B506" s="14" t="s">
        <v>130</v>
      </c>
      <c r="C506" s="31" t="s">
        <v>130</v>
      </c>
      <c r="D506" s="31" t="s">
        <v>130</v>
      </c>
      <c r="E506" s="31"/>
      <c r="F506" s="31" t="s">
        <v>130</v>
      </c>
      <c r="G506" s="41" t="str">
        <f>VLOOKUP(F506,'Houses &amp; Ages'!$B$5:$K$16,3,FALSE)</f>
        <v>-</v>
      </c>
      <c r="H506" s="41"/>
      <c r="I506" s="41" t="str">
        <f>VLOOKUP(F506,'Houses &amp; Ages'!$B$5:$K$16,9,FALSE)</f>
        <v>-</v>
      </c>
      <c r="J506" s="41" t="str">
        <f>VLOOKUP(F506,'Houses &amp; Ages'!$B$5:$K$16,10,FALSE)</f>
        <v>-</v>
      </c>
      <c r="K506" s="43" t="s">
        <v>130</v>
      </c>
      <c r="L506" s="44" t="s">
        <v>130</v>
      </c>
      <c r="M506" s="45" t="s">
        <v>130</v>
      </c>
      <c r="N506" s="33" t="str">
        <f>VLOOKUP(M506,'Events &amp; Points'!$G$5:$I$18,IF($C506="Relay",3,2),FALSE)</f>
        <v>-</v>
      </c>
    </row>
    <row r="507" spans="1:14">
      <c r="A507" s="5" t="str">
        <f>VLOOKUP($B507,'Events &amp; Points'!$B$4:$D$29,2,FALSE)</f>
        <v>-</v>
      </c>
      <c r="B507" s="14" t="s">
        <v>130</v>
      </c>
      <c r="C507" s="31" t="s">
        <v>130</v>
      </c>
      <c r="D507" s="31" t="s">
        <v>130</v>
      </c>
      <c r="E507" s="31"/>
      <c r="F507" s="31" t="s">
        <v>130</v>
      </c>
      <c r="G507" s="41" t="str">
        <f>VLOOKUP(F507,'Houses &amp; Ages'!$B$5:$K$16,3,FALSE)</f>
        <v>-</v>
      </c>
      <c r="H507" s="41"/>
      <c r="I507" s="41" t="str">
        <f>VLOOKUP(F507,'Houses &amp; Ages'!$B$5:$K$16,9,FALSE)</f>
        <v>-</v>
      </c>
      <c r="J507" s="41" t="str">
        <f>VLOOKUP(F507,'Houses &amp; Ages'!$B$5:$K$16,10,FALSE)</f>
        <v>-</v>
      </c>
      <c r="K507" s="43" t="s">
        <v>130</v>
      </c>
      <c r="L507" s="44" t="s">
        <v>130</v>
      </c>
      <c r="M507" s="45" t="s">
        <v>130</v>
      </c>
      <c r="N507" s="33" t="str">
        <f>VLOOKUP(M507,'Events &amp; Points'!$G$5:$I$18,IF($C507="Relay",3,2),FALSE)</f>
        <v>-</v>
      </c>
    </row>
    <row r="508" spans="1:14">
      <c r="A508" s="5" t="str">
        <f>VLOOKUP($B508,'Events &amp; Points'!$B$4:$D$29,2,FALSE)</f>
        <v>-</v>
      </c>
      <c r="B508" s="14" t="s">
        <v>130</v>
      </c>
      <c r="C508" s="31" t="s">
        <v>130</v>
      </c>
      <c r="D508" s="31" t="s">
        <v>130</v>
      </c>
      <c r="E508" s="31"/>
      <c r="F508" s="31" t="s">
        <v>130</v>
      </c>
      <c r="G508" s="41" t="str">
        <f>VLOOKUP(F508,'Houses &amp; Ages'!$B$5:$K$16,3,FALSE)</f>
        <v>-</v>
      </c>
      <c r="H508" s="41"/>
      <c r="I508" s="41" t="str">
        <f>VLOOKUP(F508,'Houses &amp; Ages'!$B$5:$K$16,9,FALSE)</f>
        <v>-</v>
      </c>
      <c r="J508" s="41" t="str">
        <f>VLOOKUP(F508,'Houses &amp; Ages'!$B$5:$K$16,10,FALSE)</f>
        <v>-</v>
      </c>
      <c r="K508" s="43" t="s">
        <v>130</v>
      </c>
      <c r="L508" s="44" t="s">
        <v>130</v>
      </c>
      <c r="M508" s="45" t="s">
        <v>130</v>
      </c>
      <c r="N508" s="33" t="str">
        <f>VLOOKUP(M508,'Events &amp; Points'!$G$5:$I$18,IF($C508="Relay",3,2),FALSE)</f>
        <v>-</v>
      </c>
    </row>
    <row r="509" spans="1:14">
      <c r="A509" s="5" t="str">
        <f>VLOOKUP($B509,'Events &amp; Points'!$B$4:$D$29,2,FALSE)</f>
        <v>-</v>
      </c>
      <c r="B509" s="14" t="s">
        <v>130</v>
      </c>
      <c r="C509" s="31" t="s">
        <v>130</v>
      </c>
      <c r="D509" s="31" t="s">
        <v>130</v>
      </c>
      <c r="E509" s="31"/>
      <c r="F509" s="31" t="s">
        <v>130</v>
      </c>
      <c r="G509" s="41" t="str">
        <f>VLOOKUP(F509,'Houses &amp; Ages'!$B$5:$K$16,3,FALSE)</f>
        <v>-</v>
      </c>
      <c r="H509" s="41"/>
      <c r="I509" s="41" t="str">
        <f>VLOOKUP(F509,'Houses &amp; Ages'!$B$5:$K$16,9,FALSE)</f>
        <v>-</v>
      </c>
      <c r="J509" s="41" t="str">
        <f>VLOOKUP(F509,'Houses &amp; Ages'!$B$5:$K$16,10,FALSE)</f>
        <v>-</v>
      </c>
      <c r="K509" s="43" t="s">
        <v>130</v>
      </c>
      <c r="L509" s="44" t="s">
        <v>130</v>
      </c>
      <c r="M509" s="45" t="s">
        <v>130</v>
      </c>
      <c r="N509" s="33" t="str">
        <f>VLOOKUP(M509,'Events &amp; Points'!$G$5:$I$18,IF($C509="Relay",3,2),FALSE)</f>
        <v>-</v>
      </c>
    </row>
    <row r="510" spans="1:14">
      <c r="A510" s="5" t="str">
        <f>VLOOKUP($B510,'Events &amp; Points'!$B$4:$D$29,2,FALSE)</f>
        <v>-</v>
      </c>
      <c r="B510" s="14" t="s">
        <v>130</v>
      </c>
      <c r="C510" s="31" t="s">
        <v>130</v>
      </c>
      <c r="D510" s="31" t="s">
        <v>130</v>
      </c>
      <c r="E510" s="31"/>
      <c r="F510" s="31" t="s">
        <v>130</v>
      </c>
      <c r="G510" s="41" t="str">
        <f>VLOOKUP(F510,'Houses &amp; Ages'!$B$5:$K$16,3,FALSE)</f>
        <v>-</v>
      </c>
      <c r="H510" s="41"/>
      <c r="I510" s="41" t="str">
        <f>VLOOKUP(F510,'Houses &amp; Ages'!$B$5:$K$16,9,FALSE)</f>
        <v>-</v>
      </c>
      <c r="J510" s="41" t="str">
        <f>VLOOKUP(F510,'Houses &amp; Ages'!$B$5:$K$16,10,FALSE)</f>
        <v>-</v>
      </c>
      <c r="K510" s="43" t="s">
        <v>130</v>
      </c>
      <c r="L510" s="44" t="s">
        <v>130</v>
      </c>
      <c r="M510" s="45" t="s">
        <v>130</v>
      </c>
      <c r="N510" s="33" t="str">
        <f>VLOOKUP(M510,'Events &amp; Points'!$G$5:$I$18,IF($C510="Relay",3,2),FALSE)</f>
        <v>-</v>
      </c>
    </row>
    <row r="511" spans="1:14">
      <c r="A511" s="5" t="str">
        <f>VLOOKUP($B511,'Events &amp; Points'!$B$4:$D$29,2,FALSE)</f>
        <v>-</v>
      </c>
      <c r="B511" s="14" t="s">
        <v>130</v>
      </c>
      <c r="C511" s="31" t="s">
        <v>130</v>
      </c>
      <c r="D511" s="31" t="s">
        <v>130</v>
      </c>
      <c r="E511" s="31"/>
      <c r="F511" s="31" t="s">
        <v>130</v>
      </c>
      <c r="G511" s="41" t="str">
        <f>VLOOKUP(F511,'Houses &amp; Ages'!$B$5:$K$16,3,FALSE)</f>
        <v>-</v>
      </c>
      <c r="H511" s="41"/>
      <c r="I511" s="41" t="str">
        <f>VLOOKUP(F511,'Houses &amp; Ages'!$B$5:$K$16,9,FALSE)</f>
        <v>-</v>
      </c>
      <c r="J511" s="41" t="str">
        <f>VLOOKUP(F511,'Houses &amp; Ages'!$B$5:$K$16,10,FALSE)</f>
        <v>-</v>
      </c>
      <c r="K511" s="43" t="s">
        <v>130</v>
      </c>
      <c r="L511" s="44" t="s">
        <v>130</v>
      </c>
      <c r="M511" s="45" t="s">
        <v>130</v>
      </c>
      <c r="N511" s="33" t="str">
        <f>VLOOKUP(M511,'Events &amp; Points'!$G$5:$I$18,IF($C511="Relay",3,2),FALSE)</f>
        <v>-</v>
      </c>
    </row>
    <row r="512" spans="1:14">
      <c r="A512" s="5" t="str">
        <f>VLOOKUP($B512,'Events &amp; Points'!$B$4:$D$29,2,FALSE)</f>
        <v>-</v>
      </c>
      <c r="B512" s="14" t="s">
        <v>130</v>
      </c>
      <c r="C512" s="31" t="s">
        <v>130</v>
      </c>
      <c r="D512" s="31" t="s">
        <v>130</v>
      </c>
      <c r="E512" s="31"/>
      <c r="F512" s="31" t="s">
        <v>130</v>
      </c>
      <c r="G512" s="41" t="str">
        <f>VLOOKUP(F512,'Houses &amp; Ages'!$B$5:$K$16,3,FALSE)</f>
        <v>-</v>
      </c>
      <c r="H512" s="41"/>
      <c r="I512" s="41" t="str">
        <f>VLOOKUP(F512,'Houses &amp; Ages'!$B$5:$K$16,9,FALSE)</f>
        <v>-</v>
      </c>
      <c r="J512" s="41" t="str">
        <f>VLOOKUP(F512,'Houses &amp; Ages'!$B$5:$K$16,10,FALSE)</f>
        <v>-</v>
      </c>
      <c r="K512" s="43" t="s">
        <v>130</v>
      </c>
      <c r="L512" s="44" t="s">
        <v>130</v>
      </c>
      <c r="M512" s="45" t="s">
        <v>130</v>
      </c>
      <c r="N512" s="33" t="str">
        <f>VLOOKUP(M512,'Events &amp; Points'!$G$5:$I$18,IF($C512="Relay",3,2),FALSE)</f>
        <v>-</v>
      </c>
    </row>
    <row r="513" spans="1:14">
      <c r="A513" s="5" t="str">
        <f>VLOOKUP($B513,'Events &amp; Points'!$B$4:$D$29,2,FALSE)</f>
        <v>-</v>
      </c>
      <c r="B513" s="14" t="s">
        <v>130</v>
      </c>
      <c r="C513" s="31" t="s">
        <v>130</v>
      </c>
      <c r="D513" s="31" t="s">
        <v>130</v>
      </c>
      <c r="E513" s="31"/>
      <c r="F513" s="31" t="s">
        <v>130</v>
      </c>
      <c r="G513" s="41" t="str">
        <f>VLOOKUP(F513,'Houses &amp; Ages'!$B$5:$K$16,3,FALSE)</f>
        <v>-</v>
      </c>
      <c r="H513" s="41"/>
      <c r="I513" s="41" t="str">
        <f>VLOOKUP(F513,'Houses &amp; Ages'!$B$5:$K$16,9,FALSE)</f>
        <v>-</v>
      </c>
      <c r="J513" s="41" t="str">
        <f>VLOOKUP(F513,'Houses &amp; Ages'!$B$5:$K$16,10,FALSE)</f>
        <v>-</v>
      </c>
      <c r="K513" s="43" t="s">
        <v>130</v>
      </c>
      <c r="L513" s="44" t="s">
        <v>130</v>
      </c>
      <c r="M513" s="45" t="s">
        <v>130</v>
      </c>
      <c r="N513" s="33" t="str">
        <f>VLOOKUP(M513,'Events &amp; Points'!$G$5:$I$18,IF($C513="Relay",3,2),FALSE)</f>
        <v>-</v>
      </c>
    </row>
    <row r="514" spans="1:14">
      <c r="A514" s="5" t="str">
        <f>VLOOKUP($B514,'Events &amp; Points'!$B$4:$D$29,2,FALSE)</f>
        <v>-</v>
      </c>
      <c r="B514" s="14" t="s">
        <v>130</v>
      </c>
      <c r="C514" s="31" t="s">
        <v>130</v>
      </c>
      <c r="D514" s="31" t="s">
        <v>130</v>
      </c>
      <c r="E514" s="31"/>
      <c r="F514" s="31" t="s">
        <v>130</v>
      </c>
      <c r="G514" s="41" t="str">
        <f>VLOOKUP(F514,'Houses &amp; Ages'!$B$5:$K$16,3,FALSE)</f>
        <v>-</v>
      </c>
      <c r="H514" s="41"/>
      <c r="I514" s="41" t="str">
        <f>VLOOKUP(F514,'Houses &amp; Ages'!$B$5:$K$16,9,FALSE)</f>
        <v>-</v>
      </c>
      <c r="J514" s="41" t="str">
        <f>VLOOKUP(F514,'Houses &amp; Ages'!$B$5:$K$16,10,FALSE)</f>
        <v>-</v>
      </c>
      <c r="K514" s="43" t="s">
        <v>130</v>
      </c>
      <c r="L514" s="44" t="s">
        <v>130</v>
      </c>
      <c r="M514" s="45" t="s">
        <v>130</v>
      </c>
      <c r="N514" s="33" t="str">
        <f>VLOOKUP(M514,'Events &amp; Points'!$G$5:$I$18,IF($C514="Relay",3,2),FALSE)</f>
        <v>-</v>
      </c>
    </row>
    <row r="515" spans="1:14">
      <c r="A515" s="5" t="str">
        <f>VLOOKUP($B515,'Events &amp; Points'!$B$4:$D$29,2,FALSE)</f>
        <v>-</v>
      </c>
      <c r="B515" s="14" t="s">
        <v>130</v>
      </c>
      <c r="C515" s="31" t="s">
        <v>130</v>
      </c>
      <c r="D515" s="31" t="s">
        <v>130</v>
      </c>
      <c r="E515" s="31"/>
      <c r="F515" s="31" t="s">
        <v>130</v>
      </c>
      <c r="G515" s="41" t="str">
        <f>VLOOKUP(F515,'Houses &amp; Ages'!$B$5:$K$16,3,FALSE)</f>
        <v>-</v>
      </c>
      <c r="H515" s="41"/>
      <c r="I515" s="41" t="str">
        <f>VLOOKUP(F515,'Houses &amp; Ages'!$B$5:$K$16,9,FALSE)</f>
        <v>-</v>
      </c>
      <c r="J515" s="41" t="str">
        <f>VLOOKUP(F515,'Houses &amp; Ages'!$B$5:$K$16,10,FALSE)</f>
        <v>-</v>
      </c>
      <c r="K515" s="43" t="s">
        <v>130</v>
      </c>
      <c r="L515" s="44" t="s">
        <v>130</v>
      </c>
      <c r="M515" s="45" t="s">
        <v>130</v>
      </c>
      <c r="N515" s="33" t="str">
        <f>VLOOKUP(M515,'Events &amp; Points'!$G$5:$I$18,IF($C515="Relay",3,2),FALSE)</f>
        <v>-</v>
      </c>
    </row>
    <row r="516" spans="1:14">
      <c r="A516" s="5" t="str">
        <f>VLOOKUP($B516,'Events &amp; Points'!$B$4:$D$29,2,FALSE)</f>
        <v>-</v>
      </c>
      <c r="B516" s="14" t="s">
        <v>130</v>
      </c>
      <c r="C516" s="31" t="s">
        <v>130</v>
      </c>
      <c r="D516" s="31" t="s">
        <v>130</v>
      </c>
      <c r="E516" s="31"/>
      <c r="F516" s="31" t="s">
        <v>130</v>
      </c>
      <c r="G516" s="41" t="str">
        <f>VLOOKUP(F516,'Houses &amp; Ages'!$B$5:$K$16,3,FALSE)</f>
        <v>-</v>
      </c>
      <c r="H516" s="41"/>
      <c r="I516" s="41" t="str">
        <f>VLOOKUP(F516,'Houses &amp; Ages'!$B$5:$K$16,9,FALSE)</f>
        <v>-</v>
      </c>
      <c r="J516" s="41" t="str">
        <f>VLOOKUP(F516,'Houses &amp; Ages'!$B$5:$K$16,10,FALSE)</f>
        <v>-</v>
      </c>
      <c r="K516" s="43" t="s">
        <v>130</v>
      </c>
      <c r="L516" s="44" t="s">
        <v>130</v>
      </c>
      <c r="M516" s="45" t="s">
        <v>130</v>
      </c>
      <c r="N516" s="33" t="str">
        <f>VLOOKUP(M516,'Events &amp; Points'!$G$5:$I$18,IF($C516="Relay",3,2),FALSE)</f>
        <v>-</v>
      </c>
    </row>
    <row r="517" spans="1:14">
      <c r="A517" s="5" t="str">
        <f>VLOOKUP($B517,'Events &amp; Points'!$B$4:$D$29,2,FALSE)</f>
        <v>-</v>
      </c>
      <c r="B517" s="14" t="s">
        <v>130</v>
      </c>
      <c r="C517" s="31" t="s">
        <v>130</v>
      </c>
      <c r="D517" s="31" t="s">
        <v>130</v>
      </c>
      <c r="E517" s="31"/>
      <c r="F517" s="31" t="s">
        <v>130</v>
      </c>
      <c r="G517" s="41" t="str">
        <f>VLOOKUP(F517,'Houses &amp; Ages'!$B$5:$K$16,3,FALSE)</f>
        <v>-</v>
      </c>
      <c r="H517" s="41"/>
      <c r="I517" s="41" t="str">
        <f>VLOOKUP(F517,'Houses &amp; Ages'!$B$5:$K$16,9,FALSE)</f>
        <v>-</v>
      </c>
      <c r="J517" s="41" t="str">
        <f>VLOOKUP(F517,'Houses &amp; Ages'!$B$5:$K$16,10,FALSE)</f>
        <v>-</v>
      </c>
      <c r="K517" s="43" t="s">
        <v>130</v>
      </c>
      <c r="L517" s="44" t="s">
        <v>130</v>
      </c>
      <c r="M517" s="45" t="s">
        <v>130</v>
      </c>
      <c r="N517" s="33" t="str">
        <f>VLOOKUP(M517,'Events &amp; Points'!$G$5:$I$18,IF($C517="Relay",3,2),FALSE)</f>
        <v>-</v>
      </c>
    </row>
    <row r="518" spans="1:14">
      <c r="A518" s="5" t="str">
        <f>VLOOKUP($B518,'Events &amp; Points'!$B$4:$D$29,2,FALSE)</f>
        <v>-</v>
      </c>
      <c r="B518" s="14" t="s">
        <v>130</v>
      </c>
      <c r="C518" s="31" t="s">
        <v>130</v>
      </c>
      <c r="D518" s="31" t="s">
        <v>130</v>
      </c>
      <c r="E518" s="31"/>
      <c r="F518" s="31" t="s">
        <v>130</v>
      </c>
      <c r="G518" s="41" t="str">
        <f>VLOOKUP(F518,'Houses &amp; Ages'!$B$5:$K$16,3,FALSE)</f>
        <v>-</v>
      </c>
      <c r="H518" s="41"/>
      <c r="I518" s="41" t="str">
        <f>VLOOKUP(F518,'Houses &amp; Ages'!$B$5:$K$16,9,FALSE)</f>
        <v>-</v>
      </c>
      <c r="J518" s="41" t="str">
        <f>VLOOKUP(F518,'Houses &amp; Ages'!$B$5:$K$16,10,FALSE)</f>
        <v>-</v>
      </c>
      <c r="K518" s="43" t="s">
        <v>130</v>
      </c>
      <c r="L518" s="44" t="s">
        <v>130</v>
      </c>
      <c r="M518" s="45" t="s">
        <v>130</v>
      </c>
      <c r="N518" s="33" t="str">
        <f>VLOOKUP(M518,'Events &amp; Points'!$G$5:$I$18,IF($C518="Relay",3,2),FALSE)</f>
        <v>-</v>
      </c>
    </row>
    <row r="519" spans="1:14">
      <c r="A519" s="5" t="str">
        <f>VLOOKUP($B519,'Events &amp; Points'!$B$4:$D$29,2,FALSE)</f>
        <v>-</v>
      </c>
      <c r="B519" s="14" t="s">
        <v>130</v>
      </c>
      <c r="C519" s="31" t="s">
        <v>130</v>
      </c>
      <c r="D519" s="31" t="s">
        <v>130</v>
      </c>
      <c r="E519" s="31"/>
      <c r="F519" s="31" t="s">
        <v>130</v>
      </c>
      <c r="G519" s="41" t="str">
        <f>VLOOKUP(F519,'Houses &amp; Ages'!$B$5:$K$16,3,FALSE)</f>
        <v>-</v>
      </c>
      <c r="H519" s="41"/>
      <c r="I519" s="41" t="str">
        <f>VLOOKUP(F519,'Houses &amp; Ages'!$B$5:$K$16,9,FALSE)</f>
        <v>-</v>
      </c>
      <c r="J519" s="41" t="str">
        <f>VLOOKUP(F519,'Houses &amp; Ages'!$B$5:$K$16,10,FALSE)</f>
        <v>-</v>
      </c>
      <c r="K519" s="43" t="s">
        <v>130</v>
      </c>
      <c r="L519" s="44" t="s">
        <v>130</v>
      </c>
      <c r="M519" s="45" t="s">
        <v>130</v>
      </c>
      <c r="N519" s="33" t="str">
        <f>VLOOKUP(M519,'Events &amp; Points'!$G$5:$I$18,IF($C519="Relay",3,2),FALSE)</f>
        <v>-</v>
      </c>
    </row>
    <row r="520" spans="1:14">
      <c r="A520" s="5" t="str">
        <f>VLOOKUP($B520,'Events &amp; Points'!$B$4:$D$29,2,FALSE)</f>
        <v>-</v>
      </c>
      <c r="B520" s="14" t="s">
        <v>130</v>
      </c>
      <c r="C520" s="31" t="s">
        <v>130</v>
      </c>
      <c r="D520" s="31" t="s">
        <v>130</v>
      </c>
      <c r="E520" s="31"/>
      <c r="F520" s="31" t="s">
        <v>130</v>
      </c>
      <c r="G520" s="41" t="str">
        <f>VLOOKUP(F520,'Houses &amp; Ages'!$B$5:$K$16,3,FALSE)</f>
        <v>-</v>
      </c>
      <c r="H520" s="41"/>
      <c r="I520" s="41" t="str">
        <f>VLOOKUP(F520,'Houses &amp; Ages'!$B$5:$K$16,9,FALSE)</f>
        <v>-</v>
      </c>
      <c r="J520" s="41" t="str">
        <f>VLOOKUP(F520,'Houses &amp; Ages'!$B$5:$K$16,10,FALSE)</f>
        <v>-</v>
      </c>
      <c r="K520" s="43" t="s">
        <v>130</v>
      </c>
      <c r="L520" s="44" t="s">
        <v>130</v>
      </c>
      <c r="M520" s="45" t="s">
        <v>130</v>
      </c>
      <c r="N520" s="33" t="str">
        <f>VLOOKUP(M520,'Events &amp; Points'!$G$5:$I$18,IF($C520="Relay",3,2),FALSE)</f>
        <v>-</v>
      </c>
    </row>
    <row r="521" spans="1:14">
      <c r="A521" s="5" t="str">
        <f>VLOOKUP($B521,'Events &amp; Points'!$B$4:$D$29,2,FALSE)</f>
        <v>-</v>
      </c>
      <c r="B521" s="14" t="s">
        <v>130</v>
      </c>
      <c r="C521" s="31" t="s">
        <v>130</v>
      </c>
      <c r="D521" s="31" t="s">
        <v>130</v>
      </c>
      <c r="E521" s="31"/>
      <c r="F521" s="31" t="s">
        <v>130</v>
      </c>
      <c r="G521" s="41" t="str">
        <f>VLOOKUP(F521,'Houses &amp; Ages'!$B$5:$K$16,3,FALSE)</f>
        <v>-</v>
      </c>
      <c r="H521" s="41"/>
      <c r="I521" s="41" t="str">
        <f>VLOOKUP(F521,'Houses &amp; Ages'!$B$5:$K$16,9,FALSE)</f>
        <v>-</v>
      </c>
      <c r="J521" s="41" t="str">
        <f>VLOOKUP(F521,'Houses &amp; Ages'!$B$5:$K$16,10,FALSE)</f>
        <v>-</v>
      </c>
      <c r="K521" s="43" t="s">
        <v>130</v>
      </c>
      <c r="L521" s="44" t="s">
        <v>130</v>
      </c>
      <c r="M521" s="45" t="s">
        <v>130</v>
      </c>
      <c r="N521" s="33" t="str">
        <f>VLOOKUP(M521,'Events &amp; Points'!$G$5:$I$18,IF($C521="Relay",3,2),FALSE)</f>
        <v>-</v>
      </c>
    </row>
    <row r="522" spans="1:14">
      <c r="A522" s="5" t="str">
        <f>VLOOKUP($B522,'Events &amp; Points'!$B$4:$D$29,2,FALSE)</f>
        <v>-</v>
      </c>
      <c r="B522" s="14" t="s">
        <v>130</v>
      </c>
      <c r="C522" s="31" t="s">
        <v>130</v>
      </c>
      <c r="D522" s="31" t="s">
        <v>130</v>
      </c>
      <c r="E522" s="31"/>
      <c r="F522" s="31" t="s">
        <v>130</v>
      </c>
      <c r="G522" s="41" t="str">
        <f>VLOOKUP(F522,'Houses &amp; Ages'!$B$5:$K$16,3,FALSE)</f>
        <v>-</v>
      </c>
      <c r="H522" s="41"/>
      <c r="I522" s="41" t="str">
        <f>VLOOKUP(F522,'Houses &amp; Ages'!$B$5:$K$16,9,FALSE)</f>
        <v>-</v>
      </c>
      <c r="J522" s="41" t="str">
        <f>VLOOKUP(F522,'Houses &amp; Ages'!$B$5:$K$16,10,FALSE)</f>
        <v>-</v>
      </c>
      <c r="K522" s="43" t="s">
        <v>130</v>
      </c>
      <c r="L522" s="44" t="s">
        <v>130</v>
      </c>
      <c r="M522" s="45" t="s">
        <v>130</v>
      </c>
      <c r="N522" s="33" t="str">
        <f>VLOOKUP(M522,'Events &amp; Points'!$G$5:$I$18,IF($C522="Relay",3,2),FALSE)</f>
        <v>-</v>
      </c>
    </row>
    <row r="523" spans="1:14">
      <c r="A523" s="5" t="str">
        <f>VLOOKUP($B523,'Events &amp; Points'!$B$4:$D$29,2,FALSE)</f>
        <v>-</v>
      </c>
      <c r="B523" s="14" t="s">
        <v>130</v>
      </c>
      <c r="C523" s="31" t="s">
        <v>130</v>
      </c>
      <c r="D523" s="31" t="s">
        <v>130</v>
      </c>
      <c r="E523" s="31"/>
      <c r="F523" s="31" t="s">
        <v>130</v>
      </c>
      <c r="G523" s="41" t="str">
        <f>VLOOKUP(F523,'Houses &amp; Ages'!$B$5:$K$16,3,FALSE)</f>
        <v>-</v>
      </c>
      <c r="H523" s="41"/>
      <c r="I523" s="41" t="str">
        <f>VLOOKUP(F523,'Houses &amp; Ages'!$B$5:$K$16,9,FALSE)</f>
        <v>-</v>
      </c>
      <c r="J523" s="41" t="str">
        <f>VLOOKUP(F523,'Houses &amp; Ages'!$B$5:$K$16,10,FALSE)</f>
        <v>-</v>
      </c>
      <c r="K523" s="43" t="s">
        <v>130</v>
      </c>
      <c r="L523" s="44" t="s">
        <v>130</v>
      </c>
      <c r="M523" s="45" t="s">
        <v>130</v>
      </c>
      <c r="N523" s="33" t="str">
        <f>VLOOKUP(M523,'Events &amp; Points'!$G$5:$I$18,IF($C523="Relay",3,2),FALSE)</f>
        <v>-</v>
      </c>
    </row>
    <row r="524" spans="1:14">
      <c r="A524" s="5" t="str">
        <f>VLOOKUP($B524,'Events &amp; Points'!$B$4:$D$29,2,FALSE)</f>
        <v>-</v>
      </c>
      <c r="B524" s="14" t="s">
        <v>130</v>
      </c>
      <c r="C524" s="31" t="s">
        <v>130</v>
      </c>
      <c r="D524" s="31" t="s">
        <v>130</v>
      </c>
      <c r="E524" s="31"/>
      <c r="F524" s="31" t="s">
        <v>130</v>
      </c>
      <c r="G524" s="41" t="str">
        <f>VLOOKUP(F524,'Houses &amp; Ages'!$B$5:$K$16,3,FALSE)</f>
        <v>-</v>
      </c>
      <c r="H524" s="41"/>
      <c r="I524" s="41" t="str">
        <f>VLOOKUP(F524,'Houses &amp; Ages'!$B$5:$K$16,9,FALSE)</f>
        <v>-</v>
      </c>
      <c r="J524" s="41" t="str">
        <f>VLOOKUP(F524,'Houses &amp; Ages'!$B$5:$K$16,10,FALSE)</f>
        <v>-</v>
      </c>
      <c r="K524" s="43" t="s">
        <v>130</v>
      </c>
      <c r="L524" s="44" t="s">
        <v>130</v>
      </c>
      <c r="M524" s="45" t="s">
        <v>130</v>
      </c>
      <c r="N524" s="33" t="str">
        <f>VLOOKUP(M524,'Events &amp; Points'!$G$5:$I$18,IF($C524="Relay",3,2),FALSE)</f>
        <v>-</v>
      </c>
    </row>
    <row r="525" spans="1:14">
      <c r="A525" s="5" t="str">
        <f>VLOOKUP($B525,'Events &amp; Points'!$B$4:$D$29,2,FALSE)</f>
        <v>-</v>
      </c>
      <c r="B525" s="14" t="s">
        <v>130</v>
      </c>
      <c r="C525" s="31" t="s">
        <v>130</v>
      </c>
      <c r="D525" s="31" t="s">
        <v>130</v>
      </c>
      <c r="E525" s="31"/>
      <c r="F525" s="31" t="s">
        <v>130</v>
      </c>
      <c r="G525" s="41" t="str">
        <f>VLOOKUP(F525,'Houses &amp; Ages'!$B$5:$K$16,3,FALSE)</f>
        <v>-</v>
      </c>
      <c r="H525" s="41"/>
      <c r="I525" s="41" t="str">
        <f>VLOOKUP(F525,'Houses &amp; Ages'!$B$5:$K$16,9,FALSE)</f>
        <v>-</v>
      </c>
      <c r="J525" s="41" t="str">
        <f>VLOOKUP(F525,'Houses &amp; Ages'!$B$5:$K$16,10,FALSE)</f>
        <v>-</v>
      </c>
      <c r="K525" s="43" t="s">
        <v>130</v>
      </c>
      <c r="L525" s="44" t="s">
        <v>130</v>
      </c>
      <c r="M525" s="45" t="s">
        <v>130</v>
      </c>
      <c r="N525" s="33" t="str">
        <f>VLOOKUP(M525,'Events &amp; Points'!$G$5:$I$18,IF($C525="Relay",3,2),FALSE)</f>
        <v>-</v>
      </c>
    </row>
    <row r="526" spans="1:14">
      <c r="A526" s="5" t="str">
        <f>VLOOKUP($B526,'Events &amp; Points'!$B$4:$D$29,2,FALSE)</f>
        <v>-</v>
      </c>
      <c r="B526" s="14" t="s">
        <v>130</v>
      </c>
      <c r="C526" s="31" t="s">
        <v>130</v>
      </c>
      <c r="D526" s="31" t="s">
        <v>130</v>
      </c>
      <c r="E526" s="31"/>
      <c r="F526" s="31" t="s">
        <v>130</v>
      </c>
      <c r="G526" s="41" t="str">
        <f>VLOOKUP(F526,'Houses &amp; Ages'!$B$5:$K$16,3,FALSE)</f>
        <v>-</v>
      </c>
      <c r="H526" s="41"/>
      <c r="I526" s="41" t="str">
        <f>VLOOKUP(F526,'Houses &amp; Ages'!$B$5:$K$16,9,FALSE)</f>
        <v>-</v>
      </c>
      <c r="J526" s="41" t="str">
        <f>VLOOKUP(F526,'Houses &amp; Ages'!$B$5:$K$16,10,FALSE)</f>
        <v>-</v>
      </c>
      <c r="K526" s="43" t="s">
        <v>130</v>
      </c>
      <c r="L526" s="44" t="s">
        <v>130</v>
      </c>
      <c r="M526" s="45" t="s">
        <v>130</v>
      </c>
      <c r="N526" s="33" t="str">
        <f>VLOOKUP(M526,'Events &amp; Points'!$G$5:$I$18,IF($C526="Relay",3,2),FALSE)</f>
        <v>-</v>
      </c>
    </row>
    <row r="527" spans="1:14">
      <c r="A527" s="5" t="str">
        <f>VLOOKUP($B527,'Events &amp; Points'!$B$4:$D$29,2,FALSE)</f>
        <v>-</v>
      </c>
      <c r="B527" s="14" t="s">
        <v>130</v>
      </c>
      <c r="C527" s="31" t="s">
        <v>130</v>
      </c>
      <c r="D527" s="31" t="s">
        <v>130</v>
      </c>
      <c r="E527" s="31"/>
      <c r="F527" s="31" t="s">
        <v>130</v>
      </c>
      <c r="G527" s="41" t="str">
        <f>VLOOKUP(F527,'Houses &amp; Ages'!$B$5:$K$16,3,FALSE)</f>
        <v>-</v>
      </c>
      <c r="H527" s="41"/>
      <c r="I527" s="41" t="str">
        <f>VLOOKUP(F527,'Houses &amp; Ages'!$B$5:$K$16,9,FALSE)</f>
        <v>-</v>
      </c>
      <c r="J527" s="41" t="str">
        <f>VLOOKUP(F527,'Houses &amp; Ages'!$B$5:$K$16,10,FALSE)</f>
        <v>-</v>
      </c>
      <c r="K527" s="43" t="s">
        <v>130</v>
      </c>
      <c r="L527" s="44" t="s">
        <v>130</v>
      </c>
      <c r="M527" s="45" t="s">
        <v>130</v>
      </c>
      <c r="N527" s="33" t="str">
        <f>VLOOKUP(M527,'Events &amp; Points'!$G$5:$I$18,IF($C527="Relay",3,2),FALSE)</f>
        <v>-</v>
      </c>
    </row>
    <row r="528" spans="1:14">
      <c r="A528" s="5" t="str">
        <f>VLOOKUP($B528,'Events &amp; Points'!$B$4:$D$29,2,FALSE)</f>
        <v>-</v>
      </c>
      <c r="B528" s="14" t="s">
        <v>130</v>
      </c>
      <c r="C528" s="31" t="s">
        <v>130</v>
      </c>
      <c r="D528" s="31" t="s">
        <v>130</v>
      </c>
      <c r="E528" s="31"/>
      <c r="F528" s="31" t="s">
        <v>130</v>
      </c>
      <c r="G528" s="41" t="str">
        <f>VLOOKUP(F528,'Houses &amp; Ages'!$B$5:$K$16,3,FALSE)</f>
        <v>-</v>
      </c>
      <c r="H528" s="41"/>
      <c r="I528" s="41" t="str">
        <f>VLOOKUP(F528,'Houses &amp; Ages'!$B$5:$K$16,9,FALSE)</f>
        <v>-</v>
      </c>
      <c r="J528" s="41" t="str">
        <f>VLOOKUP(F528,'Houses &amp; Ages'!$B$5:$K$16,10,FALSE)</f>
        <v>-</v>
      </c>
      <c r="K528" s="43" t="s">
        <v>130</v>
      </c>
      <c r="L528" s="44" t="s">
        <v>130</v>
      </c>
      <c r="M528" s="45" t="s">
        <v>130</v>
      </c>
      <c r="N528" s="33" t="str">
        <f>VLOOKUP(M528,'Events &amp; Points'!$G$5:$I$18,IF($C528="Relay",3,2),FALSE)</f>
        <v>-</v>
      </c>
    </row>
    <row r="529" spans="1:14">
      <c r="A529" s="5" t="str">
        <f>VLOOKUP($B529,'Events &amp; Points'!$B$4:$D$29,2,FALSE)</f>
        <v>-</v>
      </c>
      <c r="B529" s="14" t="s">
        <v>130</v>
      </c>
      <c r="C529" s="31" t="s">
        <v>130</v>
      </c>
      <c r="D529" s="31" t="s">
        <v>130</v>
      </c>
      <c r="E529" s="31"/>
      <c r="F529" s="31" t="s">
        <v>130</v>
      </c>
      <c r="G529" s="41" t="str">
        <f>VLOOKUP(F529,'Houses &amp; Ages'!$B$5:$K$16,3,FALSE)</f>
        <v>-</v>
      </c>
      <c r="H529" s="41"/>
      <c r="I529" s="41" t="str">
        <f>VLOOKUP(F529,'Houses &amp; Ages'!$B$5:$K$16,9,FALSE)</f>
        <v>-</v>
      </c>
      <c r="J529" s="41" t="str">
        <f>VLOOKUP(F529,'Houses &amp; Ages'!$B$5:$K$16,10,FALSE)</f>
        <v>-</v>
      </c>
      <c r="K529" s="43" t="s">
        <v>130</v>
      </c>
      <c r="L529" s="44" t="s">
        <v>130</v>
      </c>
      <c r="M529" s="45" t="s">
        <v>130</v>
      </c>
      <c r="N529" s="33" t="str">
        <f>VLOOKUP(M529,'Events &amp; Points'!$G$5:$I$18,IF($C529="Relay",3,2),FALSE)</f>
        <v>-</v>
      </c>
    </row>
    <row r="530" spans="1:14">
      <c r="A530" s="5" t="str">
        <f>VLOOKUP($B530,'Events &amp; Points'!$B$4:$D$29,2,FALSE)</f>
        <v>-</v>
      </c>
      <c r="B530" s="14" t="s">
        <v>130</v>
      </c>
      <c r="C530" s="31" t="s">
        <v>130</v>
      </c>
      <c r="D530" s="31" t="s">
        <v>130</v>
      </c>
      <c r="E530" s="31"/>
      <c r="F530" s="31" t="s">
        <v>130</v>
      </c>
      <c r="G530" s="41" t="str">
        <f>VLOOKUP(F530,'Houses &amp; Ages'!$B$5:$K$16,3,FALSE)</f>
        <v>-</v>
      </c>
      <c r="H530" s="41"/>
      <c r="I530" s="41" t="str">
        <f>VLOOKUP(F530,'Houses &amp; Ages'!$B$5:$K$16,9,FALSE)</f>
        <v>-</v>
      </c>
      <c r="J530" s="41" t="str">
        <f>VLOOKUP(F530,'Houses &amp; Ages'!$B$5:$K$16,10,FALSE)</f>
        <v>-</v>
      </c>
      <c r="K530" s="43" t="s">
        <v>130</v>
      </c>
      <c r="L530" s="44" t="s">
        <v>130</v>
      </c>
      <c r="M530" s="45" t="s">
        <v>130</v>
      </c>
      <c r="N530" s="33" t="str">
        <f>VLOOKUP(M530,'Events &amp; Points'!$G$5:$I$18,IF($C530="Relay",3,2),FALSE)</f>
        <v>-</v>
      </c>
    </row>
    <row r="531" spans="1:14">
      <c r="A531" s="5" t="str">
        <f>VLOOKUP($B531,'Events &amp; Points'!$B$4:$D$29,2,FALSE)</f>
        <v>-</v>
      </c>
      <c r="B531" s="14" t="s">
        <v>130</v>
      </c>
      <c r="C531" s="31" t="s">
        <v>130</v>
      </c>
      <c r="D531" s="31" t="s">
        <v>130</v>
      </c>
      <c r="E531" s="31"/>
      <c r="F531" s="31" t="s">
        <v>130</v>
      </c>
      <c r="G531" s="41" t="str">
        <f>VLOOKUP(F531,'Houses &amp; Ages'!$B$5:$K$16,3,FALSE)</f>
        <v>-</v>
      </c>
      <c r="H531" s="41"/>
      <c r="I531" s="41" t="str">
        <f>VLOOKUP(F531,'Houses &amp; Ages'!$B$5:$K$16,9,FALSE)</f>
        <v>-</v>
      </c>
      <c r="J531" s="41" t="str">
        <f>VLOOKUP(F531,'Houses &amp; Ages'!$B$5:$K$16,10,FALSE)</f>
        <v>-</v>
      </c>
      <c r="K531" s="43" t="s">
        <v>130</v>
      </c>
      <c r="L531" s="44" t="s">
        <v>130</v>
      </c>
      <c r="M531" s="45" t="s">
        <v>130</v>
      </c>
      <c r="N531" s="33" t="str">
        <f>VLOOKUP(M531,'Events &amp; Points'!$G$5:$I$18,IF($C531="Relay",3,2),FALSE)</f>
        <v>-</v>
      </c>
    </row>
    <row r="532" spans="1:14">
      <c r="A532" s="5" t="str">
        <f>VLOOKUP($B532,'Events &amp; Points'!$B$4:$D$29,2,FALSE)</f>
        <v>-</v>
      </c>
      <c r="B532" s="14" t="s">
        <v>130</v>
      </c>
      <c r="C532" s="31" t="s">
        <v>130</v>
      </c>
      <c r="D532" s="31" t="s">
        <v>130</v>
      </c>
      <c r="E532" s="31"/>
      <c r="F532" s="31" t="s">
        <v>130</v>
      </c>
      <c r="G532" s="41" t="str">
        <f>VLOOKUP(F532,'Houses &amp; Ages'!$B$5:$K$16,3,FALSE)</f>
        <v>-</v>
      </c>
      <c r="H532" s="41"/>
      <c r="I532" s="41" t="str">
        <f>VLOOKUP(F532,'Houses &amp; Ages'!$B$5:$K$16,9,FALSE)</f>
        <v>-</v>
      </c>
      <c r="J532" s="41" t="str">
        <f>VLOOKUP(F532,'Houses &amp; Ages'!$B$5:$K$16,10,FALSE)</f>
        <v>-</v>
      </c>
      <c r="K532" s="43" t="s">
        <v>130</v>
      </c>
      <c r="L532" s="44" t="s">
        <v>130</v>
      </c>
      <c r="M532" s="45" t="s">
        <v>130</v>
      </c>
      <c r="N532" s="33" t="str">
        <f>VLOOKUP(M532,'Events &amp; Points'!$G$5:$I$18,IF($C532="Relay",3,2),FALSE)</f>
        <v>-</v>
      </c>
    </row>
    <row r="533" spans="1:14">
      <c r="A533" s="5" t="str">
        <f>VLOOKUP($B533,'Events &amp; Points'!$B$4:$D$29,2,FALSE)</f>
        <v>-</v>
      </c>
      <c r="B533" s="14" t="s">
        <v>130</v>
      </c>
      <c r="C533" s="31" t="s">
        <v>130</v>
      </c>
      <c r="D533" s="31" t="s">
        <v>130</v>
      </c>
      <c r="E533" s="31"/>
      <c r="F533" s="31" t="s">
        <v>130</v>
      </c>
      <c r="G533" s="41" t="str">
        <f>VLOOKUP(F533,'Houses &amp; Ages'!$B$5:$K$16,3,FALSE)</f>
        <v>-</v>
      </c>
      <c r="H533" s="41"/>
      <c r="I533" s="41" t="str">
        <f>VLOOKUP(F533,'Houses &amp; Ages'!$B$5:$K$16,9,FALSE)</f>
        <v>-</v>
      </c>
      <c r="J533" s="41" t="str">
        <f>VLOOKUP(F533,'Houses &amp; Ages'!$B$5:$K$16,10,FALSE)</f>
        <v>-</v>
      </c>
      <c r="K533" s="43" t="s">
        <v>130</v>
      </c>
      <c r="L533" s="44" t="s">
        <v>130</v>
      </c>
      <c r="M533" s="45" t="s">
        <v>130</v>
      </c>
      <c r="N533" s="33" t="str">
        <f>VLOOKUP(M533,'Events &amp; Points'!$G$5:$I$18,IF($C533="Relay",3,2),FALSE)</f>
        <v>-</v>
      </c>
    </row>
    <row r="534" spans="1:14">
      <c r="A534" s="5" t="str">
        <f>VLOOKUP($B534,'Events &amp; Points'!$B$4:$D$29,2,FALSE)</f>
        <v>-</v>
      </c>
      <c r="B534" s="14" t="s">
        <v>130</v>
      </c>
      <c r="C534" s="31" t="s">
        <v>130</v>
      </c>
      <c r="D534" s="31" t="s">
        <v>130</v>
      </c>
      <c r="E534" s="31"/>
      <c r="F534" s="31" t="s">
        <v>130</v>
      </c>
      <c r="G534" s="41" t="str">
        <f>VLOOKUP(F534,'Houses &amp; Ages'!$B$5:$K$16,3,FALSE)</f>
        <v>-</v>
      </c>
      <c r="H534" s="41"/>
      <c r="I534" s="41" t="str">
        <f>VLOOKUP(F534,'Houses &amp; Ages'!$B$5:$K$16,9,FALSE)</f>
        <v>-</v>
      </c>
      <c r="J534" s="41" t="str">
        <f>VLOOKUP(F534,'Houses &amp; Ages'!$B$5:$K$16,10,FALSE)</f>
        <v>-</v>
      </c>
      <c r="K534" s="43" t="s">
        <v>130</v>
      </c>
      <c r="L534" s="44" t="s">
        <v>130</v>
      </c>
      <c r="M534" s="45" t="s">
        <v>130</v>
      </c>
      <c r="N534" s="33" t="str">
        <f>VLOOKUP(M534,'Events &amp; Points'!$G$5:$I$18,IF($C534="Relay",3,2),FALSE)</f>
        <v>-</v>
      </c>
    </row>
    <row r="535" spans="1:14">
      <c r="A535" s="5" t="str">
        <f>VLOOKUP($B535,'Events &amp; Points'!$B$4:$D$29,2,FALSE)</f>
        <v>-</v>
      </c>
      <c r="B535" s="14" t="s">
        <v>130</v>
      </c>
      <c r="C535" s="31" t="s">
        <v>130</v>
      </c>
      <c r="D535" s="31" t="s">
        <v>130</v>
      </c>
      <c r="E535" s="31"/>
      <c r="F535" s="31" t="s">
        <v>130</v>
      </c>
      <c r="G535" s="41" t="str">
        <f>VLOOKUP(F535,'Houses &amp; Ages'!$B$5:$K$16,3,FALSE)</f>
        <v>-</v>
      </c>
      <c r="H535" s="41"/>
      <c r="I535" s="41" t="str">
        <f>VLOOKUP(F535,'Houses &amp; Ages'!$B$5:$K$16,9,FALSE)</f>
        <v>-</v>
      </c>
      <c r="J535" s="41" t="str">
        <f>VLOOKUP(F535,'Houses &amp; Ages'!$B$5:$K$16,10,FALSE)</f>
        <v>-</v>
      </c>
      <c r="K535" s="43" t="s">
        <v>130</v>
      </c>
      <c r="L535" s="44" t="s">
        <v>130</v>
      </c>
      <c r="M535" s="45" t="s">
        <v>130</v>
      </c>
      <c r="N535" s="33" t="str">
        <f>VLOOKUP(M535,'Events &amp; Points'!$G$5:$I$18,IF($C535="Relay",3,2),FALSE)</f>
        <v>-</v>
      </c>
    </row>
    <row r="536" spans="1:14">
      <c r="A536" s="5" t="str">
        <f>VLOOKUP($B536,'Events &amp; Points'!$B$4:$D$29,2,FALSE)</f>
        <v>-</v>
      </c>
      <c r="B536" s="14" t="s">
        <v>130</v>
      </c>
      <c r="C536" s="31" t="s">
        <v>130</v>
      </c>
      <c r="D536" s="31" t="s">
        <v>130</v>
      </c>
      <c r="E536" s="31"/>
      <c r="F536" s="31" t="s">
        <v>130</v>
      </c>
      <c r="G536" s="41" t="str">
        <f>VLOOKUP(F536,'Houses &amp; Ages'!$B$5:$K$16,3,FALSE)</f>
        <v>-</v>
      </c>
      <c r="H536" s="41"/>
      <c r="I536" s="41" t="str">
        <f>VLOOKUP(F536,'Houses &amp; Ages'!$B$5:$K$16,9,FALSE)</f>
        <v>-</v>
      </c>
      <c r="J536" s="41" t="str">
        <f>VLOOKUP(F536,'Houses &amp; Ages'!$B$5:$K$16,10,FALSE)</f>
        <v>-</v>
      </c>
      <c r="K536" s="43" t="s">
        <v>130</v>
      </c>
      <c r="L536" s="44" t="s">
        <v>130</v>
      </c>
      <c r="M536" s="45" t="s">
        <v>130</v>
      </c>
      <c r="N536" s="33" t="str">
        <f>VLOOKUP(M536,'Events &amp; Points'!$G$5:$I$18,IF($C536="Relay",3,2),FALSE)</f>
        <v>-</v>
      </c>
    </row>
    <row r="537" spans="1:14">
      <c r="A537" s="5" t="str">
        <f>VLOOKUP($B537,'Events &amp; Points'!$B$4:$D$29,2,FALSE)</f>
        <v>-</v>
      </c>
      <c r="B537" s="14" t="s">
        <v>130</v>
      </c>
      <c r="C537" s="31" t="s">
        <v>130</v>
      </c>
      <c r="D537" s="31" t="s">
        <v>130</v>
      </c>
      <c r="E537" s="31"/>
      <c r="F537" s="31" t="s">
        <v>130</v>
      </c>
      <c r="G537" s="41" t="str">
        <f>VLOOKUP(F537,'Houses &amp; Ages'!$B$5:$K$16,3,FALSE)</f>
        <v>-</v>
      </c>
      <c r="H537" s="41"/>
      <c r="I537" s="41" t="str">
        <f>VLOOKUP(F537,'Houses &amp; Ages'!$B$5:$K$16,9,FALSE)</f>
        <v>-</v>
      </c>
      <c r="J537" s="41" t="str">
        <f>VLOOKUP(F537,'Houses &amp; Ages'!$B$5:$K$16,10,FALSE)</f>
        <v>-</v>
      </c>
      <c r="K537" s="43" t="s">
        <v>130</v>
      </c>
      <c r="L537" s="44" t="s">
        <v>130</v>
      </c>
      <c r="M537" s="45" t="s">
        <v>130</v>
      </c>
      <c r="N537" s="33" t="str">
        <f>VLOOKUP(M537,'Events &amp; Points'!$G$5:$I$18,IF($C537="Relay",3,2),FALSE)</f>
        <v>-</v>
      </c>
    </row>
    <row r="538" spans="1:14">
      <c r="A538" s="5" t="str">
        <f>VLOOKUP($B538,'Events &amp; Points'!$B$4:$D$29,2,FALSE)</f>
        <v>-</v>
      </c>
      <c r="B538" s="14" t="s">
        <v>130</v>
      </c>
      <c r="C538" s="31" t="s">
        <v>130</v>
      </c>
      <c r="D538" s="31" t="s">
        <v>130</v>
      </c>
      <c r="E538" s="31"/>
      <c r="F538" s="31" t="s">
        <v>130</v>
      </c>
      <c r="G538" s="41" t="str">
        <f>VLOOKUP(F538,'Houses &amp; Ages'!$B$5:$K$16,3,FALSE)</f>
        <v>-</v>
      </c>
      <c r="H538" s="41"/>
      <c r="I538" s="41" t="str">
        <f>VLOOKUP(F538,'Houses &amp; Ages'!$B$5:$K$16,9,FALSE)</f>
        <v>-</v>
      </c>
      <c r="J538" s="41" t="str">
        <f>VLOOKUP(F538,'Houses &amp; Ages'!$B$5:$K$16,10,FALSE)</f>
        <v>-</v>
      </c>
      <c r="K538" s="43" t="s">
        <v>130</v>
      </c>
      <c r="L538" s="44" t="s">
        <v>130</v>
      </c>
      <c r="M538" s="45" t="s">
        <v>130</v>
      </c>
      <c r="N538" s="33" t="str">
        <f>VLOOKUP(M538,'Events &amp; Points'!$G$5:$I$18,IF($C538="Relay",3,2),FALSE)</f>
        <v>-</v>
      </c>
    </row>
    <row r="539" spans="1:14">
      <c r="A539" s="5" t="str">
        <f>VLOOKUP($B539,'Events &amp; Points'!$B$4:$D$29,2,FALSE)</f>
        <v>-</v>
      </c>
      <c r="B539" s="14" t="s">
        <v>130</v>
      </c>
      <c r="C539" s="31" t="s">
        <v>130</v>
      </c>
      <c r="D539" s="31" t="s">
        <v>130</v>
      </c>
      <c r="E539" s="31"/>
      <c r="F539" s="31" t="s">
        <v>130</v>
      </c>
      <c r="G539" s="41" t="str">
        <f>VLOOKUP(F539,'Houses &amp; Ages'!$B$5:$K$16,3,FALSE)</f>
        <v>-</v>
      </c>
      <c r="H539" s="41"/>
      <c r="I539" s="41" t="str">
        <f>VLOOKUP(F539,'Houses &amp; Ages'!$B$5:$K$16,9,FALSE)</f>
        <v>-</v>
      </c>
      <c r="J539" s="41" t="str">
        <f>VLOOKUP(F539,'Houses &amp; Ages'!$B$5:$K$16,10,FALSE)</f>
        <v>-</v>
      </c>
      <c r="K539" s="43" t="s">
        <v>130</v>
      </c>
      <c r="L539" s="44" t="s">
        <v>130</v>
      </c>
      <c r="M539" s="45" t="s">
        <v>130</v>
      </c>
      <c r="N539" s="33" t="str">
        <f>VLOOKUP(M539,'Events &amp; Points'!$G$5:$I$18,IF($C539="Relay",3,2),FALSE)</f>
        <v>-</v>
      </c>
    </row>
    <row r="540" spans="1:14">
      <c r="A540" s="5" t="str">
        <f>VLOOKUP($B540,'Events &amp; Points'!$B$4:$D$29,2,FALSE)</f>
        <v>-</v>
      </c>
      <c r="B540" s="14" t="s">
        <v>130</v>
      </c>
      <c r="C540" s="31" t="s">
        <v>130</v>
      </c>
      <c r="D540" s="31" t="s">
        <v>130</v>
      </c>
      <c r="E540" s="31"/>
      <c r="F540" s="31" t="s">
        <v>130</v>
      </c>
      <c r="G540" s="41" t="str">
        <f>VLOOKUP(F540,'Houses &amp; Ages'!$B$5:$K$16,3,FALSE)</f>
        <v>-</v>
      </c>
      <c r="H540" s="41"/>
      <c r="I540" s="41" t="str">
        <f>VLOOKUP(F540,'Houses &amp; Ages'!$B$5:$K$16,9,FALSE)</f>
        <v>-</v>
      </c>
      <c r="J540" s="41" t="str">
        <f>VLOOKUP(F540,'Houses &amp; Ages'!$B$5:$K$16,10,FALSE)</f>
        <v>-</v>
      </c>
      <c r="K540" s="43" t="s">
        <v>130</v>
      </c>
      <c r="L540" s="44" t="s">
        <v>130</v>
      </c>
      <c r="M540" s="45" t="s">
        <v>130</v>
      </c>
      <c r="N540" s="33" t="str">
        <f>VLOOKUP(M540,'Events &amp; Points'!$G$5:$I$18,IF($C540="Relay",3,2),FALSE)</f>
        <v>-</v>
      </c>
    </row>
    <row r="541" spans="1:14">
      <c r="A541" s="5" t="str">
        <f>VLOOKUP($B541,'Events &amp; Points'!$B$4:$D$29,2,FALSE)</f>
        <v>-</v>
      </c>
      <c r="B541" s="14" t="s">
        <v>130</v>
      </c>
      <c r="C541" s="31" t="s">
        <v>130</v>
      </c>
      <c r="D541" s="31" t="s">
        <v>130</v>
      </c>
      <c r="E541" s="31"/>
      <c r="F541" s="31" t="s">
        <v>130</v>
      </c>
      <c r="G541" s="41" t="str">
        <f>VLOOKUP(F541,'Houses &amp; Ages'!$B$5:$K$16,3,FALSE)</f>
        <v>-</v>
      </c>
      <c r="H541" s="41"/>
      <c r="I541" s="41" t="str">
        <f>VLOOKUP(F541,'Houses &amp; Ages'!$B$5:$K$16,9,FALSE)</f>
        <v>-</v>
      </c>
      <c r="J541" s="41" t="str">
        <f>VLOOKUP(F541,'Houses &amp; Ages'!$B$5:$K$16,10,FALSE)</f>
        <v>-</v>
      </c>
      <c r="K541" s="43" t="s">
        <v>130</v>
      </c>
      <c r="L541" s="44" t="s">
        <v>130</v>
      </c>
      <c r="M541" s="45" t="s">
        <v>130</v>
      </c>
      <c r="N541" s="33" t="str">
        <f>VLOOKUP(M541,'Events &amp; Points'!$G$5:$I$18,IF($C541="Relay",3,2),FALSE)</f>
        <v>-</v>
      </c>
    </row>
    <row r="542" spans="1:14">
      <c r="A542" s="5" t="str">
        <f>VLOOKUP($B542,'Events &amp; Points'!$B$4:$D$29,2,FALSE)</f>
        <v>-</v>
      </c>
      <c r="B542" s="14" t="s">
        <v>130</v>
      </c>
      <c r="C542" s="31" t="s">
        <v>130</v>
      </c>
      <c r="D542" s="31" t="s">
        <v>130</v>
      </c>
      <c r="E542" s="31"/>
      <c r="F542" s="31" t="s">
        <v>130</v>
      </c>
      <c r="G542" s="41" t="str">
        <f>VLOOKUP(F542,'Houses &amp; Ages'!$B$5:$K$16,3,FALSE)</f>
        <v>-</v>
      </c>
      <c r="H542" s="41"/>
      <c r="I542" s="41" t="str">
        <f>VLOOKUP(F542,'Houses &amp; Ages'!$B$5:$K$16,9,FALSE)</f>
        <v>-</v>
      </c>
      <c r="J542" s="41" t="str">
        <f>VLOOKUP(F542,'Houses &amp; Ages'!$B$5:$K$16,10,FALSE)</f>
        <v>-</v>
      </c>
      <c r="K542" s="43" t="s">
        <v>130</v>
      </c>
      <c r="L542" s="44" t="s">
        <v>130</v>
      </c>
      <c r="M542" s="45" t="s">
        <v>130</v>
      </c>
      <c r="N542" s="33" t="str">
        <f>VLOOKUP(M542,'Events &amp; Points'!$G$5:$I$18,IF($C542="Relay",3,2),FALSE)</f>
        <v>-</v>
      </c>
    </row>
    <row r="543" spans="1:14">
      <c r="A543" s="5" t="str">
        <f>VLOOKUP($B543,'Events &amp; Points'!$B$4:$D$29,2,FALSE)</f>
        <v>-</v>
      </c>
      <c r="B543" s="14" t="s">
        <v>130</v>
      </c>
      <c r="C543" s="31" t="s">
        <v>130</v>
      </c>
      <c r="D543" s="31" t="s">
        <v>130</v>
      </c>
      <c r="E543" s="31"/>
      <c r="F543" s="31" t="s">
        <v>130</v>
      </c>
      <c r="G543" s="41" t="str">
        <f>VLOOKUP(F543,'Houses &amp; Ages'!$B$5:$K$16,3,FALSE)</f>
        <v>-</v>
      </c>
      <c r="H543" s="41"/>
      <c r="I543" s="41" t="str">
        <f>VLOOKUP(F543,'Houses &amp; Ages'!$B$5:$K$16,9,FALSE)</f>
        <v>-</v>
      </c>
      <c r="J543" s="41" t="str">
        <f>VLOOKUP(F543,'Houses &amp; Ages'!$B$5:$K$16,10,FALSE)</f>
        <v>-</v>
      </c>
      <c r="K543" s="43" t="s">
        <v>130</v>
      </c>
      <c r="L543" s="44" t="s">
        <v>130</v>
      </c>
      <c r="M543" s="45" t="s">
        <v>130</v>
      </c>
      <c r="N543" s="33" t="str">
        <f>VLOOKUP(M543,'Events &amp; Points'!$G$5:$I$18,IF($C543="Relay",3,2),FALSE)</f>
        <v>-</v>
      </c>
    </row>
    <row r="544" spans="1:14">
      <c r="A544" s="5" t="str">
        <f>VLOOKUP($B544,'Events &amp; Points'!$B$4:$D$29,2,FALSE)</f>
        <v>-</v>
      </c>
      <c r="B544" s="14" t="s">
        <v>130</v>
      </c>
      <c r="C544" s="31" t="s">
        <v>130</v>
      </c>
      <c r="D544" s="31" t="s">
        <v>130</v>
      </c>
      <c r="E544" s="31"/>
      <c r="F544" s="31" t="s">
        <v>130</v>
      </c>
      <c r="G544" s="41" t="str">
        <f>VLOOKUP(F544,'Houses &amp; Ages'!$B$5:$K$16,3,FALSE)</f>
        <v>-</v>
      </c>
      <c r="H544" s="41"/>
      <c r="I544" s="41" t="str">
        <f>VLOOKUP(F544,'Houses &amp; Ages'!$B$5:$K$16,9,FALSE)</f>
        <v>-</v>
      </c>
      <c r="J544" s="41" t="str">
        <f>VLOOKUP(F544,'Houses &amp; Ages'!$B$5:$K$16,10,FALSE)</f>
        <v>-</v>
      </c>
      <c r="K544" s="43" t="s">
        <v>130</v>
      </c>
      <c r="L544" s="44" t="s">
        <v>130</v>
      </c>
      <c r="M544" s="45" t="s">
        <v>130</v>
      </c>
      <c r="N544" s="33" t="str">
        <f>VLOOKUP(M544,'Events &amp; Points'!$G$5:$I$18,IF($C544="Relay",3,2),FALSE)</f>
        <v>-</v>
      </c>
    </row>
    <row r="545" spans="1:14">
      <c r="A545" s="5" t="str">
        <f>VLOOKUP($B545,'Events &amp; Points'!$B$4:$D$29,2,FALSE)</f>
        <v>-</v>
      </c>
      <c r="B545" s="14" t="s">
        <v>130</v>
      </c>
      <c r="C545" s="31" t="s">
        <v>130</v>
      </c>
      <c r="D545" s="31" t="s">
        <v>130</v>
      </c>
      <c r="E545" s="31"/>
      <c r="F545" s="31" t="s">
        <v>130</v>
      </c>
      <c r="G545" s="41" t="str">
        <f>VLOOKUP(F545,'Houses &amp; Ages'!$B$5:$K$16,3,FALSE)</f>
        <v>-</v>
      </c>
      <c r="H545" s="41"/>
      <c r="I545" s="41" t="str">
        <f>VLOOKUP(F545,'Houses &amp; Ages'!$B$5:$K$16,9,FALSE)</f>
        <v>-</v>
      </c>
      <c r="J545" s="41" t="str">
        <f>VLOOKUP(F545,'Houses &amp; Ages'!$B$5:$K$16,10,FALSE)</f>
        <v>-</v>
      </c>
      <c r="K545" s="43" t="s">
        <v>130</v>
      </c>
      <c r="L545" s="44" t="s">
        <v>130</v>
      </c>
      <c r="M545" s="45" t="s">
        <v>130</v>
      </c>
      <c r="N545" s="33" t="str">
        <f>VLOOKUP(M545,'Events &amp; Points'!$G$5:$I$18,IF($C545="Relay",3,2),FALSE)</f>
        <v>-</v>
      </c>
    </row>
    <row r="546" spans="1:14">
      <c r="A546" s="5" t="str">
        <f>VLOOKUP($B546,'Events &amp; Points'!$B$4:$D$29,2,FALSE)</f>
        <v>-</v>
      </c>
      <c r="B546" s="14" t="s">
        <v>130</v>
      </c>
      <c r="C546" s="31" t="s">
        <v>130</v>
      </c>
      <c r="D546" s="31" t="s">
        <v>130</v>
      </c>
      <c r="E546" s="31"/>
      <c r="F546" s="31" t="s">
        <v>130</v>
      </c>
      <c r="G546" s="41" t="str">
        <f>VLOOKUP(F546,'Houses &amp; Ages'!$B$5:$K$16,3,FALSE)</f>
        <v>-</v>
      </c>
      <c r="H546" s="41"/>
      <c r="I546" s="41" t="str">
        <f>VLOOKUP(F546,'Houses &amp; Ages'!$B$5:$K$16,9,FALSE)</f>
        <v>-</v>
      </c>
      <c r="J546" s="41" t="str">
        <f>VLOOKUP(F546,'Houses &amp; Ages'!$B$5:$K$16,10,FALSE)</f>
        <v>-</v>
      </c>
      <c r="K546" s="43" t="s">
        <v>130</v>
      </c>
      <c r="L546" s="44" t="s">
        <v>130</v>
      </c>
      <c r="M546" s="45" t="s">
        <v>130</v>
      </c>
      <c r="N546" s="33" t="str">
        <f>VLOOKUP(M546,'Events &amp; Points'!$G$5:$I$18,IF($C546="Relay",3,2),FALSE)</f>
        <v>-</v>
      </c>
    </row>
    <row r="547" spans="1:14">
      <c r="A547" s="5" t="str">
        <f>VLOOKUP($B547,'Events &amp; Points'!$B$4:$D$29,2,FALSE)</f>
        <v>-</v>
      </c>
      <c r="B547" s="14" t="s">
        <v>130</v>
      </c>
      <c r="C547" s="31" t="s">
        <v>130</v>
      </c>
      <c r="D547" s="31" t="s">
        <v>130</v>
      </c>
      <c r="E547" s="31"/>
      <c r="F547" s="31" t="s">
        <v>130</v>
      </c>
      <c r="G547" s="41" t="str">
        <f>VLOOKUP(F547,'Houses &amp; Ages'!$B$5:$K$16,3,FALSE)</f>
        <v>-</v>
      </c>
      <c r="H547" s="41"/>
      <c r="I547" s="41" t="str">
        <f>VLOOKUP(F547,'Houses &amp; Ages'!$B$5:$K$16,9,FALSE)</f>
        <v>-</v>
      </c>
      <c r="J547" s="41" t="str">
        <f>VLOOKUP(F547,'Houses &amp; Ages'!$B$5:$K$16,10,FALSE)</f>
        <v>-</v>
      </c>
      <c r="K547" s="43" t="s">
        <v>130</v>
      </c>
      <c r="L547" s="44" t="s">
        <v>130</v>
      </c>
      <c r="M547" s="45" t="s">
        <v>130</v>
      </c>
      <c r="N547" s="33" t="str">
        <f>VLOOKUP(M547,'Events &amp; Points'!$G$5:$I$18,IF($C547="Relay",3,2),FALSE)</f>
        <v>-</v>
      </c>
    </row>
    <row r="548" spans="1:14">
      <c r="A548" s="5" t="str">
        <f>VLOOKUP($B548,'Events &amp; Points'!$B$4:$D$29,2,FALSE)</f>
        <v>-</v>
      </c>
      <c r="B548" s="14" t="s">
        <v>130</v>
      </c>
      <c r="C548" s="31" t="s">
        <v>130</v>
      </c>
      <c r="D548" s="31" t="s">
        <v>130</v>
      </c>
      <c r="E548" s="31"/>
      <c r="F548" s="31" t="s">
        <v>130</v>
      </c>
      <c r="G548" s="41" t="str">
        <f>VLOOKUP(F548,'Houses &amp; Ages'!$B$5:$K$16,3,FALSE)</f>
        <v>-</v>
      </c>
      <c r="H548" s="41"/>
      <c r="I548" s="41" t="str">
        <f>VLOOKUP(F548,'Houses &amp; Ages'!$B$5:$K$16,9,FALSE)</f>
        <v>-</v>
      </c>
      <c r="J548" s="41" t="str">
        <f>VLOOKUP(F548,'Houses &amp; Ages'!$B$5:$K$16,10,FALSE)</f>
        <v>-</v>
      </c>
      <c r="K548" s="43" t="s">
        <v>130</v>
      </c>
      <c r="L548" s="44" t="s">
        <v>130</v>
      </c>
      <c r="M548" s="45" t="s">
        <v>130</v>
      </c>
      <c r="N548" s="33" t="str">
        <f>VLOOKUP(M548,'Events &amp; Points'!$G$5:$I$18,IF($C548="Relay",3,2),FALSE)</f>
        <v>-</v>
      </c>
    </row>
    <row r="549" spans="1:14">
      <c r="A549" s="5" t="str">
        <f>VLOOKUP($B549,'Events &amp; Points'!$B$4:$D$29,2,FALSE)</f>
        <v>-</v>
      </c>
      <c r="B549" s="14" t="s">
        <v>130</v>
      </c>
      <c r="C549" s="31" t="s">
        <v>130</v>
      </c>
      <c r="D549" s="31" t="s">
        <v>130</v>
      </c>
      <c r="E549" s="31"/>
      <c r="F549" s="31" t="s">
        <v>130</v>
      </c>
      <c r="G549" s="41" t="str">
        <f>VLOOKUP(F549,'Houses &amp; Ages'!$B$5:$K$16,3,FALSE)</f>
        <v>-</v>
      </c>
      <c r="H549" s="41"/>
      <c r="I549" s="41" t="str">
        <f>VLOOKUP(F549,'Houses &amp; Ages'!$B$5:$K$16,9,FALSE)</f>
        <v>-</v>
      </c>
      <c r="J549" s="41" t="str">
        <f>VLOOKUP(F549,'Houses &amp; Ages'!$B$5:$K$16,10,FALSE)</f>
        <v>-</v>
      </c>
      <c r="K549" s="43" t="s">
        <v>130</v>
      </c>
      <c r="L549" s="44" t="s">
        <v>130</v>
      </c>
      <c r="M549" s="45" t="s">
        <v>130</v>
      </c>
      <c r="N549" s="33" t="str">
        <f>VLOOKUP(M549,'Events &amp; Points'!$G$5:$I$18,IF($C549="Relay",3,2),FALSE)</f>
        <v>-</v>
      </c>
    </row>
    <row r="550" spans="1:14">
      <c r="A550" s="5" t="str">
        <f>VLOOKUP($B550,'Events &amp; Points'!$B$4:$D$29,2,FALSE)</f>
        <v>-</v>
      </c>
      <c r="B550" s="14" t="s">
        <v>130</v>
      </c>
      <c r="C550" s="31" t="s">
        <v>130</v>
      </c>
      <c r="D550" s="31" t="s">
        <v>130</v>
      </c>
      <c r="E550" s="31"/>
      <c r="F550" s="31" t="s">
        <v>130</v>
      </c>
      <c r="G550" s="41" t="str">
        <f>VLOOKUP(F550,'Houses &amp; Ages'!$B$5:$K$16,3,FALSE)</f>
        <v>-</v>
      </c>
      <c r="H550" s="41"/>
      <c r="I550" s="41" t="str">
        <f>VLOOKUP(F550,'Houses &amp; Ages'!$B$5:$K$16,9,FALSE)</f>
        <v>-</v>
      </c>
      <c r="J550" s="41" t="str">
        <f>VLOOKUP(F550,'Houses &amp; Ages'!$B$5:$K$16,10,FALSE)</f>
        <v>-</v>
      </c>
      <c r="K550" s="43" t="s">
        <v>130</v>
      </c>
      <c r="L550" s="44" t="s">
        <v>130</v>
      </c>
      <c r="M550" s="45" t="s">
        <v>130</v>
      </c>
      <c r="N550" s="33" t="str">
        <f>VLOOKUP(M550,'Events &amp; Points'!$G$5:$I$18,IF($C550="Relay",3,2),FALSE)</f>
        <v>-</v>
      </c>
    </row>
    <row r="551" spans="1:14">
      <c r="A551" s="5" t="str">
        <f>VLOOKUP($B551,'Events &amp; Points'!$B$4:$D$29,2,FALSE)</f>
        <v>-</v>
      </c>
      <c r="B551" s="14" t="s">
        <v>130</v>
      </c>
      <c r="C551" s="31" t="s">
        <v>130</v>
      </c>
      <c r="D551" s="31" t="s">
        <v>130</v>
      </c>
      <c r="E551" s="31"/>
      <c r="F551" s="31" t="s">
        <v>130</v>
      </c>
      <c r="G551" s="41" t="str">
        <f>VLOOKUP(F551,'Houses &amp; Ages'!$B$5:$K$16,3,FALSE)</f>
        <v>-</v>
      </c>
      <c r="H551" s="41"/>
      <c r="I551" s="41" t="str">
        <f>VLOOKUP(F551,'Houses &amp; Ages'!$B$5:$K$16,9,FALSE)</f>
        <v>-</v>
      </c>
      <c r="J551" s="41" t="str">
        <f>VLOOKUP(F551,'Houses &amp; Ages'!$B$5:$K$16,10,FALSE)</f>
        <v>-</v>
      </c>
      <c r="K551" s="43" t="s">
        <v>130</v>
      </c>
      <c r="L551" s="44" t="s">
        <v>130</v>
      </c>
      <c r="M551" s="45" t="s">
        <v>130</v>
      </c>
      <c r="N551" s="33" t="str">
        <f>VLOOKUP(M551,'Events &amp; Points'!$G$5:$I$18,IF($C551="Relay",3,2),FALSE)</f>
        <v>-</v>
      </c>
    </row>
    <row r="552" spans="1:14">
      <c r="A552" s="5" t="str">
        <f>VLOOKUP($B552,'Events &amp; Points'!$B$4:$D$29,2,FALSE)</f>
        <v>-</v>
      </c>
      <c r="B552" s="14" t="s">
        <v>130</v>
      </c>
      <c r="C552" s="31" t="s">
        <v>130</v>
      </c>
      <c r="D552" s="31" t="s">
        <v>130</v>
      </c>
      <c r="E552" s="31"/>
      <c r="F552" s="31" t="s">
        <v>130</v>
      </c>
      <c r="G552" s="41" t="str">
        <f>VLOOKUP(F552,'Houses &amp; Ages'!$B$5:$K$16,3,FALSE)</f>
        <v>-</v>
      </c>
      <c r="H552" s="41"/>
      <c r="I552" s="41" t="str">
        <f>VLOOKUP(F552,'Houses &amp; Ages'!$B$5:$K$16,9,FALSE)</f>
        <v>-</v>
      </c>
      <c r="J552" s="41" t="str">
        <f>VLOOKUP(F552,'Houses &amp; Ages'!$B$5:$K$16,10,FALSE)</f>
        <v>-</v>
      </c>
      <c r="K552" s="43" t="s">
        <v>130</v>
      </c>
      <c r="L552" s="44" t="s">
        <v>130</v>
      </c>
      <c r="M552" s="45" t="s">
        <v>130</v>
      </c>
      <c r="N552" s="33" t="str">
        <f>VLOOKUP(M552,'Events &amp; Points'!$G$5:$I$18,IF($C552="Relay",3,2),FALSE)</f>
        <v>-</v>
      </c>
    </row>
    <row r="553" spans="1:14">
      <c r="A553" s="5" t="str">
        <f>VLOOKUP($B553,'Events &amp; Points'!$B$4:$D$29,2,FALSE)</f>
        <v>-</v>
      </c>
      <c r="B553" s="14" t="s">
        <v>130</v>
      </c>
      <c r="C553" s="31" t="s">
        <v>130</v>
      </c>
      <c r="D553" s="31" t="s">
        <v>130</v>
      </c>
      <c r="E553" s="31"/>
      <c r="F553" s="31" t="s">
        <v>130</v>
      </c>
      <c r="G553" s="41" t="str">
        <f>VLOOKUP(F553,'Houses &amp; Ages'!$B$5:$K$16,3,FALSE)</f>
        <v>-</v>
      </c>
      <c r="H553" s="41"/>
      <c r="I553" s="41" t="str">
        <f>VLOOKUP(F553,'Houses &amp; Ages'!$B$5:$K$16,9,FALSE)</f>
        <v>-</v>
      </c>
      <c r="J553" s="41" t="str">
        <f>VLOOKUP(F553,'Houses &amp; Ages'!$B$5:$K$16,10,FALSE)</f>
        <v>-</v>
      </c>
      <c r="K553" s="43" t="s">
        <v>130</v>
      </c>
      <c r="L553" s="44" t="s">
        <v>130</v>
      </c>
      <c r="M553" s="45" t="s">
        <v>130</v>
      </c>
      <c r="N553" s="33" t="str">
        <f>VLOOKUP(M553,'Events &amp; Points'!$G$5:$I$18,IF($C553="Relay",3,2),FALSE)</f>
        <v>-</v>
      </c>
    </row>
    <row r="554" spans="1:14">
      <c r="A554" s="5" t="str">
        <f>VLOOKUP($B554,'Events &amp; Points'!$B$4:$D$29,2,FALSE)</f>
        <v>-</v>
      </c>
      <c r="B554" s="14" t="s">
        <v>130</v>
      </c>
      <c r="C554" s="31" t="s">
        <v>130</v>
      </c>
      <c r="D554" s="31" t="s">
        <v>130</v>
      </c>
      <c r="E554" s="31"/>
      <c r="F554" s="31" t="s">
        <v>130</v>
      </c>
      <c r="G554" s="41" t="str">
        <f>VLOOKUP(F554,'Houses &amp; Ages'!$B$5:$K$16,3,FALSE)</f>
        <v>-</v>
      </c>
      <c r="H554" s="41"/>
      <c r="I554" s="41" t="str">
        <f>VLOOKUP(F554,'Houses &amp; Ages'!$B$5:$K$16,9,FALSE)</f>
        <v>-</v>
      </c>
      <c r="J554" s="41" t="str">
        <f>VLOOKUP(F554,'Houses &amp; Ages'!$B$5:$K$16,10,FALSE)</f>
        <v>-</v>
      </c>
      <c r="K554" s="43" t="s">
        <v>130</v>
      </c>
      <c r="L554" s="44" t="s">
        <v>130</v>
      </c>
      <c r="M554" s="45" t="s">
        <v>130</v>
      </c>
      <c r="N554" s="33" t="str">
        <f>VLOOKUP(M554,'Events &amp; Points'!$G$5:$I$18,IF($C554="Relay",3,2),FALSE)</f>
        <v>-</v>
      </c>
    </row>
    <row r="555" spans="1:14">
      <c r="A555" s="5" t="str">
        <f>VLOOKUP($B555,'Events &amp; Points'!$B$4:$D$29,2,FALSE)</f>
        <v>-</v>
      </c>
      <c r="B555" s="14" t="s">
        <v>130</v>
      </c>
      <c r="C555" s="31" t="s">
        <v>130</v>
      </c>
      <c r="D555" s="31" t="s">
        <v>130</v>
      </c>
      <c r="E555" s="31"/>
      <c r="F555" s="31" t="s">
        <v>130</v>
      </c>
      <c r="G555" s="41" t="str">
        <f>VLOOKUP(F555,'Houses &amp; Ages'!$B$5:$K$16,3,FALSE)</f>
        <v>-</v>
      </c>
      <c r="H555" s="41"/>
      <c r="I555" s="41" t="str">
        <f>VLOOKUP(F555,'Houses &amp; Ages'!$B$5:$K$16,9,FALSE)</f>
        <v>-</v>
      </c>
      <c r="J555" s="41" t="str">
        <f>VLOOKUP(F555,'Houses &amp; Ages'!$B$5:$K$16,10,FALSE)</f>
        <v>-</v>
      </c>
      <c r="K555" s="43" t="s">
        <v>130</v>
      </c>
      <c r="L555" s="44" t="s">
        <v>130</v>
      </c>
      <c r="M555" s="45" t="s">
        <v>130</v>
      </c>
      <c r="N555" s="33" t="str">
        <f>VLOOKUP(M555,'Events &amp; Points'!$G$5:$I$18,IF($C555="Relay",3,2),FALSE)</f>
        <v>-</v>
      </c>
    </row>
    <row r="556" spans="1:14">
      <c r="A556" s="5" t="str">
        <f>VLOOKUP($B556,'Events &amp; Points'!$B$4:$D$29,2,FALSE)</f>
        <v>-</v>
      </c>
      <c r="B556" s="14" t="s">
        <v>130</v>
      </c>
      <c r="C556" s="31" t="s">
        <v>130</v>
      </c>
      <c r="D556" s="31" t="s">
        <v>130</v>
      </c>
      <c r="E556" s="31"/>
      <c r="F556" s="31" t="s">
        <v>130</v>
      </c>
      <c r="G556" s="41" t="str">
        <f>VLOOKUP(F556,'Houses &amp; Ages'!$B$5:$K$16,3,FALSE)</f>
        <v>-</v>
      </c>
      <c r="H556" s="41"/>
      <c r="I556" s="41" t="str">
        <f>VLOOKUP(F556,'Houses &amp; Ages'!$B$5:$K$16,9,FALSE)</f>
        <v>-</v>
      </c>
      <c r="J556" s="41" t="str">
        <f>VLOOKUP(F556,'Houses &amp; Ages'!$B$5:$K$16,10,FALSE)</f>
        <v>-</v>
      </c>
      <c r="K556" s="43" t="s">
        <v>130</v>
      </c>
      <c r="L556" s="44" t="s">
        <v>130</v>
      </c>
      <c r="M556" s="45" t="s">
        <v>130</v>
      </c>
      <c r="N556" s="33" t="str">
        <f>VLOOKUP(M556,'Events &amp; Points'!$G$5:$I$18,IF($C556="Relay",3,2),FALSE)</f>
        <v>-</v>
      </c>
    </row>
    <row r="557" spans="1:14">
      <c r="A557" s="5" t="str">
        <f>VLOOKUP($B557,'Events &amp; Points'!$B$4:$D$29,2,FALSE)</f>
        <v>-</v>
      </c>
      <c r="B557" s="14" t="s">
        <v>130</v>
      </c>
      <c r="C557" s="31" t="s">
        <v>130</v>
      </c>
      <c r="D557" s="31" t="s">
        <v>130</v>
      </c>
      <c r="E557" s="31"/>
      <c r="F557" s="31" t="s">
        <v>130</v>
      </c>
      <c r="G557" s="41" t="str">
        <f>VLOOKUP(F557,'Houses &amp; Ages'!$B$5:$K$16,3,FALSE)</f>
        <v>-</v>
      </c>
      <c r="H557" s="41"/>
      <c r="I557" s="41" t="str">
        <f>VLOOKUP(F557,'Houses &amp; Ages'!$B$5:$K$16,9,FALSE)</f>
        <v>-</v>
      </c>
      <c r="J557" s="41" t="str">
        <f>VLOOKUP(F557,'Houses &amp; Ages'!$B$5:$K$16,10,FALSE)</f>
        <v>-</v>
      </c>
      <c r="K557" s="43" t="s">
        <v>130</v>
      </c>
      <c r="L557" s="44" t="s">
        <v>130</v>
      </c>
      <c r="M557" s="45" t="s">
        <v>130</v>
      </c>
      <c r="N557" s="33" t="str">
        <f>VLOOKUP(M557,'Events &amp; Points'!$G$5:$I$18,IF($C557="Relay",3,2),FALSE)</f>
        <v>-</v>
      </c>
    </row>
    <row r="558" spans="1:14">
      <c r="A558" s="5" t="str">
        <f>VLOOKUP($B558,'Events &amp; Points'!$B$4:$D$29,2,FALSE)</f>
        <v>-</v>
      </c>
      <c r="B558" s="14" t="s">
        <v>130</v>
      </c>
      <c r="C558" s="31" t="s">
        <v>130</v>
      </c>
      <c r="D558" s="31" t="s">
        <v>130</v>
      </c>
      <c r="E558" s="31"/>
      <c r="F558" s="31" t="s">
        <v>130</v>
      </c>
      <c r="G558" s="41" t="str">
        <f>VLOOKUP(F558,'Houses &amp; Ages'!$B$5:$K$16,3,FALSE)</f>
        <v>-</v>
      </c>
      <c r="H558" s="41"/>
      <c r="I558" s="41" t="str">
        <f>VLOOKUP(F558,'Houses &amp; Ages'!$B$5:$K$16,9,FALSE)</f>
        <v>-</v>
      </c>
      <c r="J558" s="41" t="str">
        <f>VLOOKUP(F558,'Houses &amp; Ages'!$B$5:$K$16,10,FALSE)</f>
        <v>-</v>
      </c>
      <c r="K558" s="43" t="s">
        <v>130</v>
      </c>
      <c r="L558" s="44" t="s">
        <v>130</v>
      </c>
      <c r="M558" s="45" t="s">
        <v>130</v>
      </c>
      <c r="N558" s="33" t="str">
        <f>VLOOKUP(M558,'Events &amp; Points'!$G$5:$I$18,IF($C558="Relay",3,2),FALSE)</f>
        <v>-</v>
      </c>
    </row>
    <row r="559" spans="1:14">
      <c r="A559" s="5" t="str">
        <f>VLOOKUP($B559,'Events &amp; Points'!$B$4:$D$29,2,FALSE)</f>
        <v>-</v>
      </c>
      <c r="B559" s="14" t="s">
        <v>130</v>
      </c>
      <c r="C559" s="31" t="s">
        <v>130</v>
      </c>
      <c r="D559" s="31" t="s">
        <v>130</v>
      </c>
      <c r="E559" s="31"/>
      <c r="F559" s="31" t="s">
        <v>130</v>
      </c>
      <c r="G559" s="41" t="str">
        <f>VLOOKUP(F559,'Houses &amp; Ages'!$B$5:$K$16,3,FALSE)</f>
        <v>-</v>
      </c>
      <c r="H559" s="41"/>
      <c r="I559" s="41" t="str">
        <f>VLOOKUP(F559,'Houses &amp; Ages'!$B$5:$K$16,9,FALSE)</f>
        <v>-</v>
      </c>
      <c r="J559" s="41" t="str">
        <f>VLOOKUP(F559,'Houses &amp; Ages'!$B$5:$K$16,10,FALSE)</f>
        <v>-</v>
      </c>
      <c r="K559" s="43" t="s">
        <v>130</v>
      </c>
      <c r="L559" s="44" t="s">
        <v>130</v>
      </c>
      <c r="M559" s="45" t="s">
        <v>130</v>
      </c>
      <c r="N559" s="33" t="str">
        <f>VLOOKUP(M559,'Events &amp; Points'!$G$5:$I$18,IF($C559="Relay",3,2),FALSE)</f>
        <v>-</v>
      </c>
    </row>
    <row r="560" spans="1:14">
      <c r="A560" s="5" t="str">
        <f>VLOOKUP($B560,'Events &amp; Points'!$B$4:$D$29,2,FALSE)</f>
        <v>-</v>
      </c>
      <c r="B560" s="14" t="s">
        <v>130</v>
      </c>
      <c r="C560" s="31" t="s">
        <v>130</v>
      </c>
      <c r="D560" s="31" t="s">
        <v>130</v>
      </c>
      <c r="E560" s="31"/>
      <c r="F560" s="31" t="s">
        <v>130</v>
      </c>
      <c r="G560" s="41" t="str">
        <f>VLOOKUP(F560,'Houses &amp; Ages'!$B$5:$K$16,3,FALSE)</f>
        <v>-</v>
      </c>
      <c r="H560" s="41"/>
      <c r="I560" s="41" t="str">
        <f>VLOOKUP(F560,'Houses &amp; Ages'!$B$5:$K$16,9,FALSE)</f>
        <v>-</v>
      </c>
      <c r="J560" s="41" t="str">
        <f>VLOOKUP(F560,'Houses &amp; Ages'!$B$5:$K$16,10,FALSE)</f>
        <v>-</v>
      </c>
      <c r="K560" s="43" t="s">
        <v>130</v>
      </c>
      <c r="L560" s="44" t="s">
        <v>130</v>
      </c>
      <c r="M560" s="45" t="s">
        <v>130</v>
      </c>
      <c r="N560" s="33" t="str">
        <f>VLOOKUP(M560,'Events &amp; Points'!$G$5:$I$18,IF($C560="Relay",3,2),FALSE)</f>
        <v>-</v>
      </c>
    </row>
    <row r="561" spans="1:14">
      <c r="A561" s="5" t="str">
        <f>VLOOKUP($B561,'Events &amp; Points'!$B$4:$D$29,2,FALSE)</f>
        <v>-</v>
      </c>
      <c r="B561" s="14" t="s">
        <v>130</v>
      </c>
      <c r="C561" s="31" t="s">
        <v>130</v>
      </c>
      <c r="D561" s="31" t="s">
        <v>130</v>
      </c>
      <c r="E561" s="31"/>
      <c r="F561" s="31" t="s">
        <v>130</v>
      </c>
      <c r="G561" s="41" t="str">
        <f>VLOOKUP(F561,'Houses &amp; Ages'!$B$5:$K$16,3,FALSE)</f>
        <v>-</v>
      </c>
      <c r="H561" s="41"/>
      <c r="I561" s="41" t="str">
        <f>VLOOKUP(F561,'Houses &amp; Ages'!$B$5:$K$16,9,FALSE)</f>
        <v>-</v>
      </c>
      <c r="J561" s="41" t="str">
        <f>VLOOKUP(F561,'Houses &amp; Ages'!$B$5:$K$16,10,FALSE)</f>
        <v>-</v>
      </c>
      <c r="K561" s="43" t="s">
        <v>130</v>
      </c>
      <c r="L561" s="44" t="s">
        <v>130</v>
      </c>
      <c r="M561" s="45" t="s">
        <v>130</v>
      </c>
      <c r="N561" s="33" t="str">
        <f>VLOOKUP(M561,'Events &amp; Points'!$G$5:$I$18,IF($C561="Relay",3,2),FALSE)</f>
        <v>-</v>
      </c>
    </row>
    <row r="562" spans="1:14">
      <c r="A562" s="5" t="str">
        <f>VLOOKUP($B562,'Events &amp; Points'!$B$4:$D$29,2,FALSE)</f>
        <v>-</v>
      </c>
      <c r="B562" s="14" t="s">
        <v>130</v>
      </c>
      <c r="C562" s="31" t="s">
        <v>130</v>
      </c>
      <c r="D562" s="31" t="s">
        <v>130</v>
      </c>
      <c r="E562" s="31"/>
      <c r="F562" s="31" t="s">
        <v>130</v>
      </c>
      <c r="G562" s="41" t="str">
        <f>VLOOKUP(F562,'Houses &amp; Ages'!$B$5:$K$16,3,FALSE)</f>
        <v>-</v>
      </c>
      <c r="H562" s="41"/>
      <c r="I562" s="41" t="str">
        <f>VLOOKUP(F562,'Houses &amp; Ages'!$B$5:$K$16,9,FALSE)</f>
        <v>-</v>
      </c>
      <c r="J562" s="41" t="str">
        <f>VLOOKUP(F562,'Houses &amp; Ages'!$B$5:$K$16,10,FALSE)</f>
        <v>-</v>
      </c>
      <c r="K562" s="43" t="s">
        <v>130</v>
      </c>
      <c r="L562" s="44" t="s">
        <v>130</v>
      </c>
      <c r="M562" s="45" t="s">
        <v>130</v>
      </c>
      <c r="N562" s="33" t="str">
        <f>VLOOKUP(M562,'Events &amp; Points'!$G$5:$I$18,IF($C562="Relay",3,2),FALSE)</f>
        <v>-</v>
      </c>
    </row>
    <row r="563" spans="1:14">
      <c r="A563" s="5" t="str">
        <f>VLOOKUP($B563,'Events &amp; Points'!$B$4:$D$29,2,FALSE)</f>
        <v>-</v>
      </c>
      <c r="B563" s="14" t="s">
        <v>130</v>
      </c>
      <c r="C563" s="31" t="s">
        <v>130</v>
      </c>
      <c r="D563" s="31" t="s">
        <v>130</v>
      </c>
      <c r="E563" s="31"/>
      <c r="F563" s="31" t="s">
        <v>130</v>
      </c>
      <c r="G563" s="41" t="str">
        <f>VLOOKUP(F563,'Houses &amp; Ages'!$B$5:$K$16,3,FALSE)</f>
        <v>-</v>
      </c>
      <c r="H563" s="41"/>
      <c r="I563" s="41" t="str">
        <f>VLOOKUP(F563,'Houses &amp; Ages'!$B$5:$K$16,9,FALSE)</f>
        <v>-</v>
      </c>
      <c r="J563" s="41" t="str">
        <f>VLOOKUP(F563,'Houses &amp; Ages'!$B$5:$K$16,10,FALSE)</f>
        <v>-</v>
      </c>
      <c r="K563" s="43" t="s">
        <v>130</v>
      </c>
      <c r="L563" s="44" t="s">
        <v>130</v>
      </c>
      <c r="M563" s="45" t="s">
        <v>130</v>
      </c>
      <c r="N563" s="33" t="str">
        <f>VLOOKUP(M563,'Events &amp; Points'!$G$5:$I$18,IF($C563="Relay",3,2),FALSE)</f>
        <v>-</v>
      </c>
    </row>
    <row r="564" spans="1:14">
      <c r="A564" s="5" t="str">
        <f>VLOOKUP($B564,'Events &amp; Points'!$B$4:$D$29,2,FALSE)</f>
        <v>-</v>
      </c>
      <c r="B564" s="14" t="s">
        <v>130</v>
      </c>
      <c r="C564" s="31" t="s">
        <v>130</v>
      </c>
      <c r="D564" s="31" t="s">
        <v>130</v>
      </c>
      <c r="E564" s="31"/>
      <c r="F564" s="31" t="s">
        <v>130</v>
      </c>
      <c r="G564" s="41" t="str">
        <f>VLOOKUP(F564,'Houses &amp; Ages'!$B$5:$K$16,3,FALSE)</f>
        <v>-</v>
      </c>
      <c r="H564" s="41"/>
      <c r="I564" s="41" t="str">
        <f>VLOOKUP(F564,'Houses &amp; Ages'!$B$5:$K$16,9,FALSE)</f>
        <v>-</v>
      </c>
      <c r="J564" s="41" t="str">
        <f>VLOOKUP(F564,'Houses &amp; Ages'!$B$5:$K$16,10,FALSE)</f>
        <v>-</v>
      </c>
      <c r="K564" s="43" t="s">
        <v>130</v>
      </c>
      <c r="L564" s="44" t="s">
        <v>130</v>
      </c>
      <c r="M564" s="45" t="s">
        <v>130</v>
      </c>
      <c r="N564" s="33" t="str">
        <f>VLOOKUP(M564,'Events &amp; Points'!$G$5:$I$18,IF($C564="Relay",3,2),FALSE)</f>
        <v>-</v>
      </c>
    </row>
    <row r="565" spans="1:14">
      <c r="A565" s="5" t="str">
        <f>VLOOKUP($B565,'Events &amp; Points'!$B$4:$D$29,2,FALSE)</f>
        <v>-</v>
      </c>
      <c r="B565" s="14" t="s">
        <v>130</v>
      </c>
      <c r="C565" s="31" t="s">
        <v>130</v>
      </c>
      <c r="D565" s="31" t="s">
        <v>130</v>
      </c>
      <c r="E565" s="31"/>
      <c r="F565" s="31" t="s">
        <v>130</v>
      </c>
      <c r="G565" s="41" t="str">
        <f>VLOOKUP(F565,'Houses &amp; Ages'!$B$5:$K$16,3,FALSE)</f>
        <v>-</v>
      </c>
      <c r="H565" s="41"/>
      <c r="I565" s="41" t="str">
        <f>VLOOKUP(F565,'Houses &amp; Ages'!$B$5:$K$16,9,FALSE)</f>
        <v>-</v>
      </c>
      <c r="J565" s="41" t="str">
        <f>VLOOKUP(F565,'Houses &amp; Ages'!$B$5:$K$16,10,FALSE)</f>
        <v>-</v>
      </c>
      <c r="K565" s="43" t="s">
        <v>130</v>
      </c>
      <c r="L565" s="44" t="s">
        <v>130</v>
      </c>
      <c r="M565" s="45" t="s">
        <v>130</v>
      </c>
      <c r="N565" s="33" t="str">
        <f>VLOOKUP(M565,'Events &amp; Points'!$G$5:$I$18,IF($C565="Relay",3,2),FALSE)</f>
        <v>-</v>
      </c>
    </row>
    <row r="566" spans="1:14">
      <c r="A566" s="5" t="str">
        <f>VLOOKUP($B566,'Events &amp; Points'!$B$4:$D$29,2,FALSE)</f>
        <v>-</v>
      </c>
      <c r="B566" s="14" t="s">
        <v>130</v>
      </c>
      <c r="C566" s="31" t="s">
        <v>130</v>
      </c>
      <c r="D566" s="31" t="s">
        <v>130</v>
      </c>
      <c r="E566" s="31"/>
      <c r="F566" s="31" t="s">
        <v>130</v>
      </c>
      <c r="G566" s="41" t="str">
        <f>VLOOKUP(F566,'Houses &amp; Ages'!$B$5:$K$16,3,FALSE)</f>
        <v>-</v>
      </c>
      <c r="H566" s="41"/>
      <c r="I566" s="41" t="str">
        <f>VLOOKUP(F566,'Houses &amp; Ages'!$B$5:$K$16,9,FALSE)</f>
        <v>-</v>
      </c>
      <c r="J566" s="41" t="str">
        <f>VLOOKUP(F566,'Houses &amp; Ages'!$B$5:$K$16,10,FALSE)</f>
        <v>-</v>
      </c>
      <c r="K566" s="43" t="s">
        <v>130</v>
      </c>
      <c r="L566" s="44" t="s">
        <v>130</v>
      </c>
      <c r="M566" s="45" t="s">
        <v>130</v>
      </c>
      <c r="N566" s="33" t="str">
        <f>VLOOKUP(M566,'Events &amp; Points'!$G$5:$I$18,IF($C566="Relay",3,2),FALSE)</f>
        <v>-</v>
      </c>
    </row>
    <row r="567" spans="1:14">
      <c r="A567" s="5" t="str">
        <f>VLOOKUP($B567,'Events &amp; Points'!$B$4:$D$29,2,FALSE)</f>
        <v>-</v>
      </c>
      <c r="B567" s="14" t="s">
        <v>130</v>
      </c>
      <c r="C567" s="31" t="s">
        <v>130</v>
      </c>
      <c r="D567" s="31" t="s">
        <v>130</v>
      </c>
      <c r="E567" s="31"/>
      <c r="F567" s="31" t="s">
        <v>130</v>
      </c>
      <c r="G567" s="41" t="str">
        <f>VLOOKUP(F567,'Houses &amp; Ages'!$B$5:$K$16,3,FALSE)</f>
        <v>-</v>
      </c>
      <c r="H567" s="41"/>
      <c r="I567" s="41" t="str">
        <f>VLOOKUP(F567,'Houses &amp; Ages'!$B$5:$K$16,9,FALSE)</f>
        <v>-</v>
      </c>
      <c r="J567" s="41" t="str">
        <f>VLOOKUP(F567,'Houses &amp; Ages'!$B$5:$K$16,10,FALSE)</f>
        <v>-</v>
      </c>
      <c r="K567" s="43" t="s">
        <v>130</v>
      </c>
      <c r="L567" s="44" t="s">
        <v>130</v>
      </c>
      <c r="M567" s="45" t="s">
        <v>130</v>
      </c>
      <c r="N567" s="33" t="str">
        <f>VLOOKUP(M567,'Events &amp; Points'!$G$5:$I$18,IF($C567="Relay",3,2),FALSE)</f>
        <v>-</v>
      </c>
    </row>
    <row r="568" spans="1:14">
      <c r="A568" s="5" t="str">
        <f>VLOOKUP($B568,'Events &amp; Points'!$B$4:$D$29,2,FALSE)</f>
        <v>-</v>
      </c>
      <c r="B568" s="14" t="s">
        <v>130</v>
      </c>
      <c r="C568" s="31" t="s">
        <v>130</v>
      </c>
      <c r="D568" s="31" t="s">
        <v>130</v>
      </c>
      <c r="E568" s="31"/>
      <c r="F568" s="31" t="s">
        <v>130</v>
      </c>
      <c r="G568" s="41" t="str">
        <f>VLOOKUP(F568,'Houses &amp; Ages'!$B$5:$K$16,3,FALSE)</f>
        <v>-</v>
      </c>
      <c r="H568" s="41"/>
      <c r="I568" s="41" t="str">
        <f>VLOOKUP(F568,'Houses &amp; Ages'!$B$5:$K$16,9,FALSE)</f>
        <v>-</v>
      </c>
      <c r="J568" s="41" t="str">
        <f>VLOOKUP(F568,'Houses &amp; Ages'!$B$5:$K$16,10,FALSE)</f>
        <v>-</v>
      </c>
      <c r="K568" s="43" t="s">
        <v>130</v>
      </c>
      <c r="L568" s="44" t="s">
        <v>130</v>
      </c>
      <c r="M568" s="45" t="s">
        <v>130</v>
      </c>
      <c r="N568" s="33" t="str">
        <f>VLOOKUP(M568,'Events &amp; Points'!$G$5:$I$18,IF($C568="Relay",3,2),FALSE)</f>
        <v>-</v>
      </c>
    </row>
    <row r="569" spans="1:14">
      <c r="A569" s="5" t="str">
        <f>VLOOKUP($B569,'Events &amp; Points'!$B$4:$D$29,2,FALSE)</f>
        <v>-</v>
      </c>
      <c r="B569" s="14" t="s">
        <v>130</v>
      </c>
      <c r="C569" s="31" t="s">
        <v>130</v>
      </c>
      <c r="D569" s="31" t="s">
        <v>130</v>
      </c>
      <c r="E569" s="31"/>
      <c r="F569" s="31" t="s">
        <v>130</v>
      </c>
      <c r="G569" s="41" t="str">
        <f>VLOOKUP(F569,'Houses &amp; Ages'!$B$5:$K$16,3,FALSE)</f>
        <v>-</v>
      </c>
      <c r="H569" s="41"/>
      <c r="I569" s="41" t="str">
        <f>VLOOKUP(F569,'Houses &amp; Ages'!$B$5:$K$16,9,FALSE)</f>
        <v>-</v>
      </c>
      <c r="J569" s="41" t="str">
        <f>VLOOKUP(F569,'Houses &amp; Ages'!$B$5:$K$16,10,FALSE)</f>
        <v>-</v>
      </c>
      <c r="K569" s="43" t="s">
        <v>130</v>
      </c>
      <c r="L569" s="44" t="s">
        <v>130</v>
      </c>
      <c r="M569" s="45" t="s">
        <v>130</v>
      </c>
      <c r="N569" s="33" t="str">
        <f>VLOOKUP(M569,'Events &amp; Points'!$G$5:$I$18,IF($C569="Relay",3,2),FALSE)</f>
        <v>-</v>
      </c>
    </row>
    <row r="570" spans="1:14">
      <c r="A570" s="5" t="str">
        <f>VLOOKUP($B570,'Events &amp; Points'!$B$4:$D$29,2,FALSE)</f>
        <v>-</v>
      </c>
      <c r="B570" s="14" t="s">
        <v>130</v>
      </c>
      <c r="C570" s="31" t="s">
        <v>130</v>
      </c>
      <c r="D570" s="31" t="s">
        <v>130</v>
      </c>
      <c r="E570" s="31"/>
      <c r="F570" s="31" t="s">
        <v>130</v>
      </c>
      <c r="G570" s="41" t="str">
        <f>VLOOKUP(F570,'Houses &amp; Ages'!$B$5:$K$16,3,FALSE)</f>
        <v>-</v>
      </c>
      <c r="H570" s="41"/>
      <c r="I570" s="41" t="str">
        <f>VLOOKUP(F570,'Houses &amp; Ages'!$B$5:$K$16,9,FALSE)</f>
        <v>-</v>
      </c>
      <c r="J570" s="41" t="str">
        <f>VLOOKUP(F570,'Houses &amp; Ages'!$B$5:$K$16,10,FALSE)</f>
        <v>-</v>
      </c>
      <c r="K570" s="43" t="s">
        <v>130</v>
      </c>
      <c r="L570" s="44" t="s">
        <v>130</v>
      </c>
      <c r="M570" s="45" t="s">
        <v>130</v>
      </c>
      <c r="N570" s="33" t="str">
        <f>VLOOKUP(M570,'Events &amp; Points'!$G$5:$I$18,IF($C570="Relay",3,2),FALSE)</f>
        <v>-</v>
      </c>
    </row>
    <row r="571" spans="1:14">
      <c r="A571" s="5" t="str">
        <f>VLOOKUP($B571,'Events &amp; Points'!$B$4:$D$29,2,FALSE)</f>
        <v>-</v>
      </c>
      <c r="B571" s="14" t="s">
        <v>130</v>
      </c>
      <c r="C571" s="31" t="s">
        <v>130</v>
      </c>
      <c r="D571" s="31" t="s">
        <v>130</v>
      </c>
      <c r="E571" s="31"/>
      <c r="F571" s="31" t="s">
        <v>130</v>
      </c>
      <c r="G571" s="41" t="str">
        <f>VLOOKUP(F571,'Houses &amp; Ages'!$B$5:$K$16,3,FALSE)</f>
        <v>-</v>
      </c>
      <c r="H571" s="41"/>
      <c r="I571" s="41" t="str">
        <f>VLOOKUP(F571,'Houses &amp; Ages'!$B$5:$K$16,9,FALSE)</f>
        <v>-</v>
      </c>
      <c r="J571" s="41" t="str">
        <f>VLOOKUP(F571,'Houses &amp; Ages'!$B$5:$K$16,10,FALSE)</f>
        <v>-</v>
      </c>
      <c r="K571" s="43" t="s">
        <v>130</v>
      </c>
      <c r="L571" s="44" t="s">
        <v>130</v>
      </c>
      <c r="M571" s="45" t="s">
        <v>130</v>
      </c>
      <c r="N571" s="33" t="str">
        <f>VLOOKUP(M571,'Events &amp; Points'!$G$5:$I$18,IF($C571="Relay",3,2),FALSE)</f>
        <v>-</v>
      </c>
    </row>
    <row r="572" spans="1:14">
      <c r="A572" s="5" t="str">
        <f>VLOOKUP($B572,'Events &amp; Points'!$B$4:$D$29,2,FALSE)</f>
        <v>-</v>
      </c>
      <c r="B572" s="14" t="s">
        <v>130</v>
      </c>
      <c r="C572" s="31" t="s">
        <v>130</v>
      </c>
      <c r="D572" s="31" t="s">
        <v>130</v>
      </c>
      <c r="E572" s="31"/>
      <c r="F572" s="31" t="s">
        <v>130</v>
      </c>
      <c r="G572" s="41" t="str">
        <f>VLOOKUP(F572,'Houses &amp; Ages'!$B$5:$K$16,3,FALSE)</f>
        <v>-</v>
      </c>
      <c r="H572" s="41"/>
      <c r="I572" s="41" t="str">
        <f>VLOOKUP(F572,'Houses &amp; Ages'!$B$5:$K$16,9,FALSE)</f>
        <v>-</v>
      </c>
      <c r="J572" s="41" t="str">
        <f>VLOOKUP(F572,'Houses &amp; Ages'!$B$5:$K$16,10,FALSE)</f>
        <v>-</v>
      </c>
      <c r="K572" s="43" t="s">
        <v>130</v>
      </c>
      <c r="L572" s="44" t="s">
        <v>130</v>
      </c>
      <c r="M572" s="45" t="s">
        <v>130</v>
      </c>
      <c r="N572" s="33" t="str">
        <f>VLOOKUP(M572,'Events &amp; Points'!$G$5:$I$18,IF($C572="Relay",3,2),FALSE)</f>
        <v>-</v>
      </c>
    </row>
    <row r="573" spans="1:14">
      <c r="A573" s="5" t="str">
        <f>VLOOKUP($B573,'Events &amp; Points'!$B$4:$D$29,2,FALSE)</f>
        <v>-</v>
      </c>
      <c r="B573" s="14" t="s">
        <v>130</v>
      </c>
      <c r="C573" s="31" t="s">
        <v>130</v>
      </c>
      <c r="D573" s="31" t="s">
        <v>130</v>
      </c>
      <c r="E573" s="31"/>
      <c r="F573" s="31" t="s">
        <v>130</v>
      </c>
      <c r="G573" s="41" t="str">
        <f>VLOOKUP(F573,'Houses &amp; Ages'!$B$5:$K$16,3,FALSE)</f>
        <v>-</v>
      </c>
      <c r="H573" s="41"/>
      <c r="I573" s="41" t="str">
        <f>VLOOKUP(F573,'Houses &amp; Ages'!$B$5:$K$16,9,FALSE)</f>
        <v>-</v>
      </c>
      <c r="J573" s="41" t="str">
        <f>VLOOKUP(F573,'Houses &amp; Ages'!$B$5:$K$16,10,FALSE)</f>
        <v>-</v>
      </c>
      <c r="K573" s="43" t="s">
        <v>130</v>
      </c>
      <c r="L573" s="44" t="s">
        <v>130</v>
      </c>
      <c r="M573" s="45" t="s">
        <v>130</v>
      </c>
      <c r="N573" s="33" t="str">
        <f>VLOOKUP(M573,'Events &amp; Points'!$G$5:$I$18,IF($C573="Relay",3,2),FALSE)</f>
        <v>-</v>
      </c>
    </row>
    <row r="574" spans="1:14">
      <c r="A574" s="5" t="str">
        <f>VLOOKUP($B574,'Events &amp; Points'!$B$4:$D$29,2,FALSE)</f>
        <v>-</v>
      </c>
      <c r="B574" s="14" t="s">
        <v>130</v>
      </c>
      <c r="C574" s="31" t="s">
        <v>130</v>
      </c>
      <c r="D574" s="31" t="s">
        <v>130</v>
      </c>
      <c r="E574" s="31"/>
      <c r="F574" s="31" t="s">
        <v>130</v>
      </c>
      <c r="G574" s="41" t="str">
        <f>VLOOKUP(F574,'Houses &amp; Ages'!$B$5:$K$16,3,FALSE)</f>
        <v>-</v>
      </c>
      <c r="H574" s="41"/>
      <c r="I574" s="41" t="str">
        <f>VLOOKUP(F574,'Houses &amp; Ages'!$B$5:$K$16,9,FALSE)</f>
        <v>-</v>
      </c>
      <c r="J574" s="41" t="str">
        <f>VLOOKUP(F574,'Houses &amp; Ages'!$B$5:$K$16,10,FALSE)</f>
        <v>-</v>
      </c>
      <c r="K574" s="43" t="s">
        <v>130</v>
      </c>
      <c r="L574" s="44" t="s">
        <v>130</v>
      </c>
      <c r="M574" s="45" t="s">
        <v>130</v>
      </c>
      <c r="N574" s="33" t="str">
        <f>VLOOKUP(M574,'Events &amp; Points'!$G$5:$I$18,IF($C574="Relay",3,2),FALSE)</f>
        <v>-</v>
      </c>
    </row>
    <row r="575" spans="1:14">
      <c r="A575" s="5" t="str">
        <f>VLOOKUP($B575,'Events &amp; Points'!$B$4:$D$29,2,FALSE)</f>
        <v>-</v>
      </c>
      <c r="B575" s="14" t="s">
        <v>130</v>
      </c>
      <c r="C575" s="31" t="s">
        <v>130</v>
      </c>
      <c r="D575" s="31" t="s">
        <v>130</v>
      </c>
      <c r="E575" s="31"/>
      <c r="F575" s="31" t="s">
        <v>130</v>
      </c>
      <c r="G575" s="41" t="str">
        <f>VLOOKUP(F575,'Houses &amp; Ages'!$B$5:$K$16,3,FALSE)</f>
        <v>-</v>
      </c>
      <c r="H575" s="41"/>
      <c r="I575" s="41" t="str">
        <f>VLOOKUP(F575,'Houses &amp; Ages'!$B$5:$K$16,9,FALSE)</f>
        <v>-</v>
      </c>
      <c r="J575" s="41" t="str">
        <f>VLOOKUP(F575,'Houses &amp; Ages'!$B$5:$K$16,10,FALSE)</f>
        <v>-</v>
      </c>
      <c r="K575" s="43" t="s">
        <v>130</v>
      </c>
      <c r="L575" s="44" t="s">
        <v>130</v>
      </c>
      <c r="M575" s="45" t="s">
        <v>130</v>
      </c>
      <c r="N575" s="33" t="str">
        <f>VLOOKUP(M575,'Events &amp; Points'!$G$5:$I$18,IF($C575="Relay",3,2),FALSE)</f>
        <v>-</v>
      </c>
    </row>
    <row r="576" spans="1:14">
      <c r="A576" s="5" t="str">
        <f>VLOOKUP($B576,'Events &amp; Points'!$B$4:$D$29,2,FALSE)</f>
        <v>-</v>
      </c>
      <c r="B576" s="14" t="s">
        <v>130</v>
      </c>
      <c r="C576" s="31" t="s">
        <v>130</v>
      </c>
      <c r="D576" s="31" t="s">
        <v>130</v>
      </c>
      <c r="E576" s="31"/>
      <c r="F576" s="31" t="s">
        <v>130</v>
      </c>
      <c r="G576" s="41" t="str">
        <f>VLOOKUP(F576,'Houses &amp; Ages'!$B$5:$K$16,3,FALSE)</f>
        <v>-</v>
      </c>
      <c r="H576" s="41"/>
      <c r="I576" s="41" t="str">
        <f>VLOOKUP(F576,'Houses &amp; Ages'!$B$5:$K$16,9,FALSE)</f>
        <v>-</v>
      </c>
      <c r="J576" s="41" t="str">
        <f>VLOOKUP(F576,'Houses &amp; Ages'!$B$5:$K$16,10,FALSE)</f>
        <v>-</v>
      </c>
      <c r="K576" s="43" t="s">
        <v>130</v>
      </c>
      <c r="L576" s="44" t="s">
        <v>130</v>
      </c>
      <c r="M576" s="45" t="s">
        <v>130</v>
      </c>
      <c r="N576" s="33" t="str">
        <f>VLOOKUP(M576,'Events &amp; Points'!$G$5:$I$18,IF($C576="Relay",3,2),FALSE)</f>
        <v>-</v>
      </c>
    </row>
    <row r="577" spans="1:14">
      <c r="A577" s="5" t="str">
        <f>VLOOKUP($B577,'Events &amp; Points'!$B$4:$D$29,2,FALSE)</f>
        <v>-</v>
      </c>
      <c r="B577" s="14" t="s">
        <v>130</v>
      </c>
      <c r="C577" s="31" t="s">
        <v>130</v>
      </c>
      <c r="D577" s="31" t="s">
        <v>130</v>
      </c>
      <c r="E577" s="31"/>
      <c r="F577" s="31" t="s">
        <v>130</v>
      </c>
      <c r="G577" s="41" t="str">
        <f>VLOOKUP(F577,'Houses &amp; Ages'!$B$5:$K$16,3,FALSE)</f>
        <v>-</v>
      </c>
      <c r="H577" s="41"/>
      <c r="I577" s="41" t="str">
        <f>VLOOKUP(F577,'Houses &amp; Ages'!$B$5:$K$16,9,FALSE)</f>
        <v>-</v>
      </c>
      <c r="J577" s="41" t="str">
        <f>VLOOKUP(F577,'Houses &amp; Ages'!$B$5:$K$16,10,FALSE)</f>
        <v>-</v>
      </c>
      <c r="K577" s="43" t="s">
        <v>130</v>
      </c>
      <c r="L577" s="44" t="s">
        <v>130</v>
      </c>
      <c r="M577" s="45" t="s">
        <v>130</v>
      </c>
      <c r="N577" s="33" t="str">
        <f>VLOOKUP(M577,'Events &amp; Points'!$G$5:$I$18,IF($C577="Relay",3,2),FALSE)</f>
        <v>-</v>
      </c>
    </row>
    <row r="578" spans="1:14">
      <c r="A578" s="5" t="str">
        <f>VLOOKUP($B578,'Events &amp; Points'!$B$4:$D$29,2,FALSE)</f>
        <v>-</v>
      </c>
      <c r="B578" s="14" t="s">
        <v>130</v>
      </c>
      <c r="C578" s="31" t="s">
        <v>130</v>
      </c>
      <c r="D578" s="31" t="s">
        <v>130</v>
      </c>
      <c r="E578" s="31"/>
      <c r="F578" s="31" t="s">
        <v>130</v>
      </c>
      <c r="G578" s="41" t="str">
        <f>VLOOKUP(F578,'Houses &amp; Ages'!$B$5:$K$16,3,FALSE)</f>
        <v>-</v>
      </c>
      <c r="H578" s="41"/>
      <c r="I578" s="41" t="str">
        <f>VLOOKUP(F578,'Houses &amp; Ages'!$B$5:$K$16,9,FALSE)</f>
        <v>-</v>
      </c>
      <c r="J578" s="41" t="str">
        <f>VLOOKUP(F578,'Houses &amp; Ages'!$B$5:$K$16,10,FALSE)</f>
        <v>-</v>
      </c>
      <c r="K578" s="43" t="s">
        <v>130</v>
      </c>
      <c r="L578" s="44" t="s">
        <v>130</v>
      </c>
      <c r="M578" s="45" t="s">
        <v>130</v>
      </c>
      <c r="N578" s="33" t="str">
        <f>VLOOKUP(M578,'Events &amp; Points'!$G$5:$I$18,IF($C578="Relay",3,2),FALSE)</f>
        <v>-</v>
      </c>
    </row>
    <row r="579" spans="1:14">
      <c r="A579" s="5" t="str">
        <f>VLOOKUP($B579,'Events &amp; Points'!$B$4:$D$29,2,FALSE)</f>
        <v>-</v>
      </c>
      <c r="B579" s="14" t="s">
        <v>130</v>
      </c>
      <c r="C579" s="31" t="s">
        <v>130</v>
      </c>
      <c r="D579" s="31" t="s">
        <v>130</v>
      </c>
      <c r="E579" s="31"/>
      <c r="F579" s="31" t="s">
        <v>130</v>
      </c>
      <c r="G579" s="41" t="str">
        <f>VLOOKUP(F579,'Houses &amp; Ages'!$B$5:$K$16,3,FALSE)</f>
        <v>-</v>
      </c>
      <c r="H579" s="41"/>
      <c r="I579" s="41" t="str">
        <f>VLOOKUP(F579,'Houses &amp; Ages'!$B$5:$K$16,9,FALSE)</f>
        <v>-</v>
      </c>
      <c r="J579" s="41" t="str">
        <f>VLOOKUP(F579,'Houses &amp; Ages'!$B$5:$K$16,10,FALSE)</f>
        <v>-</v>
      </c>
      <c r="K579" s="43" t="s">
        <v>130</v>
      </c>
      <c r="L579" s="44" t="s">
        <v>130</v>
      </c>
      <c r="M579" s="45" t="s">
        <v>130</v>
      </c>
      <c r="N579" s="33" t="str">
        <f>VLOOKUP(M579,'Events &amp; Points'!$G$5:$I$18,IF($C579="Relay",3,2),FALSE)</f>
        <v>-</v>
      </c>
    </row>
    <row r="580" spans="1:14">
      <c r="A580" s="5" t="str">
        <f>VLOOKUP($B580,'Events &amp; Points'!$B$4:$D$29,2,FALSE)</f>
        <v>-</v>
      </c>
      <c r="B580" s="14" t="s">
        <v>130</v>
      </c>
      <c r="C580" s="31" t="s">
        <v>130</v>
      </c>
      <c r="D580" s="31" t="s">
        <v>130</v>
      </c>
      <c r="E580" s="31"/>
      <c r="F580" s="31" t="s">
        <v>130</v>
      </c>
      <c r="G580" s="41" t="str">
        <f>VLOOKUP(F580,'Houses &amp; Ages'!$B$5:$K$16,3,FALSE)</f>
        <v>-</v>
      </c>
      <c r="H580" s="41"/>
      <c r="I580" s="41" t="str">
        <f>VLOOKUP(F580,'Houses &amp; Ages'!$B$5:$K$16,9,FALSE)</f>
        <v>-</v>
      </c>
      <c r="J580" s="41" t="str">
        <f>VLOOKUP(F580,'Houses &amp; Ages'!$B$5:$K$16,10,FALSE)</f>
        <v>-</v>
      </c>
      <c r="K580" s="43" t="s">
        <v>130</v>
      </c>
      <c r="L580" s="44" t="s">
        <v>130</v>
      </c>
      <c r="M580" s="45" t="s">
        <v>130</v>
      </c>
      <c r="N580" s="33" t="str">
        <f>VLOOKUP(M580,'Events &amp; Points'!$G$5:$I$18,IF($C580="Relay",3,2),FALSE)</f>
        <v>-</v>
      </c>
    </row>
    <row r="581" spans="1:14">
      <c r="A581" s="5" t="str">
        <f>VLOOKUP($B581,'Events &amp; Points'!$B$4:$D$29,2,FALSE)</f>
        <v>-</v>
      </c>
      <c r="B581" s="14" t="s">
        <v>130</v>
      </c>
      <c r="C581" s="31" t="s">
        <v>130</v>
      </c>
      <c r="D581" s="31" t="s">
        <v>130</v>
      </c>
      <c r="E581" s="31"/>
      <c r="F581" s="31" t="s">
        <v>130</v>
      </c>
      <c r="G581" s="41" t="str">
        <f>VLOOKUP(F581,'Houses &amp; Ages'!$B$5:$K$16,3,FALSE)</f>
        <v>-</v>
      </c>
      <c r="H581" s="41"/>
      <c r="I581" s="41" t="str">
        <f>VLOOKUP(F581,'Houses &amp; Ages'!$B$5:$K$16,9,FALSE)</f>
        <v>-</v>
      </c>
      <c r="J581" s="41" t="str">
        <f>VLOOKUP(F581,'Houses &amp; Ages'!$B$5:$K$16,10,FALSE)</f>
        <v>-</v>
      </c>
      <c r="K581" s="43" t="s">
        <v>130</v>
      </c>
      <c r="L581" s="44" t="s">
        <v>130</v>
      </c>
      <c r="M581" s="45" t="s">
        <v>130</v>
      </c>
      <c r="N581" s="33" t="str">
        <f>VLOOKUP(M581,'Events &amp; Points'!$G$5:$I$18,IF($C581="Relay",3,2),FALSE)</f>
        <v>-</v>
      </c>
    </row>
    <row r="582" spans="1:14">
      <c r="A582" s="5" t="str">
        <f>VLOOKUP($B582,'Events &amp; Points'!$B$4:$D$29,2,FALSE)</f>
        <v>-</v>
      </c>
      <c r="B582" s="14" t="s">
        <v>130</v>
      </c>
      <c r="C582" s="31" t="s">
        <v>130</v>
      </c>
      <c r="D582" s="31" t="s">
        <v>130</v>
      </c>
      <c r="E582" s="31"/>
      <c r="F582" s="31" t="s">
        <v>130</v>
      </c>
      <c r="G582" s="41" t="str">
        <f>VLOOKUP(F582,'Houses &amp; Ages'!$B$5:$K$16,3,FALSE)</f>
        <v>-</v>
      </c>
      <c r="H582" s="41"/>
      <c r="I582" s="41" t="str">
        <f>VLOOKUP(F582,'Houses &amp; Ages'!$B$5:$K$16,9,FALSE)</f>
        <v>-</v>
      </c>
      <c r="J582" s="41" t="str">
        <f>VLOOKUP(F582,'Houses &amp; Ages'!$B$5:$K$16,10,FALSE)</f>
        <v>-</v>
      </c>
      <c r="K582" s="43" t="s">
        <v>130</v>
      </c>
      <c r="L582" s="44" t="s">
        <v>130</v>
      </c>
      <c r="M582" s="45" t="s">
        <v>130</v>
      </c>
      <c r="N582" s="33" t="str">
        <f>VLOOKUP(M582,'Events &amp; Points'!$G$5:$I$18,IF($C582="Relay",3,2),FALSE)</f>
        <v>-</v>
      </c>
    </row>
    <row r="583" spans="1:14">
      <c r="A583" s="5" t="str">
        <f>VLOOKUP($B583,'Events &amp; Points'!$B$4:$D$29,2,FALSE)</f>
        <v>-</v>
      </c>
      <c r="B583" s="14" t="s">
        <v>130</v>
      </c>
      <c r="C583" s="31" t="s">
        <v>130</v>
      </c>
      <c r="D583" s="31" t="s">
        <v>130</v>
      </c>
      <c r="E583" s="31"/>
      <c r="F583" s="31" t="s">
        <v>130</v>
      </c>
      <c r="G583" s="41" t="str">
        <f>VLOOKUP(F583,'Houses &amp; Ages'!$B$5:$K$16,3,FALSE)</f>
        <v>-</v>
      </c>
      <c r="H583" s="41"/>
      <c r="I583" s="41" t="str">
        <f>VLOOKUP(F583,'Houses &amp; Ages'!$B$5:$K$16,9,FALSE)</f>
        <v>-</v>
      </c>
      <c r="J583" s="41" t="str">
        <f>VLOOKUP(F583,'Houses &amp; Ages'!$B$5:$K$16,10,FALSE)</f>
        <v>-</v>
      </c>
      <c r="K583" s="43" t="s">
        <v>130</v>
      </c>
      <c r="L583" s="44" t="s">
        <v>130</v>
      </c>
      <c r="M583" s="45" t="s">
        <v>130</v>
      </c>
      <c r="N583" s="33" t="str">
        <f>VLOOKUP(M583,'Events &amp; Points'!$G$5:$I$18,IF($C583="Relay",3,2),FALSE)</f>
        <v>-</v>
      </c>
    </row>
    <row r="584" spans="1:14">
      <c r="A584" s="5" t="str">
        <f>VLOOKUP($B584,'Events &amp; Points'!$B$4:$D$29,2,FALSE)</f>
        <v>-</v>
      </c>
      <c r="B584" s="14" t="s">
        <v>130</v>
      </c>
      <c r="C584" s="31" t="s">
        <v>130</v>
      </c>
      <c r="D584" s="31" t="s">
        <v>130</v>
      </c>
      <c r="E584" s="31"/>
      <c r="F584" s="31" t="s">
        <v>130</v>
      </c>
      <c r="G584" s="41" t="str">
        <f>VLOOKUP(F584,'Houses &amp; Ages'!$B$5:$K$16,3,FALSE)</f>
        <v>-</v>
      </c>
      <c r="H584" s="41"/>
      <c r="I584" s="41" t="str">
        <f>VLOOKUP(F584,'Houses &amp; Ages'!$B$5:$K$16,9,FALSE)</f>
        <v>-</v>
      </c>
      <c r="J584" s="41" t="str">
        <f>VLOOKUP(F584,'Houses &amp; Ages'!$B$5:$K$16,10,FALSE)</f>
        <v>-</v>
      </c>
      <c r="K584" s="43" t="s">
        <v>130</v>
      </c>
      <c r="L584" s="44" t="s">
        <v>130</v>
      </c>
      <c r="M584" s="45" t="s">
        <v>130</v>
      </c>
      <c r="N584" s="33" t="str">
        <f>VLOOKUP(M584,'Events &amp; Points'!$G$5:$I$18,IF($C584="Relay",3,2),FALSE)</f>
        <v>-</v>
      </c>
    </row>
    <row r="585" spans="1:14">
      <c r="A585" s="5" t="str">
        <f>VLOOKUP($B585,'Events &amp; Points'!$B$4:$D$29,2,FALSE)</f>
        <v>-</v>
      </c>
      <c r="B585" s="14" t="s">
        <v>130</v>
      </c>
      <c r="C585" s="31" t="s">
        <v>130</v>
      </c>
      <c r="D585" s="31" t="s">
        <v>130</v>
      </c>
      <c r="E585" s="31"/>
      <c r="F585" s="31" t="s">
        <v>130</v>
      </c>
      <c r="G585" s="41" t="str">
        <f>VLOOKUP(F585,'Houses &amp; Ages'!$B$5:$K$16,3,FALSE)</f>
        <v>-</v>
      </c>
      <c r="H585" s="41"/>
      <c r="I585" s="41" t="str">
        <f>VLOOKUP(F585,'Houses &amp; Ages'!$B$5:$K$16,9,FALSE)</f>
        <v>-</v>
      </c>
      <c r="J585" s="41" t="str">
        <f>VLOOKUP(F585,'Houses &amp; Ages'!$B$5:$K$16,10,FALSE)</f>
        <v>-</v>
      </c>
      <c r="K585" s="43" t="s">
        <v>130</v>
      </c>
      <c r="L585" s="44" t="s">
        <v>130</v>
      </c>
      <c r="M585" s="45" t="s">
        <v>130</v>
      </c>
      <c r="N585" s="33" t="str">
        <f>VLOOKUP(M585,'Events &amp; Points'!$G$5:$I$18,IF($C585="Relay",3,2),FALSE)</f>
        <v>-</v>
      </c>
    </row>
    <row r="586" spans="1:14">
      <c r="A586" s="5" t="str">
        <f>VLOOKUP($B586,'Events &amp; Points'!$B$4:$D$29,2,FALSE)</f>
        <v>-</v>
      </c>
      <c r="B586" s="14" t="s">
        <v>130</v>
      </c>
      <c r="C586" s="31" t="s">
        <v>130</v>
      </c>
      <c r="D586" s="31" t="s">
        <v>130</v>
      </c>
      <c r="E586" s="31"/>
      <c r="F586" s="31" t="s">
        <v>130</v>
      </c>
      <c r="G586" s="41" t="str">
        <f>VLOOKUP(F586,'Houses &amp; Ages'!$B$5:$K$16,3,FALSE)</f>
        <v>-</v>
      </c>
      <c r="H586" s="41"/>
      <c r="I586" s="41" t="str">
        <f>VLOOKUP(F586,'Houses &amp; Ages'!$B$5:$K$16,9,FALSE)</f>
        <v>-</v>
      </c>
      <c r="J586" s="41" t="str">
        <f>VLOOKUP(F586,'Houses &amp; Ages'!$B$5:$K$16,10,FALSE)</f>
        <v>-</v>
      </c>
      <c r="K586" s="43" t="s">
        <v>130</v>
      </c>
      <c r="L586" s="44" t="s">
        <v>130</v>
      </c>
      <c r="M586" s="45" t="s">
        <v>130</v>
      </c>
      <c r="N586" s="33" t="str">
        <f>VLOOKUP(M586,'Events &amp; Points'!$G$5:$I$18,IF($C586="Relay",3,2),FALSE)</f>
        <v>-</v>
      </c>
    </row>
    <row r="587" spans="1:14">
      <c r="A587" s="5" t="str">
        <f>VLOOKUP($B587,'Events &amp; Points'!$B$4:$D$29,2,FALSE)</f>
        <v>-</v>
      </c>
      <c r="B587" s="14" t="s">
        <v>130</v>
      </c>
      <c r="C587" s="31" t="s">
        <v>130</v>
      </c>
      <c r="D587" s="31" t="s">
        <v>130</v>
      </c>
      <c r="E587" s="31"/>
      <c r="F587" s="31" t="s">
        <v>130</v>
      </c>
      <c r="G587" s="41" t="str">
        <f>VLOOKUP(F587,'Houses &amp; Ages'!$B$5:$K$16,3,FALSE)</f>
        <v>-</v>
      </c>
      <c r="H587" s="41"/>
      <c r="I587" s="41" t="str">
        <f>VLOOKUP(F587,'Houses &amp; Ages'!$B$5:$K$16,9,FALSE)</f>
        <v>-</v>
      </c>
      <c r="J587" s="41" t="str">
        <f>VLOOKUP(F587,'Houses &amp; Ages'!$B$5:$K$16,10,FALSE)</f>
        <v>-</v>
      </c>
      <c r="K587" s="43" t="s">
        <v>130</v>
      </c>
      <c r="L587" s="44" t="s">
        <v>130</v>
      </c>
      <c r="M587" s="45" t="s">
        <v>130</v>
      </c>
      <c r="N587" s="33" t="str">
        <f>VLOOKUP(M587,'Events &amp; Points'!$G$5:$I$18,IF($C587="Relay",3,2),FALSE)</f>
        <v>-</v>
      </c>
    </row>
    <row r="588" spans="1:14">
      <c r="A588" s="5" t="str">
        <f>VLOOKUP($B588,'Events &amp; Points'!$B$4:$D$29,2,FALSE)</f>
        <v>-</v>
      </c>
      <c r="B588" s="14" t="s">
        <v>130</v>
      </c>
      <c r="C588" s="31" t="s">
        <v>130</v>
      </c>
      <c r="D588" s="31" t="s">
        <v>130</v>
      </c>
      <c r="E588" s="31"/>
      <c r="F588" s="31" t="s">
        <v>130</v>
      </c>
      <c r="G588" s="41" t="str">
        <f>VLOOKUP(F588,'Houses &amp; Ages'!$B$5:$K$16,3,FALSE)</f>
        <v>-</v>
      </c>
      <c r="H588" s="41"/>
      <c r="I588" s="41" t="str">
        <f>VLOOKUP(F588,'Houses &amp; Ages'!$B$5:$K$16,9,FALSE)</f>
        <v>-</v>
      </c>
      <c r="J588" s="41" t="str">
        <f>VLOOKUP(F588,'Houses &amp; Ages'!$B$5:$K$16,10,FALSE)</f>
        <v>-</v>
      </c>
      <c r="K588" s="43" t="s">
        <v>130</v>
      </c>
      <c r="L588" s="44" t="s">
        <v>130</v>
      </c>
      <c r="M588" s="45" t="s">
        <v>130</v>
      </c>
      <c r="N588" s="33" t="str">
        <f>VLOOKUP(M588,'Events &amp; Points'!$G$5:$I$18,IF($C588="Relay",3,2),FALSE)</f>
        <v>-</v>
      </c>
    </row>
    <row r="589" spans="1:14">
      <c r="A589" s="5" t="str">
        <f>VLOOKUP($B589,'Events &amp; Points'!$B$4:$D$29,2,FALSE)</f>
        <v>-</v>
      </c>
      <c r="B589" s="14" t="s">
        <v>130</v>
      </c>
      <c r="C589" s="31" t="s">
        <v>130</v>
      </c>
      <c r="D589" s="31" t="s">
        <v>130</v>
      </c>
      <c r="E589" s="31"/>
      <c r="F589" s="31" t="s">
        <v>130</v>
      </c>
      <c r="G589" s="41" t="str">
        <f>VLOOKUP(F589,'Houses &amp; Ages'!$B$5:$K$16,3,FALSE)</f>
        <v>-</v>
      </c>
      <c r="H589" s="41"/>
      <c r="I589" s="41" t="str">
        <f>VLOOKUP(F589,'Houses &amp; Ages'!$B$5:$K$16,9,FALSE)</f>
        <v>-</v>
      </c>
      <c r="J589" s="41" t="str">
        <f>VLOOKUP(F589,'Houses &amp; Ages'!$B$5:$K$16,10,FALSE)</f>
        <v>-</v>
      </c>
      <c r="K589" s="43" t="s">
        <v>130</v>
      </c>
      <c r="L589" s="44" t="s">
        <v>130</v>
      </c>
      <c r="M589" s="45" t="s">
        <v>130</v>
      </c>
      <c r="N589" s="33" t="str">
        <f>VLOOKUP(M589,'Events &amp; Points'!$G$5:$I$18,IF($C589="Relay",3,2),FALSE)</f>
        <v>-</v>
      </c>
    </row>
    <row r="590" spans="1:14">
      <c r="A590" s="5" t="str">
        <f>VLOOKUP($B590,'Events &amp; Points'!$B$4:$D$29,2,FALSE)</f>
        <v>-</v>
      </c>
      <c r="B590" s="14" t="s">
        <v>130</v>
      </c>
      <c r="C590" s="31" t="s">
        <v>130</v>
      </c>
      <c r="D590" s="31" t="s">
        <v>130</v>
      </c>
      <c r="E590" s="31"/>
      <c r="F590" s="31" t="s">
        <v>130</v>
      </c>
      <c r="G590" s="41" t="str">
        <f>VLOOKUP(F590,'Houses &amp; Ages'!$B$5:$K$16,3,FALSE)</f>
        <v>-</v>
      </c>
      <c r="H590" s="41"/>
      <c r="I590" s="41" t="str">
        <f>VLOOKUP(F590,'Houses &amp; Ages'!$B$5:$K$16,9,FALSE)</f>
        <v>-</v>
      </c>
      <c r="J590" s="41" t="str">
        <f>VLOOKUP(F590,'Houses &amp; Ages'!$B$5:$K$16,10,FALSE)</f>
        <v>-</v>
      </c>
      <c r="K590" s="43" t="s">
        <v>130</v>
      </c>
      <c r="L590" s="44" t="s">
        <v>130</v>
      </c>
      <c r="M590" s="45" t="s">
        <v>130</v>
      </c>
      <c r="N590" s="33" t="str">
        <f>VLOOKUP(M590,'Events &amp; Points'!$G$5:$I$18,IF($C590="Relay",3,2),FALSE)</f>
        <v>-</v>
      </c>
    </row>
    <row r="591" spans="1:14">
      <c r="A591" s="5" t="str">
        <f>VLOOKUP($B591,'Events &amp; Points'!$B$4:$D$29,2,FALSE)</f>
        <v>-</v>
      </c>
      <c r="B591" s="14" t="s">
        <v>130</v>
      </c>
      <c r="C591" s="31" t="s">
        <v>130</v>
      </c>
      <c r="D591" s="31" t="s">
        <v>130</v>
      </c>
      <c r="E591" s="31"/>
      <c r="F591" s="31" t="s">
        <v>130</v>
      </c>
      <c r="G591" s="41" t="str">
        <f>VLOOKUP(F591,'Houses &amp; Ages'!$B$5:$K$16,3,FALSE)</f>
        <v>-</v>
      </c>
      <c r="H591" s="41"/>
      <c r="I591" s="41" t="str">
        <f>VLOOKUP(F591,'Houses &amp; Ages'!$B$5:$K$16,9,FALSE)</f>
        <v>-</v>
      </c>
      <c r="J591" s="41" t="str">
        <f>VLOOKUP(F591,'Houses &amp; Ages'!$B$5:$K$16,10,FALSE)</f>
        <v>-</v>
      </c>
      <c r="K591" s="43" t="s">
        <v>130</v>
      </c>
      <c r="L591" s="44" t="s">
        <v>130</v>
      </c>
      <c r="M591" s="45" t="s">
        <v>130</v>
      </c>
      <c r="N591" s="33" t="str">
        <f>VLOOKUP(M591,'Events &amp; Points'!$G$5:$I$18,IF($C591="Relay",3,2),FALSE)</f>
        <v>-</v>
      </c>
    </row>
    <row r="592" spans="1:14">
      <c r="A592" s="5" t="str">
        <f>VLOOKUP($B592,'Events &amp; Points'!$B$4:$D$29,2,FALSE)</f>
        <v>-</v>
      </c>
      <c r="B592" s="14" t="s">
        <v>130</v>
      </c>
      <c r="C592" s="31" t="s">
        <v>130</v>
      </c>
      <c r="D592" s="31" t="s">
        <v>130</v>
      </c>
      <c r="E592" s="31"/>
      <c r="F592" s="31" t="s">
        <v>130</v>
      </c>
      <c r="G592" s="41" t="str">
        <f>VLOOKUP(F592,'Houses &amp; Ages'!$B$5:$K$16,3,FALSE)</f>
        <v>-</v>
      </c>
      <c r="H592" s="41"/>
      <c r="I592" s="41" t="str">
        <f>VLOOKUP(F592,'Houses &amp; Ages'!$B$5:$K$16,9,FALSE)</f>
        <v>-</v>
      </c>
      <c r="J592" s="41" t="str">
        <f>VLOOKUP(F592,'Houses &amp; Ages'!$B$5:$K$16,10,FALSE)</f>
        <v>-</v>
      </c>
      <c r="K592" s="43" t="s">
        <v>130</v>
      </c>
      <c r="L592" s="44" t="s">
        <v>130</v>
      </c>
      <c r="M592" s="45" t="s">
        <v>130</v>
      </c>
      <c r="N592" s="33" t="str">
        <f>VLOOKUP(M592,'Events &amp; Points'!$G$5:$I$18,IF($C592="Relay",3,2),FALSE)</f>
        <v>-</v>
      </c>
    </row>
    <row r="593" spans="1:14">
      <c r="A593" s="5" t="str">
        <f>VLOOKUP($B593,'Events &amp; Points'!$B$4:$D$29,2,FALSE)</f>
        <v>-</v>
      </c>
      <c r="B593" s="14" t="s">
        <v>130</v>
      </c>
      <c r="C593" s="31" t="s">
        <v>130</v>
      </c>
      <c r="D593" s="31" t="s">
        <v>130</v>
      </c>
      <c r="E593" s="31"/>
      <c r="F593" s="31" t="s">
        <v>130</v>
      </c>
      <c r="G593" s="41" t="str">
        <f>VLOOKUP(F593,'Houses &amp; Ages'!$B$5:$K$16,3,FALSE)</f>
        <v>-</v>
      </c>
      <c r="H593" s="41"/>
      <c r="I593" s="41" t="str">
        <f>VLOOKUP(F593,'Houses &amp; Ages'!$B$5:$K$16,9,FALSE)</f>
        <v>-</v>
      </c>
      <c r="J593" s="41" t="str">
        <f>VLOOKUP(F593,'Houses &amp; Ages'!$B$5:$K$16,10,FALSE)</f>
        <v>-</v>
      </c>
      <c r="K593" s="43" t="s">
        <v>130</v>
      </c>
      <c r="L593" s="44" t="s">
        <v>130</v>
      </c>
      <c r="M593" s="45" t="s">
        <v>130</v>
      </c>
      <c r="N593" s="33" t="str">
        <f>VLOOKUP(M593,'Events &amp; Points'!$G$5:$I$18,IF($C593="Relay",3,2),FALSE)</f>
        <v>-</v>
      </c>
    </row>
    <row r="594" spans="1:14">
      <c r="A594" s="5" t="str">
        <f>VLOOKUP($B594,'Events &amp; Points'!$B$4:$D$29,2,FALSE)</f>
        <v>-</v>
      </c>
      <c r="B594" s="14" t="s">
        <v>130</v>
      </c>
      <c r="C594" s="31" t="s">
        <v>130</v>
      </c>
      <c r="D594" s="31" t="s">
        <v>130</v>
      </c>
      <c r="E594" s="31"/>
      <c r="F594" s="31" t="s">
        <v>130</v>
      </c>
      <c r="G594" s="41" t="str">
        <f>VLOOKUP(F594,'Houses &amp; Ages'!$B$5:$K$16,3,FALSE)</f>
        <v>-</v>
      </c>
      <c r="H594" s="41"/>
      <c r="I594" s="41" t="str">
        <f>VLOOKUP(F594,'Houses &amp; Ages'!$B$5:$K$16,9,FALSE)</f>
        <v>-</v>
      </c>
      <c r="J594" s="41" t="str">
        <f>VLOOKUP(F594,'Houses &amp; Ages'!$B$5:$K$16,10,FALSE)</f>
        <v>-</v>
      </c>
      <c r="K594" s="43" t="s">
        <v>130</v>
      </c>
      <c r="L594" s="44" t="s">
        <v>130</v>
      </c>
      <c r="M594" s="45" t="s">
        <v>130</v>
      </c>
      <c r="N594" s="33" t="str">
        <f>VLOOKUP(M594,'Events &amp; Points'!$G$5:$I$18,IF($C594="Relay",3,2),FALSE)</f>
        <v>-</v>
      </c>
    </row>
    <row r="595" spans="1:14">
      <c r="A595" s="5" t="str">
        <f>VLOOKUP($B595,'Events &amp; Points'!$B$4:$D$29,2,FALSE)</f>
        <v>-</v>
      </c>
      <c r="B595" s="14" t="s">
        <v>130</v>
      </c>
      <c r="C595" s="31" t="s">
        <v>130</v>
      </c>
      <c r="D595" s="31" t="s">
        <v>130</v>
      </c>
      <c r="E595" s="31"/>
      <c r="F595" s="31" t="s">
        <v>130</v>
      </c>
      <c r="G595" s="41" t="str">
        <f>VLOOKUP(F595,'Houses &amp; Ages'!$B$5:$K$16,3,FALSE)</f>
        <v>-</v>
      </c>
      <c r="H595" s="41"/>
      <c r="I595" s="41" t="str">
        <f>VLOOKUP(F595,'Houses &amp; Ages'!$B$5:$K$16,9,FALSE)</f>
        <v>-</v>
      </c>
      <c r="J595" s="41" t="str">
        <f>VLOOKUP(F595,'Houses &amp; Ages'!$B$5:$K$16,10,FALSE)</f>
        <v>-</v>
      </c>
      <c r="K595" s="43" t="s">
        <v>130</v>
      </c>
      <c r="L595" s="44" t="s">
        <v>130</v>
      </c>
      <c r="M595" s="45" t="s">
        <v>130</v>
      </c>
      <c r="N595" s="33" t="str">
        <f>VLOOKUP(M595,'Events &amp; Points'!$G$5:$I$18,IF($C595="Relay",3,2),FALSE)</f>
        <v>-</v>
      </c>
    </row>
    <row r="596" spans="1:14">
      <c r="A596" s="5" t="str">
        <f>VLOOKUP($B596,'Events &amp; Points'!$B$4:$D$29,2,FALSE)</f>
        <v>-</v>
      </c>
      <c r="B596" s="14" t="s">
        <v>130</v>
      </c>
      <c r="C596" s="31" t="s">
        <v>130</v>
      </c>
      <c r="D596" s="31" t="s">
        <v>130</v>
      </c>
      <c r="E596" s="31"/>
      <c r="F596" s="31" t="s">
        <v>130</v>
      </c>
      <c r="G596" s="41" t="str">
        <f>VLOOKUP(F596,'Houses &amp; Ages'!$B$5:$K$16,3,FALSE)</f>
        <v>-</v>
      </c>
      <c r="H596" s="41"/>
      <c r="I596" s="41" t="str">
        <f>VLOOKUP(F596,'Houses &amp; Ages'!$B$5:$K$16,9,FALSE)</f>
        <v>-</v>
      </c>
      <c r="J596" s="41" t="str">
        <f>VLOOKUP(F596,'Houses &amp; Ages'!$B$5:$K$16,10,FALSE)</f>
        <v>-</v>
      </c>
      <c r="K596" s="43" t="s">
        <v>130</v>
      </c>
      <c r="L596" s="44" t="s">
        <v>130</v>
      </c>
      <c r="M596" s="45" t="s">
        <v>130</v>
      </c>
      <c r="N596" s="33" t="str">
        <f>VLOOKUP(M596,'Events &amp; Points'!$G$5:$I$18,IF($C596="Relay",3,2),FALSE)</f>
        <v>-</v>
      </c>
    </row>
    <row r="597" spans="1:14">
      <c r="A597" s="5" t="str">
        <f>VLOOKUP($B597,'Events &amp; Points'!$B$4:$D$29,2,FALSE)</f>
        <v>-</v>
      </c>
      <c r="B597" s="14" t="s">
        <v>130</v>
      </c>
      <c r="C597" s="31" t="s">
        <v>130</v>
      </c>
      <c r="D597" s="31" t="s">
        <v>130</v>
      </c>
      <c r="E597" s="31"/>
      <c r="F597" s="31" t="s">
        <v>130</v>
      </c>
      <c r="G597" s="41" t="str">
        <f>VLOOKUP(F597,'Houses &amp; Ages'!$B$5:$K$16,3,FALSE)</f>
        <v>-</v>
      </c>
      <c r="H597" s="41"/>
      <c r="I597" s="41" t="str">
        <f>VLOOKUP(F597,'Houses &amp; Ages'!$B$5:$K$16,9,FALSE)</f>
        <v>-</v>
      </c>
      <c r="J597" s="41" t="str">
        <f>VLOOKUP(F597,'Houses &amp; Ages'!$B$5:$K$16,10,FALSE)</f>
        <v>-</v>
      </c>
      <c r="K597" s="43" t="s">
        <v>130</v>
      </c>
      <c r="L597" s="44" t="s">
        <v>130</v>
      </c>
      <c r="M597" s="45" t="s">
        <v>130</v>
      </c>
      <c r="N597" s="33" t="str">
        <f>VLOOKUP(M597,'Events &amp; Points'!$G$5:$I$18,IF($C597="Relay",3,2),FALSE)</f>
        <v>-</v>
      </c>
    </row>
    <row r="598" spans="1:14">
      <c r="A598" s="5" t="str">
        <f>VLOOKUP($B598,'Events &amp; Points'!$B$4:$D$29,2,FALSE)</f>
        <v>-</v>
      </c>
      <c r="B598" s="14" t="s">
        <v>130</v>
      </c>
      <c r="C598" s="31" t="s">
        <v>130</v>
      </c>
      <c r="D598" s="31" t="s">
        <v>130</v>
      </c>
      <c r="E598" s="31"/>
      <c r="F598" s="31" t="s">
        <v>130</v>
      </c>
      <c r="G598" s="41" t="str">
        <f>VLOOKUP(F598,'Houses &amp; Ages'!$B$5:$K$16,3,FALSE)</f>
        <v>-</v>
      </c>
      <c r="H598" s="41"/>
      <c r="I598" s="41" t="str">
        <f>VLOOKUP(F598,'Houses &amp; Ages'!$B$5:$K$16,9,FALSE)</f>
        <v>-</v>
      </c>
      <c r="J598" s="41" t="str">
        <f>VLOOKUP(F598,'Houses &amp; Ages'!$B$5:$K$16,10,FALSE)</f>
        <v>-</v>
      </c>
      <c r="K598" s="43" t="s">
        <v>130</v>
      </c>
      <c r="L598" s="44" t="s">
        <v>130</v>
      </c>
      <c r="M598" s="45" t="s">
        <v>130</v>
      </c>
      <c r="N598" s="33" t="str">
        <f>VLOOKUP(M598,'Events &amp; Points'!$G$5:$I$18,IF($C598="Relay",3,2),FALSE)</f>
        <v>-</v>
      </c>
    </row>
    <row r="599" spans="1:14">
      <c r="A599" s="5" t="str">
        <f>VLOOKUP($B599,'Events &amp; Points'!$B$4:$D$29,2,FALSE)</f>
        <v>-</v>
      </c>
      <c r="B599" s="14" t="s">
        <v>130</v>
      </c>
      <c r="C599" s="31" t="s">
        <v>130</v>
      </c>
      <c r="D599" s="31" t="s">
        <v>130</v>
      </c>
      <c r="E599" s="31"/>
      <c r="F599" s="31" t="s">
        <v>130</v>
      </c>
      <c r="G599" s="41" t="str">
        <f>VLOOKUP(F599,'Houses &amp; Ages'!$B$5:$K$16,3,FALSE)</f>
        <v>-</v>
      </c>
      <c r="H599" s="41"/>
      <c r="I599" s="41" t="str">
        <f>VLOOKUP(F599,'Houses &amp; Ages'!$B$5:$K$16,9,FALSE)</f>
        <v>-</v>
      </c>
      <c r="J599" s="41" t="str">
        <f>VLOOKUP(F599,'Houses &amp; Ages'!$B$5:$K$16,10,FALSE)</f>
        <v>-</v>
      </c>
      <c r="K599" s="43" t="s">
        <v>130</v>
      </c>
      <c r="L599" s="44" t="s">
        <v>130</v>
      </c>
      <c r="M599" s="45" t="s">
        <v>130</v>
      </c>
      <c r="N599" s="33" t="str">
        <f>VLOOKUP(M599,'Events &amp; Points'!$G$5:$I$18,IF($C599="Relay",3,2),FALSE)</f>
        <v>-</v>
      </c>
    </row>
    <row r="600" spans="1:14">
      <c r="A600" s="5" t="str">
        <f>VLOOKUP($B600,'Events &amp; Points'!$B$4:$D$29,2,FALSE)</f>
        <v>-</v>
      </c>
      <c r="B600" s="14" t="s">
        <v>130</v>
      </c>
      <c r="C600" s="31" t="s">
        <v>130</v>
      </c>
      <c r="D600" s="31" t="s">
        <v>130</v>
      </c>
      <c r="E600" s="31"/>
      <c r="F600" s="31" t="s">
        <v>130</v>
      </c>
      <c r="G600" s="41" t="str">
        <f>VLOOKUP(F600,'Houses &amp; Ages'!$B$5:$K$16,3,FALSE)</f>
        <v>-</v>
      </c>
      <c r="H600" s="41"/>
      <c r="I600" s="41" t="str">
        <f>VLOOKUP(F600,'Houses &amp; Ages'!$B$5:$K$16,9,FALSE)</f>
        <v>-</v>
      </c>
      <c r="J600" s="41" t="str">
        <f>VLOOKUP(F600,'Houses &amp; Ages'!$B$5:$K$16,10,FALSE)</f>
        <v>-</v>
      </c>
      <c r="K600" s="43" t="s">
        <v>130</v>
      </c>
      <c r="L600" s="44" t="s">
        <v>130</v>
      </c>
      <c r="M600" s="45" t="s">
        <v>130</v>
      </c>
      <c r="N600" s="33" t="str">
        <f>VLOOKUP(M600,'Events &amp; Points'!$G$5:$I$18,IF($C600="Relay",3,2),FALSE)</f>
        <v>-</v>
      </c>
    </row>
    <row r="601" spans="1:14">
      <c r="A601" s="5" t="str">
        <f>VLOOKUP($B601,'Events &amp; Points'!$B$4:$D$29,2,FALSE)</f>
        <v>-</v>
      </c>
      <c r="B601" s="14" t="s">
        <v>130</v>
      </c>
      <c r="C601" s="31" t="s">
        <v>130</v>
      </c>
      <c r="D601" s="31" t="s">
        <v>130</v>
      </c>
      <c r="E601" s="31"/>
      <c r="F601" s="31" t="s">
        <v>130</v>
      </c>
      <c r="G601" s="41" t="str">
        <f>VLOOKUP(F601,'Houses &amp; Ages'!$B$5:$K$16,3,FALSE)</f>
        <v>-</v>
      </c>
      <c r="H601" s="41"/>
      <c r="I601" s="41" t="str">
        <f>VLOOKUP(F601,'Houses &amp; Ages'!$B$5:$K$16,9,FALSE)</f>
        <v>-</v>
      </c>
      <c r="J601" s="41" t="str">
        <f>VLOOKUP(F601,'Houses &amp; Ages'!$B$5:$K$16,10,FALSE)</f>
        <v>-</v>
      </c>
      <c r="K601" s="43" t="s">
        <v>130</v>
      </c>
      <c r="L601" s="44" t="s">
        <v>130</v>
      </c>
      <c r="M601" s="45" t="s">
        <v>130</v>
      </c>
      <c r="N601" s="33" t="str">
        <f>VLOOKUP(M601,'Events &amp; Points'!$G$5:$I$18,IF($C601="Relay",3,2),FALSE)</f>
        <v>-</v>
      </c>
    </row>
    <row r="602" spans="1:14">
      <c r="A602" s="5" t="str">
        <f>VLOOKUP($B602,'Events &amp; Points'!$B$4:$D$29,2,FALSE)</f>
        <v>-</v>
      </c>
      <c r="B602" s="14" t="s">
        <v>130</v>
      </c>
      <c r="C602" s="31" t="s">
        <v>130</v>
      </c>
      <c r="D602" s="31" t="s">
        <v>130</v>
      </c>
      <c r="E602" s="31"/>
      <c r="F602" s="31" t="s">
        <v>130</v>
      </c>
      <c r="G602" s="41" t="str">
        <f>VLOOKUP(F602,'Houses &amp; Ages'!$B$5:$K$16,3,FALSE)</f>
        <v>-</v>
      </c>
      <c r="H602" s="41"/>
      <c r="I602" s="41" t="str">
        <f>VLOOKUP(F602,'Houses &amp; Ages'!$B$5:$K$16,9,FALSE)</f>
        <v>-</v>
      </c>
      <c r="J602" s="41" t="str">
        <f>VLOOKUP(F602,'Houses &amp; Ages'!$B$5:$K$16,10,FALSE)</f>
        <v>-</v>
      </c>
      <c r="K602" s="43" t="s">
        <v>130</v>
      </c>
      <c r="L602" s="44" t="s">
        <v>130</v>
      </c>
      <c r="M602" s="45" t="s">
        <v>130</v>
      </c>
      <c r="N602" s="33" t="str">
        <f>VLOOKUP(M602,'Events &amp; Points'!$G$5:$I$18,IF($C602="Relay",3,2),FALSE)</f>
        <v>-</v>
      </c>
    </row>
    <row r="603" spans="1:14">
      <c r="A603" s="5" t="str">
        <f>VLOOKUP($B603,'Events &amp; Points'!$B$4:$D$29,2,FALSE)</f>
        <v>-</v>
      </c>
      <c r="B603" s="14" t="s">
        <v>130</v>
      </c>
      <c r="C603" s="31" t="s">
        <v>130</v>
      </c>
      <c r="D603" s="31" t="s">
        <v>130</v>
      </c>
      <c r="E603" s="31"/>
      <c r="F603" s="31" t="s">
        <v>130</v>
      </c>
      <c r="G603" s="41" t="str">
        <f>VLOOKUP(F603,'Houses &amp; Ages'!$B$5:$K$16,3,FALSE)</f>
        <v>-</v>
      </c>
      <c r="H603" s="41"/>
      <c r="I603" s="41" t="str">
        <f>VLOOKUP(F603,'Houses &amp; Ages'!$B$5:$K$16,9,FALSE)</f>
        <v>-</v>
      </c>
      <c r="J603" s="41" t="str">
        <f>VLOOKUP(F603,'Houses &amp; Ages'!$B$5:$K$16,10,FALSE)</f>
        <v>-</v>
      </c>
      <c r="K603" s="43" t="s">
        <v>130</v>
      </c>
      <c r="L603" s="44" t="s">
        <v>130</v>
      </c>
      <c r="M603" s="45" t="s">
        <v>130</v>
      </c>
      <c r="N603" s="33" t="str">
        <f>VLOOKUP(M603,'Events &amp; Points'!$G$5:$I$18,IF($C603="Relay",3,2),FALSE)</f>
        <v>-</v>
      </c>
    </row>
    <row r="604" spans="1:14">
      <c r="A604" s="5" t="str">
        <f>VLOOKUP($B604,'Events &amp; Points'!$B$4:$D$29,2,FALSE)</f>
        <v>-</v>
      </c>
      <c r="B604" s="14" t="s">
        <v>130</v>
      </c>
      <c r="C604" s="31" t="s">
        <v>130</v>
      </c>
      <c r="D604" s="31" t="s">
        <v>130</v>
      </c>
      <c r="E604" s="31"/>
      <c r="F604" s="31" t="s">
        <v>130</v>
      </c>
      <c r="G604" s="41" t="str">
        <f>VLOOKUP(F604,'Houses &amp; Ages'!$B$5:$K$16,3,FALSE)</f>
        <v>-</v>
      </c>
      <c r="H604" s="41"/>
      <c r="I604" s="41" t="str">
        <f>VLOOKUP(F604,'Houses &amp; Ages'!$B$5:$K$16,9,FALSE)</f>
        <v>-</v>
      </c>
      <c r="J604" s="41" t="str">
        <f>VLOOKUP(F604,'Houses &amp; Ages'!$B$5:$K$16,10,FALSE)</f>
        <v>-</v>
      </c>
      <c r="K604" s="43" t="s">
        <v>130</v>
      </c>
      <c r="L604" s="44" t="s">
        <v>130</v>
      </c>
      <c r="M604" s="45" t="s">
        <v>130</v>
      </c>
      <c r="N604" s="33" t="str">
        <f>VLOOKUP(M604,'Events &amp; Points'!$G$5:$I$18,IF($C604="Relay",3,2),FALSE)</f>
        <v>-</v>
      </c>
    </row>
    <row r="605" spans="1:14">
      <c r="A605" s="5" t="str">
        <f>VLOOKUP($B605,'Events &amp; Points'!$B$4:$D$29,2,FALSE)</f>
        <v>-</v>
      </c>
      <c r="B605" s="14" t="s">
        <v>130</v>
      </c>
      <c r="C605" s="31" t="s">
        <v>130</v>
      </c>
      <c r="D605" s="31" t="s">
        <v>130</v>
      </c>
      <c r="E605" s="31"/>
      <c r="F605" s="31" t="s">
        <v>130</v>
      </c>
      <c r="G605" s="41" t="str">
        <f>VLOOKUP(F605,'Houses &amp; Ages'!$B$5:$K$16,3,FALSE)</f>
        <v>-</v>
      </c>
      <c r="H605" s="41"/>
      <c r="I605" s="41" t="str">
        <f>VLOOKUP(F605,'Houses &amp; Ages'!$B$5:$K$16,9,FALSE)</f>
        <v>-</v>
      </c>
      <c r="J605" s="41" t="str">
        <f>VLOOKUP(F605,'Houses &amp; Ages'!$B$5:$K$16,10,FALSE)</f>
        <v>-</v>
      </c>
      <c r="K605" s="43" t="s">
        <v>130</v>
      </c>
      <c r="L605" s="44" t="s">
        <v>130</v>
      </c>
      <c r="M605" s="45" t="s">
        <v>130</v>
      </c>
      <c r="N605" s="33" t="str">
        <f>VLOOKUP(M605,'Events &amp; Points'!$G$5:$I$18,IF($C605="Relay",3,2),FALSE)</f>
        <v>-</v>
      </c>
    </row>
    <row r="606" spans="1:14">
      <c r="A606" s="5" t="str">
        <f>VLOOKUP($B606,'Events &amp; Points'!$B$4:$D$29,2,FALSE)</f>
        <v>-</v>
      </c>
      <c r="B606" s="14" t="s">
        <v>130</v>
      </c>
      <c r="C606" s="31" t="s">
        <v>130</v>
      </c>
      <c r="D606" s="31" t="s">
        <v>130</v>
      </c>
      <c r="E606" s="31"/>
      <c r="F606" s="31" t="s">
        <v>130</v>
      </c>
      <c r="G606" s="41" t="str">
        <f>VLOOKUP(F606,'Houses &amp; Ages'!$B$5:$K$16,3,FALSE)</f>
        <v>-</v>
      </c>
      <c r="H606" s="41"/>
      <c r="I606" s="41" t="str">
        <f>VLOOKUP(F606,'Houses &amp; Ages'!$B$5:$K$16,9,FALSE)</f>
        <v>-</v>
      </c>
      <c r="J606" s="41" t="str">
        <f>VLOOKUP(F606,'Houses &amp; Ages'!$B$5:$K$16,10,FALSE)</f>
        <v>-</v>
      </c>
      <c r="K606" s="43" t="s">
        <v>130</v>
      </c>
      <c r="L606" s="44" t="s">
        <v>130</v>
      </c>
      <c r="M606" s="45" t="s">
        <v>130</v>
      </c>
      <c r="N606" s="33" t="str">
        <f>VLOOKUP(M606,'Events &amp; Points'!$G$5:$I$18,IF($C606="Relay",3,2),FALSE)</f>
        <v>-</v>
      </c>
    </row>
    <row r="607" spans="1:14">
      <c r="A607" s="5" t="str">
        <f>VLOOKUP($B607,'Events &amp; Points'!$B$4:$D$29,2,FALSE)</f>
        <v>-</v>
      </c>
      <c r="B607" s="14" t="s">
        <v>130</v>
      </c>
      <c r="C607" s="31" t="s">
        <v>130</v>
      </c>
      <c r="D607" s="31" t="s">
        <v>130</v>
      </c>
      <c r="E607" s="31"/>
      <c r="F607" s="31" t="s">
        <v>130</v>
      </c>
      <c r="G607" s="41" t="str">
        <f>VLOOKUP(F607,'Houses &amp; Ages'!$B$5:$K$16,3,FALSE)</f>
        <v>-</v>
      </c>
      <c r="H607" s="41"/>
      <c r="I607" s="41" t="str">
        <f>VLOOKUP(F607,'Houses &amp; Ages'!$B$5:$K$16,9,FALSE)</f>
        <v>-</v>
      </c>
      <c r="J607" s="41" t="str">
        <f>VLOOKUP(F607,'Houses &amp; Ages'!$B$5:$K$16,10,FALSE)</f>
        <v>-</v>
      </c>
      <c r="K607" s="43" t="s">
        <v>130</v>
      </c>
      <c r="L607" s="44" t="s">
        <v>130</v>
      </c>
      <c r="M607" s="45" t="s">
        <v>130</v>
      </c>
      <c r="N607" s="33" t="str">
        <f>VLOOKUP(M607,'Events &amp; Points'!$G$5:$I$18,IF($C607="Relay",3,2),FALSE)</f>
        <v>-</v>
      </c>
    </row>
    <row r="608" spans="1:14">
      <c r="A608" s="5" t="str">
        <f>VLOOKUP($B608,'Events &amp; Points'!$B$4:$D$29,2,FALSE)</f>
        <v>-</v>
      </c>
      <c r="B608" s="14" t="s">
        <v>130</v>
      </c>
      <c r="C608" s="31" t="s">
        <v>130</v>
      </c>
      <c r="D608" s="31" t="s">
        <v>130</v>
      </c>
      <c r="E608" s="31"/>
      <c r="F608" s="31" t="s">
        <v>130</v>
      </c>
      <c r="G608" s="41" t="str">
        <f>VLOOKUP(F608,'Houses &amp; Ages'!$B$5:$K$16,3,FALSE)</f>
        <v>-</v>
      </c>
      <c r="H608" s="41"/>
      <c r="I608" s="41" t="str">
        <f>VLOOKUP(F608,'Houses &amp; Ages'!$B$5:$K$16,9,FALSE)</f>
        <v>-</v>
      </c>
      <c r="J608" s="41" t="str">
        <f>VLOOKUP(F608,'Houses &amp; Ages'!$B$5:$K$16,10,FALSE)</f>
        <v>-</v>
      </c>
      <c r="K608" s="43" t="s">
        <v>130</v>
      </c>
      <c r="L608" s="44" t="s">
        <v>130</v>
      </c>
      <c r="M608" s="45" t="s">
        <v>130</v>
      </c>
      <c r="N608" s="33" t="str">
        <f>VLOOKUP(M608,'Events &amp; Points'!$G$5:$I$18,IF($C608="Relay",3,2),FALSE)</f>
        <v>-</v>
      </c>
    </row>
    <row r="609" spans="1:14">
      <c r="A609" s="5" t="str">
        <f>VLOOKUP($B609,'Events &amp; Points'!$B$4:$D$29,2,FALSE)</f>
        <v>-</v>
      </c>
      <c r="B609" s="14" t="s">
        <v>130</v>
      </c>
      <c r="C609" s="31" t="s">
        <v>130</v>
      </c>
      <c r="D609" s="31" t="s">
        <v>130</v>
      </c>
      <c r="E609" s="31"/>
      <c r="F609" s="31" t="s">
        <v>130</v>
      </c>
      <c r="G609" s="41" t="str">
        <f>VLOOKUP(F609,'Houses &amp; Ages'!$B$5:$K$16,3,FALSE)</f>
        <v>-</v>
      </c>
      <c r="H609" s="41"/>
      <c r="I609" s="41" t="str">
        <f>VLOOKUP(F609,'Houses &amp; Ages'!$B$5:$K$16,9,FALSE)</f>
        <v>-</v>
      </c>
      <c r="J609" s="41" t="str">
        <f>VLOOKUP(F609,'Houses &amp; Ages'!$B$5:$K$16,10,FALSE)</f>
        <v>-</v>
      </c>
      <c r="K609" s="43" t="s">
        <v>130</v>
      </c>
      <c r="L609" s="44" t="s">
        <v>130</v>
      </c>
      <c r="M609" s="45" t="s">
        <v>130</v>
      </c>
      <c r="N609" s="33" t="str">
        <f>VLOOKUP(M609,'Events &amp; Points'!$G$5:$I$18,IF($C609="Relay",3,2),FALSE)</f>
        <v>-</v>
      </c>
    </row>
    <row r="610" spans="1:14">
      <c r="A610" s="5" t="str">
        <f>VLOOKUP($B610,'Events &amp; Points'!$B$4:$D$29,2,FALSE)</f>
        <v>-</v>
      </c>
      <c r="B610" s="14" t="s">
        <v>130</v>
      </c>
      <c r="C610" s="31" t="s">
        <v>130</v>
      </c>
      <c r="D610" s="31" t="s">
        <v>130</v>
      </c>
      <c r="E610" s="31"/>
      <c r="F610" s="31" t="s">
        <v>130</v>
      </c>
      <c r="G610" s="41" t="str">
        <f>VLOOKUP(F610,'Houses &amp; Ages'!$B$5:$K$16,3,FALSE)</f>
        <v>-</v>
      </c>
      <c r="H610" s="41"/>
      <c r="I610" s="41" t="str">
        <f>VLOOKUP(F610,'Houses &amp; Ages'!$B$5:$K$16,9,FALSE)</f>
        <v>-</v>
      </c>
      <c r="J610" s="41" t="str">
        <f>VLOOKUP(F610,'Houses &amp; Ages'!$B$5:$K$16,10,FALSE)</f>
        <v>-</v>
      </c>
      <c r="K610" s="43" t="s">
        <v>130</v>
      </c>
      <c r="L610" s="44" t="s">
        <v>130</v>
      </c>
      <c r="M610" s="45" t="s">
        <v>130</v>
      </c>
      <c r="N610" s="33" t="str">
        <f>VLOOKUP(M610,'Events &amp; Points'!$G$5:$I$18,IF($C610="Relay",3,2),FALSE)</f>
        <v>-</v>
      </c>
    </row>
    <row r="611" spans="1:14">
      <c r="A611" s="5" t="str">
        <f>VLOOKUP($B611,'Events &amp; Points'!$B$4:$D$29,2,FALSE)</f>
        <v>-</v>
      </c>
      <c r="B611" s="14" t="s">
        <v>130</v>
      </c>
      <c r="C611" s="31" t="s">
        <v>130</v>
      </c>
      <c r="D611" s="31" t="s">
        <v>130</v>
      </c>
      <c r="E611" s="31"/>
      <c r="F611" s="31" t="s">
        <v>130</v>
      </c>
      <c r="G611" s="41" t="str">
        <f>VLOOKUP(F611,'Houses &amp; Ages'!$B$5:$K$16,3,FALSE)</f>
        <v>-</v>
      </c>
      <c r="H611" s="41"/>
      <c r="I611" s="41" t="str">
        <f>VLOOKUP(F611,'Houses &amp; Ages'!$B$5:$K$16,9,FALSE)</f>
        <v>-</v>
      </c>
      <c r="J611" s="41" t="str">
        <f>VLOOKUP(F611,'Houses &amp; Ages'!$B$5:$K$16,10,FALSE)</f>
        <v>-</v>
      </c>
      <c r="K611" s="43" t="s">
        <v>130</v>
      </c>
      <c r="L611" s="44" t="s">
        <v>130</v>
      </c>
      <c r="M611" s="45" t="s">
        <v>130</v>
      </c>
      <c r="N611" s="33" t="str">
        <f>VLOOKUP(M611,'Events &amp; Points'!$G$5:$I$18,IF($C611="Relay",3,2),FALSE)</f>
        <v>-</v>
      </c>
    </row>
    <row r="612" spans="1:14">
      <c r="A612" s="5" t="str">
        <f>VLOOKUP($B612,'Events &amp; Points'!$B$4:$D$29,2,FALSE)</f>
        <v>-</v>
      </c>
      <c r="B612" s="14" t="s">
        <v>130</v>
      </c>
      <c r="C612" s="31" t="s">
        <v>130</v>
      </c>
      <c r="D612" s="31" t="s">
        <v>130</v>
      </c>
      <c r="E612" s="31"/>
      <c r="F612" s="31" t="s">
        <v>130</v>
      </c>
      <c r="G612" s="41" t="str">
        <f>VLOOKUP(F612,'Houses &amp; Ages'!$B$5:$K$16,3,FALSE)</f>
        <v>-</v>
      </c>
      <c r="H612" s="41"/>
      <c r="I612" s="41" t="str">
        <f>VLOOKUP(F612,'Houses &amp; Ages'!$B$5:$K$16,9,FALSE)</f>
        <v>-</v>
      </c>
      <c r="J612" s="41" t="str">
        <f>VLOOKUP(F612,'Houses &amp; Ages'!$B$5:$K$16,10,FALSE)</f>
        <v>-</v>
      </c>
      <c r="K612" s="43" t="s">
        <v>130</v>
      </c>
      <c r="L612" s="44" t="s">
        <v>130</v>
      </c>
      <c r="M612" s="45" t="s">
        <v>130</v>
      </c>
      <c r="N612" s="33" t="str">
        <f>VLOOKUP(M612,'Events &amp; Points'!$G$5:$I$18,IF($C612="Relay",3,2),FALSE)</f>
        <v>-</v>
      </c>
    </row>
    <row r="613" spans="1:14">
      <c r="A613" s="5" t="str">
        <f>VLOOKUP($B613,'Events &amp; Points'!$B$4:$D$29,2,FALSE)</f>
        <v>-</v>
      </c>
      <c r="B613" s="14" t="s">
        <v>130</v>
      </c>
      <c r="C613" s="31" t="s">
        <v>130</v>
      </c>
      <c r="D613" s="31" t="s">
        <v>130</v>
      </c>
      <c r="E613" s="31"/>
      <c r="F613" s="31" t="s">
        <v>130</v>
      </c>
      <c r="G613" s="41" t="str">
        <f>VLOOKUP(F613,'Houses &amp; Ages'!$B$5:$K$16,3,FALSE)</f>
        <v>-</v>
      </c>
      <c r="H613" s="41"/>
      <c r="I613" s="41" t="str">
        <f>VLOOKUP(F613,'Houses &amp; Ages'!$B$5:$K$16,9,FALSE)</f>
        <v>-</v>
      </c>
      <c r="J613" s="41" t="str">
        <f>VLOOKUP(F613,'Houses &amp; Ages'!$B$5:$K$16,10,FALSE)</f>
        <v>-</v>
      </c>
      <c r="K613" s="43" t="s">
        <v>130</v>
      </c>
      <c r="L613" s="44" t="s">
        <v>130</v>
      </c>
      <c r="M613" s="45" t="s">
        <v>130</v>
      </c>
      <c r="N613" s="33" t="str">
        <f>VLOOKUP(M613,'Events &amp; Points'!$G$5:$I$18,IF($C613="Relay",3,2),FALSE)</f>
        <v>-</v>
      </c>
    </row>
    <row r="614" spans="1:14">
      <c r="A614" s="5" t="str">
        <f>VLOOKUP($B614,'Events &amp; Points'!$B$4:$D$29,2,FALSE)</f>
        <v>-</v>
      </c>
      <c r="B614" s="14" t="s">
        <v>130</v>
      </c>
      <c r="C614" s="31" t="s">
        <v>130</v>
      </c>
      <c r="D614" s="31" t="s">
        <v>130</v>
      </c>
      <c r="E614" s="31"/>
      <c r="F614" s="31" t="s">
        <v>130</v>
      </c>
      <c r="G614" s="41" t="str">
        <f>VLOOKUP(F614,'Houses &amp; Ages'!$B$5:$K$16,3,FALSE)</f>
        <v>-</v>
      </c>
      <c r="H614" s="41"/>
      <c r="I614" s="41" t="str">
        <f>VLOOKUP(F614,'Houses &amp; Ages'!$B$5:$K$16,9,FALSE)</f>
        <v>-</v>
      </c>
      <c r="J614" s="41" t="str">
        <f>VLOOKUP(F614,'Houses &amp; Ages'!$B$5:$K$16,10,FALSE)</f>
        <v>-</v>
      </c>
      <c r="K614" s="43" t="s">
        <v>130</v>
      </c>
      <c r="L614" s="44" t="s">
        <v>130</v>
      </c>
      <c r="M614" s="45" t="s">
        <v>130</v>
      </c>
      <c r="N614" s="33" t="str">
        <f>VLOOKUP(M614,'Events &amp; Points'!$G$5:$I$18,IF($C614="Relay",3,2),FALSE)</f>
        <v>-</v>
      </c>
    </row>
    <row r="615" spans="1:14">
      <c r="A615" s="5" t="str">
        <f>VLOOKUP($B615,'Events &amp; Points'!$B$4:$D$29,2,FALSE)</f>
        <v>-</v>
      </c>
      <c r="B615" s="14" t="s">
        <v>130</v>
      </c>
      <c r="C615" s="31" t="s">
        <v>130</v>
      </c>
      <c r="D615" s="31" t="s">
        <v>130</v>
      </c>
      <c r="E615" s="31"/>
      <c r="F615" s="31" t="s">
        <v>130</v>
      </c>
      <c r="G615" s="41" t="str">
        <f>VLOOKUP(F615,'Houses &amp; Ages'!$B$5:$K$16,3,FALSE)</f>
        <v>-</v>
      </c>
      <c r="H615" s="41"/>
      <c r="I615" s="41" t="str">
        <f>VLOOKUP(F615,'Houses &amp; Ages'!$B$5:$K$16,9,FALSE)</f>
        <v>-</v>
      </c>
      <c r="J615" s="41" t="str">
        <f>VLOOKUP(F615,'Houses &amp; Ages'!$B$5:$K$16,10,FALSE)</f>
        <v>-</v>
      </c>
      <c r="K615" s="43" t="s">
        <v>130</v>
      </c>
      <c r="L615" s="44" t="s">
        <v>130</v>
      </c>
      <c r="M615" s="45" t="s">
        <v>130</v>
      </c>
      <c r="N615" s="33" t="str">
        <f>VLOOKUP(M615,'Events &amp; Points'!$G$5:$I$18,IF($C615="Relay",3,2),FALSE)</f>
        <v>-</v>
      </c>
    </row>
    <row r="616" spans="1:14">
      <c r="A616" s="5" t="str">
        <f>VLOOKUP($B616,'Events &amp; Points'!$B$4:$D$29,2,FALSE)</f>
        <v>-</v>
      </c>
      <c r="B616" s="14" t="s">
        <v>130</v>
      </c>
      <c r="C616" s="31" t="s">
        <v>130</v>
      </c>
      <c r="D616" s="31" t="s">
        <v>130</v>
      </c>
      <c r="E616" s="31"/>
      <c r="F616" s="31" t="s">
        <v>130</v>
      </c>
      <c r="G616" s="41" t="str">
        <f>VLOOKUP(F616,'Houses &amp; Ages'!$B$5:$K$16,3,FALSE)</f>
        <v>-</v>
      </c>
      <c r="H616" s="41"/>
      <c r="I616" s="41" t="str">
        <f>VLOOKUP(F616,'Houses &amp; Ages'!$B$5:$K$16,9,FALSE)</f>
        <v>-</v>
      </c>
      <c r="J616" s="41" t="str">
        <f>VLOOKUP(F616,'Houses &amp; Ages'!$B$5:$K$16,10,FALSE)</f>
        <v>-</v>
      </c>
      <c r="K616" s="43" t="s">
        <v>130</v>
      </c>
      <c r="L616" s="44" t="s">
        <v>130</v>
      </c>
      <c r="M616" s="45" t="s">
        <v>130</v>
      </c>
      <c r="N616" s="33" t="str">
        <f>VLOOKUP(M616,'Events &amp; Points'!$G$5:$I$18,IF($C616="Relay",3,2),FALSE)</f>
        <v>-</v>
      </c>
    </row>
    <row r="617" spans="1:14">
      <c r="A617" s="5" t="str">
        <f>VLOOKUP($B617,'Events &amp; Points'!$B$4:$D$29,2,FALSE)</f>
        <v>-</v>
      </c>
      <c r="B617" s="14" t="s">
        <v>130</v>
      </c>
      <c r="C617" s="31" t="s">
        <v>130</v>
      </c>
      <c r="D617" s="31" t="s">
        <v>130</v>
      </c>
      <c r="E617" s="31"/>
      <c r="F617" s="31" t="s">
        <v>130</v>
      </c>
      <c r="G617" s="41" t="str">
        <f>VLOOKUP(F617,'Houses &amp; Ages'!$B$5:$K$16,3,FALSE)</f>
        <v>-</v>
      </c>
      <c r="H617" s="41"/>
      <c r="I617" s="41" t="str">
        <f>VLOOKUP(F617,'Houses &amp; Ages'!$B$5:$K$16,9,FALSE)</f>
        <v>-</v>
      </c>
      <c r="J617" s="41" t="str">
        <f>VLOOKUP(F617,'Houses &amp; Ages'!$B$5:$K$16,10,FALSE)</f>
        <v>-</v>
      </c>
      <c r="K617" s="43" t="s">
        <v>130</v>
      </c>
      <c r="L617" s="44" t="s">
        <v>130</v>
      </c>
      <c r="M617" s="45" t="s">
        <v>130</v>
      </c>
      <c r="N617" s="33" t="str">
        <f>VLOOKUP(M617,'Events &amp; Points'!$G$5:$I$18,IF($C617="Relay",3,2),FALSE)</f>
        <v>-</v>
      </c>
    </row>
    <row r="618" spans="1:14">
      <c r="A618" s="5" t="str">
        <f>VLOOKUP($B618,'Events &amp; Points'!$B$4:$D$29,2,FALSE)</f>
        <v>-</v>
      </c>
      <c r="B618" s="14" t="s">
        <v>130</v>
      </c>
      <c r="C618" s="31" t="s">
        <v>130</v>
      </c>
      <c r="D618" s="31" t="s">
        <v>130</v>
      </c>
      <c r="E618" s="31"/>
      <c r="F618" s="31" t="s">
        <v>130</v>
      </c>
      <c r="G618" s="41" t="str">
        <f>VLOOKUP(F618,'Houses &amp; Ages'!$B$5:$K$16,3,FALSE)</f>
        <v>-</v>
      </c>
      <c r="H618" s="41"/>
      <c r="I618" s="41" t="str">
        <f>VLOOKUP(F618,'Houses &amp; Ages'!$B$5:$K$16,9,FALSE)</f>
        <v>-</v>
      </c>
      <c r="J618" s="41" t="str">
        <f>VLOOKUP(F618,'Houses &amp; Ages'!$B$5:$K$16,10,FALSE)</f>
        <v>-</v>
      </c>
      <c r="K618" s="43" t="s">
        <v>130</v>
      </c>
      <c r="L618" s="44" t="s">
        <v>130</v>
      </c>
      <c r="M618" s="45" t="s">
        <v>130</v>
      </c>
      <c r="N618" s="33" t="str">
        <f>VLOOKUP(M618,'Events &amp; Points'!$G$5:$I$18,IF($C618="Relay",3,2),FALSE)</f>
        <v>-</v>
      </c>
    </row>
    <row r="619" spans="1:14">
      <c r="A619" s="5" t="str">
        <f>VLOOKUP($B619,'Events &amp; Points'!$B$4:$D$29,2,FALSE)</f>
        <v>-</v>
      </c>
      <c r="B619" s="14" t="s">
        <v>130</v>
      </c>
      <c r="C619" s="31" t="s">
        <v>130</v>
      </c>
      <c r="D619" s="31" t="s">
        <v>130</v>
      </c>
      <c r="E619" s="31"/>
      <c r="F619" s="31" t="s">
        <v>130</v>
      </c>
      <c r="G619" s="41" t="str">
        <f>VLOOKUP(F619,'Houses &amp; Ages'!$B$5:$K$16,3,FALSE)</f>
        <v>-</v>
      </c>
      <c r="H619" s="41"/>
      <c r="I619" s="41" t="str">
        <f>VLOOKUP(F619,'Houses &amp; Ages'!$B$5:$K$16,9,FALSE)</f>
        <v>-</v>
      </c>
      <c r="J619" s="41" t="str">
        <f>VLOOKUP(F619,'Houses &amp; Ages'!$B$5:$K$16,10,FALSE)</f>
        <v>-</v>
      </c>
      <c r="K619" s="43" t="s">
        <v>130</v>
      </c>
      <c r="L619" s="44" t="s">
        <v>130</v>
      </c>
      <c r="M619" s="45" t="s">
        <v>130</v>
      </c>
      <c r="N619" s="33" t="str">
        <f>VLOOKUP(M619,'Events &amp; Points'!$G$5:$I$18,IF($C619="Relay",3,2),FALSE)</f>
        <v>-</v>
      </c>
    </row>
    <row r="620" spans="1:14">
      <c r="A620" s="5" t="str">
        <f>VLOOKUP($B620,'Events &amp; Points'!$B$4:$D$29,2,FALSE)</f>
        <v>-</v>
      </c>
      <c r="B620" s="14" t="s">
        <v>130</v>
      </c>
      <c r="C620" s="31" t="s">
        <v>130</v>
      </c>
      <c r="D620" s="31" t="s">
        <v>130</v>
      </c>
      <c r="E620" s="31"/>
      <c r="F620" s="31" t="s">
        <v>130</v>
      </c>
      <c r="G620" s="41" t="str">
        <f>VLOOKUP(F620,'Houses &amp; Ages'!$B$5:$K$16,3,FALSE)</f>
        <v>-</v>
      </c>
      <c r="H620" s="41"/>
      <c r="I620" s="41" t="str">
        <f>VLOOKUP(F620,'Houses &amp; Ages'!$B$5:$K$16,9,FALSE)</f>
        <v>-</v>
      </c>
      <c r="J620" s="41" t="str">
        <f>VLOOKUP(F620,'Houses &amp; Ages'!$B$5:$K$16,10,FALSE)</f>
        <v>-</v>
      </c>
      <c r="K620" s="43" t="s">
        <v>130</v>
      </c>
      <c r="L620" s="44" t="s">
        <v>130</v>
      </c>
      <c r="M620" s="45" t="s">
        <v>130</v>
      </c>
      <c r="N620" s="33" t="str">
        <f>VLOOKUP(M620,'Events &amp; Points'!$G$5:$I$18,IF($C620="Relay",3,2),FALSE)</f>
        <v>-</v>
      </c>
    </row>
    <row r="621" spans="1:14">
      <c r="A621" s="5" t="str">
        <f>VLOOKUP($B621,'Events &amp; Points'!$B$4:$D$29,2,FALSE)</f>
        <v>-</v>
      </c>
      <c r="B621" s="14" t="s">
        <v>130</v>
      </c>
      <c r="C621" s="31" t="s">
        <v>130</v>
      </c>
      <c r="D621" s="31" t="s">
        <v>130</v>
      </c>
      <c r="E621" s="31"/>
      <c r="F621" s="31" t="s">
        <v>130</v>
      </c>
      <c r="G621" s="41" t="str">
        <f>VLOOKUP(F621,'Houses &amp; Ages'!$B$5:$K$16,3,FALSE)</f>
        <v>-</v>
      </c>
      <c r="H621" s="41"/>
      <c r="I621" s="41" t="str">
        <f>VLOOKUP(F621,'Houses &amp; Ages'!$B$5:$K$16,9,FALSE)</f>
        <v>-</v>
      </c>
      <c r="J621" s="41" t="str">
        <f>VLOOKUP(F621,'Houses &amp; Ages'!$B$5:$K$16,10,FALSE)</f>
        <v>-</v>
      </c>
      <c r="K621" s="43" t="s">
        <v>130</v>
      </c>
      <c r="L621" s="44" t="s">
        <v>130</v>
      </c>
      <c r="M621" s="45" t="s">
        <v>130</v>
      </c>
      <c r="N621" s="33" t="str">
        <f>VLOOKUP(M621,'Events &amp; Points'!$G$5:$I$18,IF($C621="Relay",3,2),FALSE)</f>
        <v>-</v>
      </c>
    </row>
    <row r="622" spans="1:14">
      <c r="A622" s="5" t="str">
        <f>VLOOKUP($B622,'Events &amp; Points'!$B$4:$D$29,2,FALSE)</f>
        <v>-</v>
      </c>
      <c r="B622" s="14" t="s">
        <v>130</v>
      </c>
      <c r="C622" s="31" t="s">
        <v>130</v>
      </c>
      <c r="D622" s="31" t="s">
        <v>130</v>
      </c>
      <c r="E622" s="31"/>
      <c r="F622" s="31" t="s">
        <v>130</v>
      </c>
      <c r="G622" s="41" t="str">
        <f>VLOOKUP(F622,'Houses &amp; Ages'!$B$5:$K$16,3,FALSE)</f>
        <v>-</v>
      </c>
      <c r="H622" s="41"/>
      <c r="I622" s="41" t="str">
        <f>VLOOKUP(F622,'Houses &amp; Ages'!$B$5:$K$16,9,FALSE)</f>
        <v>-</v>
      </c>
      <c r="J622" s="41" t="str">
        <f>VLOOKUP(F622,'Houses &amp; Ages'!$B$5:$K$16,10,FALSE)</f>
        <v>-</v>
      </c>
      <c r="K622" s="43" t="s">
        <v>130</v>
      </c>
      <c r="L622" s="44" t="s">
        <v>130</v>
      </c>
      <c r="M622" s="45" t="s">
        <v>130</v>
      </c>
      <c r="N622" s="33" t="str">
        <f>VLOOKUP(M622,'Events &amp; Points'!$G$5:$I$18,IF($C622="Relay",3,2),FALSE)</f>
        <v>-</v>
      </c>
    </row>
    <row r="623" spans="1:14">
      <c r="A623" s="5" t="str">
        <f>VLOOKUP($B623,'Events &amp; Points'!$B$4:$D$29,2,FALSE)</f>
        <v>-</v>
      </c>
      <c r="B623" s="14" t="s">
        <v>130</v>
      </c>
      <c r="C623" s="31" t="s">
        <v>130</v>
      </c>
      <c r="D623" s="31" t="s">
        <v>130</v>
      </c>
      <c r="E623" s="31"/>
      <c r="F623" s="31" t="s">
        <v>130</v>
      </c>
      <c r="G623" s="41" t="str">
        <f>VLOOKUP(F623,'Houses &amp; Ages'!$B$5:$K$16,3,FALSE)</f>
        <v>-</v>
      </c>
      <c r="H623" s="41"/>
      <c r="I623" s="41" t="str">
        <f>VLOOKUP(F623,'Houses &amp; Ages'!$B$5:$K$16,9,FALSE)</f>
        <v>-</v>
      </c>
      <c r="J623" s="41" t="str">
        <f>VLOOKUP(F623,'Houses &amp; Ages'!$B$5:$K$16,10,FALSE)</f>
        <v>-</v>
      </c>
      <c r="K623" s="43" t="s">
        <v>130</v>
      </c>
      <c r="L623" s="44" t="s">
        <v>130</v>
      </c>
      <c r="M623" s="45" t="s">
        <v>130</v>
      </c>
      <c r="N623" s="33" t="str">
        <f>VLOOKUP(M623,'Events &amp; Points'!$G$5:$I$18,IF($C623="Relay",3,2),FALSE)</f>
        <v>-</v>
      </c>
    </row>
    <row r="624" spans="1:14">
      <c r="A624" s="5" t="str">
        <f>VLOOKUP($B624,'Events &amp; Points'!$B$4:$D$29,2,FALSE)</f>
        <v>-</v>
      </c>
      <c r="B624" s="14" t="s">
        <v>130</v>
      </c>
      <c r="C624" s="31" t="s">
        <v>130</v>
      </c>
      <c r="D624" s="31" t="s">
        <v>130</v>
      </c>
      <c r="E624" s="31"/>
      <c r="F624" s="31" t="s">
        <v>130</v>
      </c>
      <c r="G624" s="41" t="str">
        <f>VLOOKUP(F624,'Houses &amp; Ages'!$B$5:$K$16,3,FALSE)</f>
        <v>-</v>
      </c>
      <c r="H624" s="41"/>
      <c r="I624" s="41" t="str">
        <f>VLOOKUP(F624,'Houses &amp; Ages'!$B$5:$K$16,9,FALSE)</f>
        <v>-</v>
      </c>
      <c r="J624" s="41" t="str">
        <f>VLOOKUP(F624,'Houses &amp; Ages'!$B$5:$K$16,10,FALSE)</f>
        <v>-</v>
      </c>
      <c r="K624" s="43" t="s">
        <v>130</v>
      </c>
      <c r="L624" s="44" t="s">
        <v>130</v>
      </c>
      <c r="M624" s="45" t="s">
        <v>130</v>
      </c>
      <c r="N624" s="33" t="str">
        <f>VLOOKUP(M624,'Events &amp; Points'!$G$5:$I$18,IF($C624="Relay",3,2),FALSE)</f>
        <v>-</v>
      </c>
    </row>
    <row r="625" spans="1:14">
      <c r="A625" s="5" t="str">
        <f>VLOOKUP($B625,'Events &amp; Points'!$B$4:$D$29,2,FALSE)</f>
        <v>-</v>
      </c>
      <c r="B625" s="14" t="s">
        <v>130</v>
      </c>
      <c r="C625" s="31" t="s">
        <v>130</v>
      </c>
      <c r="D625" s="31" t="s">
        <v>130</v>
      </c>
      <c r="E625" s="31"/>
      <c r="F625" s="31" t="s">
        <v>130</v>
      </c>
      <c r="G625" s="41" t="str">
        <f>VLOOKUP(F625,'Houses &amp; Ages'!$B$5:$K$16,3,FALSE)</f>
        <v>-</v>
      </c>
      <c r="H625" s="41"/>
      <c r="I625" s="41" t="str">
        <f>VLOOKUP(F625,'Houses &amp; Ages'!$B$5:$K$16,9,FALSE)</f>
        <v>-</v>
      </c>
      <c r="J625" s="41" t="str">
        <f>VLOOKUP(F625,'Houses &amp; Ages'!$B$5:$K$16,10,FALSE)</f>
        <v>-</v>
      </c>
      <c r="K625" s="43" t="s">
        <v>130</v>
      </c>
      <c r="L625" s="44" t="s">
        <v>130</v>
      </c>
      <c r="M625" s="45" t="s">
        <v>130</v>
      </c>
      <c r="N625" s="33" t="str">
        <f>VLOOKUP(M625,'Events &amp; Points'!$G$5:$I$18,IF($C625="Relay",3,2),FALSE)</f>
        <v>-</v>
      </c>
    </row>
    <row r="626" spans="1:14">
      <c r="A626" s="5" t="str">
        <f>VLOOKUP($B626,'Events &amp; Points'!$B$4:$D$29,2,FALSE)</f>
        <v>-</v>
      </c>
      <c r="B626" s="14" t="s">
        <v>130</v>
      </c>
      <c r="C626" s="31" t="s">
        <v>130</v>
      </c>
      <c r="D626" s="31" t="s">
        <v>130</v>
      </c>
      <c r="E626" s="31"/>
      <c r="F626" s="31" t="s">
        <v>130</v>
      </c>
      <c r="G626" s="41" t="str">
        <f>VLOOKUP(F626,'Houses &amp; Ages'!$B$5:$K$16,3,FALSE)</f>
        <v>-</v>
      </c>
      <c r="H626" s="41"/>
      <c r="I626" s="41" t="str">
        <f>VLOOKUP(F626,'Houses &amp; Ages'!$B$5:$K$16,9,FALSE)</f>
        <v>-</v>
      </c>
      <c r="J626" s="41" t="str">
        <f>VLOOKUP(F626,'Houses &amp; Ages'!$B$5:$K$16,10,FALSE)</f>
        <v>-</v>
      </c>
      <c r="K626" s="43" t="s">
        <v>130</v>
      </c>
      <c r="L626" s="44" t="s">
        <v>130</v>
      </c>
      <c r="M626" s="45" t="s">
        <v>130</v>
      </c>
      <c r="N626" s="33" t="str">
        <f>VLOOKUP(M626,'Events &amp; Points'!$G$5:$I$18,IF($C626="Relay",3,2),FALSE)</f>
        <v>-</v>
      </c>
    </row>
    <row r="627" spans="1:14">
      <c r="A627" s="5" t="str">
        <f>VLOOKUP($B627,'Events &amp; Points'!$B$4:$D$29,2,FALSE)</f>
        <v>-</v>
      </c>
      <c r="B627" s="14" t="s">
        <v>130</v>
      </c>
      <c r="C627" s="31" t="s">
        <v>130</v>
      </c>
      <c r="D627" s="31" t="s">
        <v>130</v>
      </c>
      <c r="E627" s="31"/>
      <c r="F627" s="31" t="s">
        <v>130</v>
      </c>
      <c r="G627" s="41" t="str">
        <f>VLOOKUP(F627,'Houses &amp; Ages'!$B$5:$K$16,3,FALSE)</f>
        <v>-</v>
      </c>
      <c r="H627" s="41"/>
      <c r="I627" s="41" t="str">
        <f>VLOOKUP(F627,'Houses &amp; Ages'!$B$5:$K$16,9,FALSE)</f>
        <v>-</v>
      </c>
      <c r="J627" s="41" t="str">
        <f>VLOOKUP(F627,'Houses &amp; Ages'!$B$5:$K$16,10,FALSE)</f>
        <v>-</v>
      </c>
      <c r="K627" s="43" t="s">
        <v>130</v>
      </c>
      <c r="L627" s="44" t="s">
        <v>130</v>
      </c>
      <c r="M627" s="45" t="s">
        <v>130</v>
      </c>
      <c r="N627" s="33" t="str">
        <f>VLOOKUP(M627,'Events &amp; Points'!$G$5:$I$18,IF($C627="Relay",3,2),FALSE)</f>
        <v>-</v>
      </c>
    </row>
    <row r="628" spans="1:14">
      <c r="A628" s="5" t="str">
        <f>VLOOKUP($B628,'Events &amp; Points'!$B$4:$D$29,2,FALSE)</f>
        <v>-</v>
      </c>
      <c r="B628" s="14" t="s">
        <v>130</v>
      </c>
      <c r="C628" s="31" t="s">
        <v>130</v>
      </c>
      <c r="D628" s="31" t="s">
        <v>130</v>
      </c>
      <c r="E628" s="31"/>
      <c r="F628" s="31" t="s">
        <v>130</v>
      </c>
      <c r="G628" s="41" t="str">
        <f>VLOOKUP(F628,'Houses &amp; Ages'!$B$5:$K$16,3,FALSE)</f>
        <v>-</v>
      </c>
      <c r="H628" s="41"/>
      <c r="I628" s="41" t="str">
        <f>VLOOKUP(F628,'Houses &amp; Ages'!$B$5:$K$16,9,FALSE)</f>
        <v>-</v>
      </c>
      <c r="J628" s="41" t="str">
        <f>VLOOKUP(F628,'Houses &amp; Ages'!$B$5:$K$16,10,FALSE)</f>
        <v>-</v>
      </c>
      <c r="K628" s="43" t="s">
        <v>130</v>
      </c>
      <c r="L628" s="44" t="s">
        <v>130</v>
      </c>
      <c r="M628" s="45" t="s">
        <v>130</v>
      </c>
      <c r="N628" s="33" t="str">
        <f>VLOOKUP(M628,'Events &amp; Points'!$G$5:$I$18,IF($C628="Relay",3,2),FALSE)</f>
        <v>-</v>
      </c>
    </row>
    <row r="629" spans="1:14">
      <c r="A629" s="5" t="str">
        <f>VLOOKUP($B629,'Events &amp; Points'!$B$4:$D$29,2,FALSE)</f>
        <v>-</v>
      </c>
      <c r="B629" s="14" t="s">
        <v>130</v>
      </c>
      <c r="C629" s="31" t="s">
        <v>130</v>
      </c>
      <c r="D629" s="31" t="s">
        <v>130</v>
      </c>
      <c r="E629" s="31"/>
      <c r="F629" s="31" t="s">
        <v>130</v>
      </c>
      <c r="G629" s="41" t="str">
        <f>VLOOKUP(F629,'Houses &amp; Ages'!$B$5:$K$16,3,FALSE)</f>
        <v>-</v>
      </c>
      <c r="H629" s="41"/>
      <c r="I629" s="41" t="str">
        <f>VLOOKUP(F629,'Houses &amp; Ages'!$B$5:$K$16,9,FALSE)</f>
        <v>-</v>
      </c>
      <c r="J629" s="41" t="str">
        <f>VLOOKUP(F629,'Houses &amp; Ages'!$B$5:$K$16,10,FALSE)</f>
        <v>-</v>
      </c>
      <c r="K629" s="43" t="s">
        <v>130</v>
      </c>
      <c r="L629" s="44" t="s">
        <v>130</v>
      </c>
      <c r="M629" s="45" t="s">
        <v>130</v>
      </c>
      <c r="N629" s="33" t="str">
        <f>VLOOKUP(M629,'Events &amp; Points'!$G$5:$I$18,IF($C629="Relay",3,2),FALSE)</f>
        <v>-</v>
      </c>
    </row>
    <row r="630" spans="1:14">
      <c r="A630" s="5" t="str">
        <f>VLOOKUP($B630,'Events &amp; Points'!$B$4:$D$29,2,FALSE)</f>
        <v>-</v>
      </c>
      <c r="B630" s="14" t="s">
        <v>130</v>
      </c>
      <c r="C630" s="31" t="s">
        <v>130</v>
      </c>
      <c r="D630" s="31" t="s">
        <v>130</v>
      </c>
      <c r="E630" s="31"/>
      <c r="F630" s="31" t="s">
        <v>130</v>
      </c>
      <c r="G630" s="41" t="str">
        <f>VLOOKUP(F630,'Houses &amp; Ages'!$B$5:$K$16,3,FALSE)</f>
        <v>-</v>
      </c>
      <c r="H630" s="41"/>
      <c r="I630" s="41" t="str">
        <f>VLOOKUP(F630,'Houses &amp; Ages'!$B$5:$K$16,9,FALSE)</f>
        <v>-</v>
      </c>
      <c r="J630" s="41" t="str">
        <f>VLOOKUP(F630,'Houses &amp; Ages'!$B$5:$K$16,10,FALSE)</f>
        <v>-</v>
      </c>
      <c r="K630" s="43" t="s">
        <v>130</v>
      </c>
      <c r="L630" s="44" t="s">
        <v>130</v>
      </c>
      <c r="M630" s="45" t="s">
        <v>130</v>
      </c>
      <c r="N630" s="33" t="str">
        <f>VLOOKUP(M630,'Events &amp; Points'!$G$5:$I$18,IF($C630="Relay",3,2),FALSE)</f>
        <v>-</v>
      </c>
    </row>
    <row r="631" spans="1:14">
      <c r="A631" s="5" t="str">
        <f>VLOOKUP($B631,'Events &amp; Points'!$B$4:$D$29,2,FALSE)</f>
        <v>-</v>
      </c>
      <c r="B631" s="14" t="s">
        <v>130</v>
      </c>
      <c r="C631" s="31" t="s">
        <v>130</v>
      </c>
      <c r="D631" s="31" t="s">
        <v>130</v>
      </c>
      <c r="E631" s="31"/>
      <c r="F631" s="31" t="s">
        <v>130</v>
      </c>
      <c r="G631" s="41" t="str">
        <f>VLOOKUP(F631,'Houses &amp; Ages'!$B$5:$K$16,3,FALSE)</f>
        <v>-</v>
      </c>
      <c r="H631" s="41"/>
      <c r="I631" s="41" t="str">
        <f>VLOOKUP(F631,'Houses &amp; Ages'!$B$5:$K$16,9,FALSE)</f>
        <v>-</v>
      </c>
      <c r="J631" s="41" t="str">
        <f>VLOOKUP(F631,'Houses &amp; Ages'!$B$5:$K$16,10,FALSE)</f>
        <v>-</v>
      </c>
      <c r="K631" s="43" t="s">
        <v>130</v>
      </c>
      <c r="L631" s="44" t="s">
        <v>130</v>
      </c>
      <c r="M631" s="45" t="s">
        <v>130</v>
      </c>
      <c r="N631" s="33" t="str">
        <f>VLOOKUP(M631,'Events &amp; Points'!$G$5:$I$18,IF($C631="Relay",3,2),FALSE)</f>
        <v>-</v>
      </c>
    </row>
    <row r="632" spans="1:14">
      <c r="A632" s="5" t="str">
        <f>VLOOKUP($B632,'Events &amp; Points'!$B$4:$D$29,2,FALSE)</f>
        <v>-</v>
      </c>
      <c r="B632" s="14" t="s">
        <v>130</v>
      </c>
      <c r="C632" s="31" t="s">
        <v>130</v>
      </c>
      <c r="D632" s="31" t="s">
        <v>130</v>
      </c>
      <c r="E632" s="31"/>
      <c r="F632" s="31" t="s">
        <v>130</v>
      </c>
      <c r="G632" s="41" t="str">
        <f>VLOOKUP(F632,'Houses &amp; Ages'!$B$5:$K$16,3,FALSE)</f>
        <v>-</v>
      </c>
      <c r="H632" s="41"/>
      <c r="I632" s="41" t="str">
        <f>VLOOKUP(F632,'Houses &amp; Ages'!$B$5:$K$16,9,FALSE)</f>
        <v>-</v>
      </c>
      <c r="J632" s="41" t="str">
        <f>VLOOKUP(F632,'Houses &amp; Ages'!$B$5:$K$16,10,FALSE)</f>
        <v>-</v>
      </c>
      <c r="K632" s="43" t="s">
        <v>130</v>
      </c>
      <c r="L632" s="44" t="s">
        <v>130</v>
      </c>
      <c r="M632" s="45" t="s">
        <v>130</v>
      </c>
      <c r="N632" s="33" t="str">
        <f>VLOOKUP(M632,'Events &amp; Points'!$G$5:$I$18,IF($C632="Relay",3,2),FALSE)</f>
        <v>-</v>
      </c>
    </row>
    <row r="633" spans="1:14">
      <c r="A633" s="5" t="str">
        <f>VLOOKUP($B633,'Events &amp; Points'!$B$4:$D$29,2,FALSE)</f>
        <v>-</v>
      </c>
      <c r="B633" s="14" t="s">
        <v>130</v>
      </c>
      <c r="C633" s="31" t="s">
        <v>130</v>
      </c>
      <c r="D633" s="31" t="s">
        <v>130</v>
      </c>
      <c r="E633" s="31"/>
      <c r="F633" s="31" t="s">
        <v>130</v>
      </c>
      <c r="G633" s="41" t="str">
        <f>VLOOKUP(F633,'Houses &amp; Ages'!$B$5:$K$16,3,FALSE)</f>
        <v>-</v>
      </c>
      <c r="H633" s="41"/>
      <c r="I633" s="41" t="str">
        <f>VLOOKUP(F633,'Houses &amp; Ages'!$B$5:$K$16,9,FALSE)</f>
        <v>-</v>
      </c>
      <c r="J633" s="41" t="str">
        <f>VLOOKUP(F633,'Houses &amp; Ages'!$B$5:$K$16,10,FALSE)</f>
        <v>-</v>
      </c>
      <c r="K633" s="43" t="s">
        <v>130</v>
      </c>
      <c r="L633" s="44" t="s">
        <v>130</v>
      </c>
      <c r="M633" s="45" t="s">
        <v>130</v>
      </c>
      <c r="N633" s="33" t="str">
        <f>VLOOKUP(M633,'Events &amp; Points'!$G$5:$I$18,IF($C633="Relay",3,2),FALSE)</f>
        <v>-</v>
      </c>
    </row>
    <row r="634" spans="1:14">
      <c r="A634" s="5" t="str">
        <f>VLOOKUP($B634,'Events &amp; Points'!$B$4:$D$29,2,FALSE)</f>
        <v>-</v>
      </c>
      <c r="B634" s="14" t="s">
        <v>130</v>
      </c>
      <c r="C634" s="31" t="s">
        <v>130</v>
      </c>
      <c r="D634" s="31" t="s">
        <v>130</v>
      </c>
      <c r="E634" s="31"/>
      <c r="F634" s="31" t="s">
        <v>130</v>
      </c>
      <c r="G634" s="41" t="str">
        <f>VLOOKUP(F634,'Houses &amp; Ages'!$B$5:$K$16,3,FALSE)</f>
        <v>-</v>
      </c>
      <c r="H634" s="41"/>
      <c r="I634" s="41" t="str">
        <f>VLOOKUP(F634,'Houses &amp; Ages'!$B$5:$K$16,9,FALSE)</f>
        <v>-</v>
      </c>
      <c r="J634" s="41" t="str">
        <f>VLOOKUP(F634,'Houses &amp; Ages'!$B$5:$K$16,10,FALSE)</f>
        <v>-</v>
      </c>
      <c r="K634" s="43" t="s">
        <v>130</v>
      </c>
      <c r="L634" s="44" t="s">
        <v>130</v>
      </c>
      <c r="M634" s="45" t="s">
        <v>130</v>
      </c>
      <c r="N634" s="33" t="str">
        <f>VLOOKUP(M634,'Events &amp; Points'!$G$5:$I$18,IF($C634="Relay",3,2),FALSE)</f>
        <v>-</v>
      </c>
    </row>
    <row r="635" spans="1:14">
      <c r="A635" s="5" t="str">
        <f>VLOOKUP($B635,'Events &amp; Points'!$B$4:$D$29,2,FALSE)</f>
        <v>-</v>
      </c>
      <c r="B635" s="14" t="s">
        <v>130</v>
      </c>
      <c r="C635" s="31" t="s">
        <v>130</v>
      </c>
      <c r="D635" s="31" t="s">
        <v>130</v>
      </c>
      <c r="E635" s="31"/>
      <c r="F635" s="31" t="s">
        <v>130</v>
      </c>
      <c r="G635" s="41" t="str">
        <f>VLOOKUP(F635,'Houses &amp; Ages'!$B$5:$K$16,3,FALSE)</f>
        <v>-</v>
      </c>
      <c r="H635" s="41"/>
      <c r="I635" s="41" t="str">
        <f>VLOOKUP(F635,'Houses &amp; Ages'!$B$5:$K$16,9,FALSE)</f>
        <v>-</v>
      </c>
      <c r="J635" s="41" t="str">
        <f>VLOOKUP(F635,'Houses &amp; Ages'!$B$5:$K$16,10,FALSE)</f>
        <v>-</v>
      </c>
      <c r="K635" s="43" t="s">
        <v>130</v>
      </c>
      <c r="L635" s="44" t="s">
        <v>130</v>
      </c>
      <c r="M635" s="45" t="s">
        <v>130</v>
      </c>
      <c r="N635" s="33" t="str">
        <f>VLOOKUP(M635,'Events &amp; Points'!$G$5:$I$18,IF($C635="Relay",3,2),FALSE)</f>
        <v>-</v>
      </c>
    </row>
    <row r="636" spans="1:14">
      <c r="A636" s="5" t="str">
        <f>VLOOKUP($B636,'Events &amp; Points'!$B$4:$D$29,2,FALSE)</f>
        <v>-</v>
      </c>
      <c r="B636" s="14" t="s">
        <v>130</v>
      </c>
      <c r="C636" s="31" t="s">
        <v>130</v>
      </c>
      <c r="D636" s="31" t="s">
        <v>130</v>
      </c>
      <c r="E636" s="31"/>
      <c r="F636" s="31" t="s">
        <v>130</v>
      </c>
      <c r="G636" s="41" t="str">
        <f>VLOOKUP(F636,'Houses &amp; Ages'!$B$5:$K$16,3,FALSE)</f>
        <v>-</v>
      </c>
      <c r="H636" s="41"/>
      <c r="I636" s="41" t="str">
        <f>VLOOKUP(F636,'Houses &amp; Ages'!$B$5:$K$16,9,FALSE)</f>
        <v>-</v>
      </c>
      <c r="J636" s="41" t="str">
        <f>VLOOKUP(F636,'Houses &amp; Ages'!$B$5:$K$16,10,FALSE)</f>
        <v>-</v>
      </c>
      <c r="K636" s="43" t="s">
        <v>130</v>
      </c>
      <c r="L636" s="44" t="s">
        <v>130</v>
      </c>
      <c r="M636" s="45" t="s">
        <v>130</v>
      </c>
      <c r="N636" s="33" t="str">
        <f>VLOOKUP(M636,'Events &amp; Points'!$G$5:$I$18,IF($C636="Relay",3,2),FALSE)</f>
        <v>-</v>
      </c>
    </row>
    <row r="637" spans="1:14">
      <c r="A637" s="5" t="str">
        <f>VLOOKUP($B637,'Events &amp; Points'!$B$4:$D$29,2,FALSE)</f>
        <v>-</v>
      </c>
      <c r="B637" s="14" t="s">
        <v>130</v>
      </c>
      <c r="C637" s="31" t="s">
        <v>130</v>
      </c>
      <c r="D637" s="31" t="s">
        <v>130</v>
      </c>
      <c r="E637" s="31"/>
      <c r="F637" s="31" t="s">
        <v>130</v>
      </c>
      <c r="G637" s="41" t="str">
        <f>VLOOKUP(F637,'Houses &amp; Ages'!$B$5:$K$16,3,FALSE)</f>
        <v>-</v>
      </c>
      <c r="H637" s="41"/>
      <c r="I637" s="41" t="str">
        <f>VLOOKUP(F637,'Houses &amp; Ages'!$B$5:$K$16,9,FALSE)</f>
        <v>-</v>
      </c>
      <c r="J637" s="41" t="str">
        <f>VLOOKUP(F637,'Houses &amp; Ages'!$B$5:$K$16,10,FALSE)</f>
        <v>-</v>
      </c>
      <c r="K637" s="43" t="s">
        <v>130</v>
      </c>
      <c r="L637" s="44" t="s">
        <v>130</v>
      </c>
      <c r="M637" s="45" t="s">
        <v>130</v>
      </c>
      <c r="N637" s="33" t="str">
        <f>VLOOKUP(M637,'Events &amp; Points'!$G$5:$I$18,IF($C637="Relay",3,2),FALSE)</f>
        <v>-</v>
      </c>
    </row>
    <row r="638" spans="1:14">
      <c r="A638" s="5" t="str">
        <f>VLOOKUP($B638,'Events &amp; Points'!$B$4:$D$29,2,FALSE)</f>
        <v>-</v>
      </c>
      <c r="B638" s="14" t="s">
        <v>130</v>
      </c>
      <c r="C638" s="31" t="s">
        <v>130</v>
      </c>
      <c r="D638" s="31" t="s">
        <v>130</v>
      </c>
      <c r="E638" s="31"/>
      <c r="F638" s="31" t="s">
        <v>130</v>
      </c>
      <c r="G638" s="41" t="str">
        <f>VLOOKUP(F638,'Houses &amp; Ages'!$B$5:$K$16,3,FALSE)</f>
        <v>-</v>
      </c>
      <c r="H638" s="41"/>
      <c r="I638" s="41" t="str">
        <f>VLOOKUP(F638,'Houses &amp; Ages'!$B$5:$K$16,9,FALSE)</f>
        <v>-</v>
      </c>
      <c r="J638" s="41" t="str">
        <f>VLOOKUP(F638,'Houses &amp; Ages'!$B$5:$K$16,10,FALSE)</f>
        <v>-</v>
      </c>
      <c r="K638" s="43" t="s">
        <v>130</v>
      </c>
      <c r="L638" s="44" t="s">
        <v>130</v>
      </c>
      <c r="M638" s="45" t="s">
        <v>130</v>
      </c>
      <c r="N638" s="33" t="str">
        <f>VLOOKUP(M638,'Events &amp; Points'!$G$5:$I$18,IF($C638="Relay",3,2),FALSE)</f>
        <v>-</v>
      </c>
    </row>
    <row r="639" spans="1:14">
      <c r="A639" s="5" t="str">
        <f>VLOOKUP($B639,'Events &amp; Points'!$B$4:$D$29,2,FALSE)</f>
        <v>-</v>
      </c>
      <c r="B639" s="14" t="s">
        <v>130</v>
      </c>
      <c r="C639" s="31" t="s">
        <v>130</v>
      </c>
      <c r="D639" s="31" t="s">
        <v>130</v>
      </c>
      <c r="E639" s="31"/>
      <c r="F639" s="31" t="s">
        <v>130</v>
      </c>
      <c r="G639" s="41" t="str">
        <f>VLOOKUP(F639,'Houses &amp; Ages'!$B$5:$K$16,3,FALSE)</f>
        <v>-</v>
      </c>
      <c r="H639" s="41"/>
      <c r="I639" s="41" t="str">
        <f>VLOOKUP(F639,'Houses &amp; Ages'!$B$5:$K$16,9,FALSE)</f>
        <v>-</v>
      </c>
      <c r="J639" s="41" t="str">
        <f>VLOOKUP(F639,'Houses &amp; Ages'!$B$5:$K$16,10,FALSE)</f>
        <v>-</v>
      </c>
      <c r="K639" s="43" t="s">
        <v>130</v>
      </c>
      <c r="L639" s="44" t="s">
        <v>130</v>
      </c>
      <c r="M639" s="45" t="s">
        <v>130</v>
      </c>
      <c r="N639" s="33" t="str">
        <f>VLOOKUP(M639,'Events &amp; Points'!$G$5:$I$18,IF($C639="Relay",3,2),FALSE)</f>
        <v>-</v>
      </c>
    </row>
    <row r="640" spans="1:14">
      <c r="A640" s="5" t="str">
        <f>VLOOKUP($B640,'Events &amp; Points'!$B$4:$D$29,2,FALSE)</f>
        <v>-</v>
      </c>
      <c r="B640" s="14" t="s">
        <v>130</v>
      </c>
      <c r="C640" s="31" t="s">
        <v>130</v>
      </c>
      <c r="D640" s="31" t="s">
        <v>130</v>
      </c>
      <c r="E640" s="31"/>
      <c r="F640" s="31" t="s">
        <v>130</v>
      </c>
      <c r="G640" s="41" t="str">
        <f>VLOOKUP(F640,'Houses &amp; Ages'!$B$5:$K$16,3,FALSE)</f>
        <v>-</v>
      </c>
      <c r="H640" s="41"/>
      <c r="I640" s="41" t="str">
        <f>VLOOKUP(F640,'Houses &amp; Ages'!$B$5:$K$16,9,FALSE)</f>
        <v>-</v>
      </c>
      <c r="J640" s="41" t="str">
        <f>VLOOKUP(F640,'Houses &amp; Ages'!$B$5:$K$16,10,FALSE)</f>
        <v>-</v>
      </c>
      <c r="K640" s="43" t="s">
        <v>130</v>
      </c>
      <c r="L640" s="44" t="s">
        <v>130</v>
      </c>
      <c r="M640" s="45" t="s">
        <v>130</v>
      </c>
      <c r="N640" s="33" t="str">
        <f>VLOOKUP(M640,'Events &amp; Points'!$G$5:$I$18,IF($C640="Relay",3,2),FALSE)</f>
        <v>-</v>
      </c>
    </row>
    <row r="641" spans="1:14">
      <c r="A641" s="5" t="str">
        <f>VLOOKUP($B641,'Events &amp; Points'!$B$4:$D$29,2,FALSE)</f>
        <v>-</v>
      </c>
      <c r="B641" s="14" t="s">
        <v>130</v>
      </c>
      <c r="C641" s="31" t="s">
        <v>130</v>
      </c>
      <c r="D641" s="31" t="s">
        <v>130</v>
      </c>
      <c r="E641" s="31"/>
      <c r="F641" s="31" t="s">
        <v>130</v>
      </c>
      <c r="G641" s="41" t="str">
        <f>VLOOKUP(F641,'Houses &amp; Ages'!$B$5:$K$16,3,FALSE)</f>
        <v>-</v>
      </c>
      <c r="H641" s="41"/>
      <c r="I641" s="41" t="str">
        <f>VLOOKUP(F641,'Houses &amp; Ages'!$B$5:$K$16,9,FALSE)</f>
        <v>-</v>
      </c>
      <c r="J641" s="41" t="str">
        <f>VLOOKUP(F641,'Houses &amp; Ages'!$B$5:$K$16,10,FALSE)</f>
        <v>-</v>
      </c>
      <c r="K641" s="43" t="s">
        <v>130</v>
      </c>
      <c r="L641" s="44" t="s">
        <v>130</v>
      </c>
      <c r="M641" s="45" t="s">
        <v>130</v>
      </c>
      <c r="N641" s="33" t="str">
        <f>VLOOKUP(M641,'Events &amp; Points'!$G$5:$I$18,IF($C641="Relay",3,2),FALSE)</f>
        <v>-</v>
      </c>
    </row>
    <row r="642" spans="1:14">
      <c r="A642" s="5" t="str">
        <f>VLOOKUP($B642,'Events &amp; Points'!$B$4:$D$29,2,FALSE)</f>
        <v>-</v>
      </c>
      <c r="B642" s="14" t="s">
        <v>130</v>
      </c>
      <c r="C642" s="31" t="s">
        <v>130</v>
      </c>
      <c r="D642" s="31" t="s">
        <v>130</v>
      </c>
      <c r="E642" s="31"/>
      <c r="F642" s="31" t="s">
        <v>130</v>
      </c>
      <c r="G642" s="41" t="str">
        <f>VLOOKUP(F642,'Houses &amp; Ages'!$B$5:$K$16,3,FALSE)</f>
        <v>-</v>
      </c>
      <c r="H642" s="41"/>
      <c r="I642" s="41" t="str">
        <f>VLOOKUP(F642,'Houses &amp; Ages'!$B$5:$K$16,9,FALSE)</f>
        <v>-</v>
      </c>
      <c r="J642" s="41" t="str">
        <f>VLOOKUP(F642,'Houses &amp; Ages'!$B$5:$K$16,10,FALSE)</f>
        <v>-</v>
      </c>
      <c r="K642" s="43" t="s">
        <v>130</v>
      </c>
      <c r="L642" s="44" t="s">
        <v>130</v>
      </c>
      <c r="M642" s="45" t="s">
        <v>130</v>
      </c>
      <c r="N642" s="33" t="str">
        <f>VLOOKUP(M642,'Events &amp; Points'!$G$5:$I$18,IF($C642="Relay",3,2),FALSE)</f>
        <v>-</v>
      </c>
    </row>
    <row r="643" spans="1:14">
      <c r="A643" s="5" t="str">
        <f>VLOOKUP($B643,'Events &amp; Points'!$B$4:$D$29,2,FALSE)</f>
        <v>-</v>
      </c>
      <c r="B643" s="14" t="s">
        <v>130</v>
      </c>
      <c r="C643" s="31" t="s">
        <v>130</v>
      </c>
      <c r="D643" s="31" t="s">
        <v>130</v>
      </c>
      <c r="E643" s="31"/>
      <c r="F643" s="31" t="s">
        <v>130</v>
      </c>
      <c r="G643" s="41" t="str">
        <f>VLOOKUP(F643,'Houses &amp; Ages'!$B$5:$K$16,3,FALSE)</f>
        <v>-</v>
      </c>
      <c r="H643" s="41"/>
      <c r="I643" s="41" t="str">
        <f>VLOOKUP(F643,'Houses &amp; Ages'!$B$5:$K$16,9,FALSE)</f>
        <v>-</v>
      </c>
      <c r="J643" s="41" t="str">
        <f>VLOOKUP(F643,'Houses &amp; Ages'!$B$5:$K$16,10,FALSE)</f>
        <v>-</v>
      </c>
      <c r="K643" s="43" t="s">
        <v>130</v>
      </c>
      <c r="L643" s="44" t="s">
        <v>130</v>
      </c>
      <c r="M643" s="45" t="s">
        <v>130</v>
      </c>
      <c r="N643" s="33" t="str">
        <f>VLOOKUP(M643,'Events &amp; Points'!$G$5:$I$18,IF($C643="Relay",3,2),FALSE)</f>
        <v>-</v>
      </c>
    </row>
    <row r="644" spans="1:14">
      <c r="A644" s="5" t="str">
        <f>VLOOKUP($B644,'Events &amp; Points'!$B$4:$D$29,2,FALSE)</f>
        <v>-</v>
      </c>
      <c r="B644" s="14" t="s">
        <v>130</v>
      </c>
      <c r="C644" s="31" t="s">
        <v>130</v>
      </c>
      <c r="D644" s="31" t="s">
        <v>130</v>
      </c>
      <c r="E644" s="31"/>
      <c r="F644" s="31" t="s">
        <v>130</v>
      </c>
      <c r="G644" s="41" t="str">
        <f>VLOOKUP(F644,'Houses &amp; Ages'!$B$5:$K$16,3,FALSE)</f>
        <v>-</v>
      </c>
      <c r="H644" s="41"/>
      <c r="I644" s="41" t="str">
        <f>VLOOKUP(F644,'Houses &amp; Ages'!$B$5:$K$16,9,FALSE)</f>
        <v>-</v>
      </c>
      <c r="J644" s="41" t="str">
        <f>VLOOKUP(F644,'Houses &amp; Ages'!$B$5:$K$16,10,FALSE)</f>
        <v>-</v>
      </c>
      <c r="K644" s="43" t="s">
        <v>130</v>
      </c>
      <c r="L644" s="44" t="s">
        <v>130</v>
      </c>
      <c r="M644" s="45" t="s">
        <v>130</v>
      </c>
      <c r="N644" s="33" t="str">
        <f>VLOOKUP(M644,'Events &amp; Points'!$G$5:$I$18,IF($C644="Relay",3,2),FALSE)</f>
        <v>-</v>
      </c>
    </row>
    <row r="645" spans="1:14">
      <c r="A645" s="5" t="str">
        <f>VLOOKUP($B645,'Events &amp; Points'!$B$4:$D$29,2,FALSE)</f>
        <v>-</v>
      </c>
      <c r="B645" s="14" t="s">
        <v>130</v>
      </c>
      <c r="C645" s="31" t="s">
        <v>130</v>
      </c>
      <c r="D645" s="31" t="s">
        <v>130</v>
      </c>
      <c r="E645" s="31"/>
      <c r="F645" s="31" t="s">
        <v>130</v>
      </c>
      <c r="G645" s="41" t="str">
        <f>VLOOKUP(F645,'Houses &amp; Ages'!$B$5:$K$16,3,FALSE)</f>
        <v>-</v>
      </c>
      <c r="H645" s="41"/>
      <c r="I645" s="41" t="str">
        <f>VLOOKUP(F645,'Houses &amp; Ages'!$B$5:$K$16,9,FALSE)</f>
        <v>-</v>
      </c>
      <c r="J645" s="41" t="str">
        <f>VLOOKUP(F645,'Houses &amp; Ages'!$B$5:$K$16,10,FALSE)</f>
        <v>-</v>
      </c>
      <c r="K645" s="43" t="s">
        <v>130</v>
      </c>
      <c r="L645" s="44" t="s">
        <v>130</v>
      </c>
      <c r="M645" s="45" t="s">
        <v>130</v>
      </c>
      <c r="N645" s="33" t="str">
        <f>VLOOKUP(M645,'Events &amp; Points'!$G$5:$I$18,IF($C645="Relay",3,2),FALSE)</f>
        <v>-</v>
      </c>
    </row>
    <row r="646" spans="1:14">
      <c r="A646" s="5" t="str">
        <f>VLOOKUP($B646,'Events &amp; Points'!$B$4:$D$29,2,FALSE)</f>
        <v>-</v>
      </c>
      <c r="B646" s="14" t="s">
        <v>130</v>
      </c>
      <c r="C646" s="31" t="s">
        <v>130</v>
      </c>
      <c r="D646" s="31" t="s">
        <v>130</v>
      </c>
      <c r="E646" s="31"/>
      <c r="F646" s="31" t="s">
        <v>130</v>
      </c>
      <c r="G646" s="41" t="str">
        <f>VLOOKUP(F646,'Houses &amp; Ages'!$B$5:$K$16,3,FALSE)</f>
        <v>-</v>
      </c>
      <c r="H646" s="41"/>
      <c r="I646" s="41" t="str">
        <f>VLOOKUP(F646,'Houses &amp; Ages'!$B$5:$K$16,9,FALSE)</f>
        <v>-</v>
      </c>
      <c r="J646" s="41" t="str">
        <f>VLOOKUP(F646,'Houses &amp; Ages'!$B$5:$K$16,10,FALSE)</f>
        <v>-</v>
      </c>
      <c r="K646" s="43" t="s">
        <v>130</v>
      </c>
      <c r="L646" s="44" t="s">
        <v>130</v>
      </c>
      <c r="M646" s="45" t="s">
        <v>130</v>
      </c>
      <c r="N646" s="33" t="str">
        <f>VLOOKUP(M646,'Events &amp; Points'!$G$5:$I$18,IF($C646="Relay",3,2),FALSE)</f>
        <v>-</v>
      </c>
    </row>
    <row r="647" spans="1:14">
      <c r="A647" s="5" t="str">
        <f>VLOOKUP($B647,'Events &amp; Points'!$B$4:$D$29,2,FALSE)</f>
        <v>-</v>
      </c>
      <c r="B647" s="14" t="s">
        <v>130</v>
      </c>
      <c r="C647" s="31" t="s">
        <v>130</v>
      </c>
      <c r="D647" s="31" t="s">
        <v>130</v>
      </c>
      <c r="E647" s="31"/>
      <c r="F647" s="31" t="s">
        <v>130</v>
      </c>
      <c r="G647" s="41" t="str">
        <f>VLOOKUP(F647,'Houses &amp; Ages'!$B$5:$K$16,3,FALSE)</f>
        <v>-</v>
      </c>
      <c r="H647" s="41"/>
      <c r="I647" s="41" t="str">
        <f>VLOOKUP(F647,'Houses &amp; Ages'!$B$5:$K$16,9,FALSE)</f>
        <v>-</v>
      </c>
      <c r="J647" s="41" t="str">
        <f>VLOOKUP(F647,'Houses &amp; Ages'!$B$5:$K$16,10,FALSE)</f>
        <v>-</v>
      </c>
      <c r="K647" s="43" t="s">
        <v>130</v>
      </c>
      <c r="L647" s="44" t="s">
        <v>130</v>
      </c>
      <c r="M647" s="45" t="s">
        <v>130</v>
      </c>
      <c r="N647" s="33" t="str">
        <f>VLOOKUP(M647,'Events &amp; Points'!$G$5:$I$18,IF($C647="Relay",3,2),FALSE)</f>
        <v>-</v>
      </c>
    </row>
    <row r="648" spans="1:14">
      <c r="A648" s="5" t="str">
        <f>VLOOKUP($B648,'Events &amp; Points'!$B$4:$D$29,2,FALSE)</f>
        <v>-</v>
      </c>
      <c r="B648" s="14" t="s">
        <v>130</v>
      </c>
      <c r="C648" s="31" t="s">
        <v>130</v>
      </c>
      <c r="D648" s="31" t="s">
        <v>130</v>
      </c>
      <c r="E648" s="31"/>
      <c r="F648" s="31" t="s">
        <v>130</v>
      </c>
      <c r="G648" s="41" t="str">
        <f>VLOOKUP(F648,'Houses &amp; Ages'!$B$5:$K$16,3,FALSE)</f>
        <v>-</v>
      </c>
      <c r="H648" s="41"/>
      <c r="I648" s="41" t="str">
        <f>VLOOKUP(F648,'Houses &amp; Ages'!$B$5:$K$16,9,FALSE)</f>
        <v>-</v>
      </c>
      <c r="J648" s="41" t="str">
        <f>VLOOKUP(F648,'Houses &amp; Ages'!$B$5:$K$16,10,FALSE)</f>
        <v>-</v>
      </c>
      <c r="K648" s="43" t="s">
        <v>130</v>
      </c>
      <c r="L648" s="44" t="s">
        <v>130</v>
      </c>
      <c r="M648" s="45" t="s">
        <v>130</v>
      </c>
      <c r="N648" s="33" t="str">
        <f>VLOOKUP(M648,'Events &amp; Points'!$G$5:$I$18,IF($C648="Relay",3,2),FALSE)</f>
        <v>-</v>
      </c>
    </row>
    <row r="649" spans="1:14">
      <c r="A649" s="5" t="str">
        <f>VLOOKUP($B649,'Events &amp; Points'!$B$4:$D$29,2,FALSE)</f>
        <v>-</v>
      </c>
      <c r="B649" s="14" t="s">
        <v>130</v>
      </c>
      <c r="C649" s="31" t="s">
        <v>130</v>
      </c>
      <c r="D649" s="31" t="s">
        <v>130</v>
      </c>
      <c r="E649" s="31"/>
      <c r="F649" s="31" t="s">
        <v>130</v>
      </c>
      <c r="G649" s="41" t="str">
        <f>VLOOKUP(F649,'Houses &amp; Ages'!$B$5:$K$16,3,FALSE)</f>
        <v>-</v>
      </c>
      <c r="H649" s="41"/>
      <c r="I649" s="41" t="str">
        <f>VLOOKUP(F649,'Houses &amp; Ages'!$B$5:$K$16,9,FALSE)</f>
        <v>-</v>
      </c>
      <c r="J649" s="41" t="str">
        <f>VLOOKUP(F649,'Houses &amp; Ages'!$B$5:$K$16,10,FALSE)</f>
        <v>-</v>
      </c>
      <c r="K649" s="43" t="s">
        <v>130</v>
      </c>
      <c r="L649" s="44" t="s">
        <v>130</v>
      </c>
      <c r="M649" s="45" t="s">
        <v>130</v>
      </c>
      <c r="N649" s="33" t="str">
        <f>VLOOKUP(M649,'Events &amp; Points'!$G$5:$I$18,IF($C649="Relay",3,2),FALSE)</f>
        <v>-</v>
      </c>
    </row>
    <row r="650" spans="1:14">
      <c r="A650" s="5" t="str">
        <f>VLOOKUP($B650,'Events &amp; Points'!$B$4:$D$29,2,FALSE)</f>
        <v>-</v>
      </c>
      <c r="B650" s="14" t="s">
        <v>130</v>
      </c>
      <c r="C650" s="31" t="s">
        <v>130</v>
      </c>
      <c r="D650" s="31" t="s">
        <v>130</v>
      </c>
      <c r="E650" s="31"/>
      <c r="F650" s="31" t="s">
        <v>130</v>
      </c>
      <c r="G650" s="41" t="str">
        <f>VLOOKUP(F650,'Houses &amp; Ages'!$B$5:$K$16,3,FALSE)</f>
        <v>-</v>
      </c>
      <c r="H650" s="41"/>
      <c r="I650" s="41" t="str">
        <f>VLOOKUP(F650,'Houses &amp; Ages'!$B$5:$K$16,9,FALSE)</f>
        <v>-</v>
      </c>
      <c r="J650" s="41" t="str">
        <f>VLOOKUP(F650,'Houses &amp; Ages'!$B$5:$K$16,10,FALSE)</f>
        <v>-</v>
      </c>
      <c r="K650" s="43" t="s">
        <v>130</v>
      </c>
      <c r="L650" s="44" t="s">
        <v>130</v>
      </c>
      <c r="M650" s="45" t="s">
        <v>130</v>
      </c>
      <c r="N650" s="33" t="str">
        <f>VLOOKUP(M650,'Events &amp; Points'!$G$5:$I$18,IF($C650="Relay",3,2),FALSE)</f>
        <v>-</v>
      </c>
    </row>
    <row r="651" spans="1:14">
      <c r="A651" s="5" t="str">
        <f>VLOOKUP($B651,'Events &amp; Points'!$B$4:$D$29,2,FALSE)</f>
        <v>-</v>
      </c>
      <c r="B651" s="14" t="s">
        <v>130</v>
      </c>
      <c r="C651" s="31" t="s">
        <v>130</v>
      </c>
      <c r="D651" s="31" t="s">
        <v>130</v>
      </c>
      <c r="E651" s="31"/>
      <c r="F651" s="31" t="s">
        <v>130</v>
      </c>
      <c r="G651" s="41" t="str">
        <f>VLOOKUP(F651,'Houses &amp; Ages'!$B$5:$K$16,3,FALSE)</f>
        <v>-</v>
      </c>
      <c r="H651" s="41"/>
      <c r="I651" s="41" t="str">
        <f>VLOOKUP(F651,'Houses &amp; Ages'!$B$5:$K$16,9,FALSE)</f>
        <v>-</v>
      </c>
      <c r="J651" s="41" t="str">
        <f>VLOOKUP(F651,'Houses &amp; Ages'!$B$5:$K$16,10,FALSE)</f>
        <v>-</v>
      </c>
      <c r="K651" s="43" t="s">
        <v>130</v>
      </c>
      <c r="L651" s="44" t="s">
        <v>130</v>
      </c>
      <c r="M651" s="45" t="s">
        <v>130</v>
      </c>
      <c r="N651" s="33" t="str">
        <f>VLOOKUP(M651,'Events &amp; Points'!$G$5:$I$18,IF($C651="Relay",3,2),FALSE)</f>
        <v>-</v>
      </c>
    </row>
    <row r="652" spans="1:14">
      <c r="A652" s="5" t="str">
        <f>VLOOKUP($B652,'Events &amp; Points'!$B$4:$D$29,2,FALSE)</f>
        <v>-</v>
      </c>
      <c r="B652" s="14" t="s">
        <v>130</v>
      </c>
      <c r="C652" s="31" t="s">
        <v>130</v>
      </c>
      <c r="D652" s="31" t="s">
        <v>130</v>
      </c>
      <c r="E652" s="31"/>
      <c r="F652" s="31" t="s">
        <v>130</v>
      </c>
      <c r="G652" s="41" t="str">
        <f>VLOOKUP(F652,'Houses &amp; Ages'!$B$5:$K$16,3,FALSE)</f>
        <v>-</v>
      </c>
      <c r="H652" s="41"/>
      <c r="I652" s="41" t="str">
        <f>VLOOKUP(F652,'Houses &amp; Ages'!$B$5:$K$16,9,FALSE)</f>
        <v>-</v>
      </c>
      <c r="J652" s="41" t="str">
        <f>VLOOKUP(F652,'Houses &amp; Ages'!$B$5:$K$16,10,FALSE)</f>
        <v>-</v>
      </c>
      <c r="K652" s="43" t="s">
        <v>130</v>
      </c>
      <c r="L652" s="44" t="s">
        <v>130</v>
      </c>
      <c r="M652" s="45" t="s">
        <v>130</v>
      </c>
      <c r="N652" s="33" t="str">
        <f>VLOOKUP(M652,'Events &amp; Points'!$G$5:$I$18,IF($C652="Relay",3,2),FALSE)</f>
        <v>-</v>
      </c>
    </row>
    <row r="653" spans="1:14">
      <c r="A653" s="5" t="str">
        <f>VLOOKUP($B653,'Events &amp; Points'!$B$4:$D$29,2,FALSE)</f>
        <v>-</v>
      </c>
      <c r="B653" s="14" t="s">
        <v>130</v>
      </c>
      <c r="C653" s="31" t="s">
        <v>130</v>
      </c>
      <c r="D653" s="31" t="s">
        <v>130</v>
      </c>
      <c r="E653" s="31"/>
      <c r="F653" s="31" t="s">
        <v>130</v>
      </c>
      <c r="G653" s="41" t="str">
        <f>VLOOKUP(F653,'Houses &amp; Ages'!$B$5:$K$16,3,FALSE)</f>
        <v>-</v>
      </c>
      <c r="H653" s="41"/>
      <c r="I653" s="41" t="str">
        <f>VLOOKUP(F653,'Houses &amp; Ages'!$B$5:$K$16,9,FALSE)</f>
        <v>-</v>
      </c>
      <c r="J653" s="41" t="str">
        <f>VLOOKUP(F653,'Houses &amp; Ages'!$B$5:$K$16,10,FALSE)</f>
        <v>-</v>
      </c>
      <c r="K653" s="43" t="s">
        <v>130</v>
      </c>
      <c r="L653" s="44" t="s">
        <v>130</v>
      </c>
      <c r="M653" s="45" t="s">
        <v>130</v>
      </c>
      <c r="N653" s="33" t="str">
        <f>VLOOKUP(M653,'Events &amp; Points'!$G$5:$I$18,IF($C653="Relay",3,2),FALSE)</f>
        <v>-</v>
      </c>
    </row>
    <row r="654" spans="1:14">
      <c r="A654" s="5" t="str">
        <f>VLOOKUP($B654,'Events &amp; Points'!$B$4:$D$29,2,FALSE)</f>
        <v>-</v>
      </c>
      <c r="B654" s="14" t="s">
        <v>130</v>
      </c>
      <c r="C654" s="31" t="s">
        <v>130</v>
      </c>
      <c r="D654" s="31" t="s">
        <v>130</v>
      </c>
      <c r="E654" s="31"/>
      <c r="F654" s="31" t="s">
        <v>130</v>
      </c>
      <c r="G654" s="41" t="str">
        <f>VLOOKUP(F654,'Houses &amp; Ages'!$B$5:$K$16,3,FALSE)</f>
        <v>-</v>
      </c>
      <c r="H654" s="41"/>
      <c r="I654" s="41" t="str">
        <f>VLOOKUP(F654,'Houses &amp; Ages'!$B$5:$K$16,9,FALSE)</f>
        <v>-</v>
      </c>
      <c r="J654" s="41" t="str">
        <f>VLOOKUP(F654,'Houses &amp; Ages'!$B$5:$K$16,10,FALSE)</f>
        <v>-</v>
      </c>
      <c r="K654" s="43" t="s">
        <v>130</v>
      </c>
      <c r="L654" s="44" t="s">
        <v>130</v>
      </c>
      <c r="M654" s="45" t="s">
        <v>130</v>
      </c>
      <c r="N654" s="33" t="str">
        <f>VLOOKUP(M654,'Events &amp; Points'!$G$5:$I$18,IF($C654="Relay",3,2),FALSE)</f>
        <v>-</v>
      </c>
    </row>
    <row r="655" spans="1:14">
      <c r="A655" s="5" t="str">
        <f>VLOOKUP($B655,'Events &amp; Points'!$B$4:$D$29,2,FALSE)</f>
        <v>-</v>
      </c>
      <c r="B655" s="14" t="s">
        <v>130</v>
      </c>
      <c r="C655" s="31" t="s">
        <v>130</v>
      </c>
      <c r="D655" s="31" t="s">
        <v>130</v>
      </c>
      <c r="E655" s="31"/>
      <c r="F655" s="31" t="s">
        <v>130</v>
      </c>
      <c r="G655" s="41" t="str">
        <f>VLOOKUP(F655,'Houses &amp; Ages'!$B$5:$K$16,3,FALSE)</f>
        <v>-</v>
      </c>
      <c r="H655" s="41"/>
      <c r="I655" s="41" t="str">
        <f>VLOOKUP(F655,'Houses &amp; Ages'!$B$5:$K$16,9,FALSE)</f>
        <v>-</v>
      </c>
      <c r="J655" s="41" t="str">
        <f>VLOOKUP(F655,'Houses &amp; Ages'!$B$5:$K$16,10,FALSE)</f>
        <v>-</v>
      </c>
      <c r="K655" s="43" t="s">
        <v>130</v>
      </c>
      <c r="L655" s="44" t="s">
        <v>130</v>
      </c>
      <c r="M655" s="45" t="s">
        <v>130</v>
      </c>
      <c r="N655" s="33" t="str">
        <f>VLOOKUP(M655,'Events &amp; Points'!$G$5:$I$18,IF($C655="Relay",3,2),FALSE)</f>
        <v>-</v>
      </c>
    </row>
    <row r="656" spans="1:14">
      <c r="A656" s="5" t="str">
        <f>VLOOKUP($B656,'Events &amp; Points'!$B$4:$D$29,2,FALSE)</f>
        <v>-</v>
      </c>
      <c r="B656" s="14" t="s">
        <v>130</v>
      </c>
      <c r="C656" s="31" t="s">
        <v>130</v>
      </c>
      <c r="D656" s="31" t="s">
        <v>130</v>
      </c>
      <c r="E656" s="31"/>
      <c r="F656" s="31" t="s">
        <v>130</v>
      </c>
      <c r="G656" s="41" t="str">
        <f>VLOOKUP(F656,'Houses &amp; Ages'!$B$5:$K$16,3,FALSE)</f>
        <v>-</v>
      </c>
      <c r="H656" s="41"/>
      <c r="I656" s="41" t="str">
        <f>VLOOKUP(F656,'Houses &amp; Ages'!$B$5:$K$16,9,FALSE)</f>
        <v>-</v>
      </c>
      <c r="J656" s="41" t="str">
        <f>VLOOKUP(F656,'Houses &amp; Ages'!$B$5:$K$16,10,FALSE)</f>
        <v>-</v>
      </c>
      <c r="K656" s="43" t="s">
        <v>130</v>
      </c>
      <c r="L656" s="44" t="s">
        <v>130</v>
      </c>
      <c r="M656" s="45" t="s">
        <v>130</v>
      </c>
      <c r="N656" s="33" t="str">
        <f>VLOOKUP(M656,'Events &amp; Points'!$G$5:$I$18,IF($C656="Relay",3,2),FALSE)</f>
        <v>-</v>
      </c>
    </row>
    <row r="657" spans="1:14">
      <c r="A657" s="5" t="str">
        <f>VLOOKUP($B657,'Events &amp; Points'!$B$4:$D$29,2,FALSE)</f>
        <v>-</v>
      </c>
      <c r="B657" s="14" t="s">
        <v>130</v>
      </c>
      <c r="C657" s="31" t="s">
        <v>130</v>
      </c>
      <c r="D657" s="31" t="s">
        <v>130</v>
      </c>
      <c r="E657" s="31"/>
      <c r="F657" s="31" t="s">
        <v>130</v>
      </c>
      <c r="G657" s="41" t="str">
        <f>VLOOKUP(F657,'Houses &amp; Ages'!$B$5:$K$16,3,FALSE)</f>
        <v>-</v>
      </c>
      <c r="H657" s="41"/>
      <c r="I657" s="41" t="str">
        <f>VLOOKUP(F657,'Houses &amp; Ages'!$B$5:$K$16,9,FALSE)</f>
        <v>-</v>
      </c>
      <c r="J657" s="41" t="str">
        <f>VLOOKUP(F657,'Houses &amp; Ages'!$B$5:$K$16,10,FALSE)</f>
        <v>-</v>
      </c>
      <c r="K657" s="43" t="s">
        <v>130</v>
      </c>
      <c r="L657" s="44" t="s">
        <v>130</v>
      </c>
      <c r="M657" s="45" t="s">
        <v>130</v>
      </c>
      <c r="N657" s="33" t="str">
        <f>VLOOKUP(M657,'Events &amp; Points'!$G$5:$I$18,IF($C657="Relay",3,2),FALSE)</f>
        <v>-</v>
      </c>
    </row>
    <row r="658" spans="1:14">
      <c r="A658" s="5" t="str">
        <f>VLOOKUP($B658,'Events &amp; Points'!$B$4:$D$29,2,FALSE)</f>
        <v>-</v>
      </c>
      <c r="B658" s="14" t="s">
        <v>130</v>
      </c>
      <c r="C658" s="31" t="s">
        <v>130</v>
      </c>
      <c r="D658" s="31" t="s">
        <v>130</v>
      </c>
      <c r="E658" s="31"/>
      <c r="F658" s="31" t="s">
        <v>130</v>
      </c>
      <c r="G658" s="41" t="str">
        <f>VLOOKUP(F658,'Houses &amp; Ages'!$B$5:$K$16,3,FALSE)</f>
        <v>-</v>
      </c>
      <c r="H658" s="41"/>
      <c r="I658" s="41" t="str">
        <f>VLOOKUP(F658,'Houses &amp; Ages'!$B$5:$K$16,9,FALSE)</f>
        <v>-</v>
      </c>
      <c r="J658" s="41" t="str">
        <f>VLOOKUP(F658,'Houses &amp; Ages'!$B$5:$K$16,10,FALSE)</f>
        <v>-</v>
      </c>
      <c r="K658" s="43" t="s">
        <v>130</v>
      </c>
      <c r="L658" s="44" t="s">
        <v>130</v>
      </c>
      <c r="M658" s="45" t="s">
        <v>130</v>
      </c>
      <c r="N658" s="33" t="str">
        <f>VLOOKUP(M658,'Events &amp; Points'!$G$5:$I$18,IF($C658="Relay",3,2),FALSE)</f>
        <v>-</v>
      </c>
    </row>
    <row r="659" spans="1:14">
      <c r="A659" s="5" t="str">
        <f>VLOOKUP($B659,'Events &amp; Points'!$B$4:$D$29,2,FALSE)</f>
        <v>-</v>
      </c>
      <c r="B659" s="14" t="s">
        <v>130</v>
      </c>
      <c r="C659" s="31" t="s">
        <v>130</v>
      </c>
      <c r="D659" s="31" t="s">
        <v>130</v>
      </c>
      <c r="E659" s="31"/>
      <c r="F659" s="31" t="s">
        <v>130</v>
      </c>
      <c r="G659" s="41" t="str">
        <f>VLOOKUP(F659,'Houses &amp; Ages'!$B$5:$K$16,3,FALSE)</f>
        <v>-</v>
      </c>
      <c r="H659" s="41"/>
      <c r="I659" s="41" t="str">
        <f>VLOOKUP(F659,'Houses &amp; Ages'!$B$5:$K$16,9,FALSE)</f>
        <v>-</v>
      </c>
      <c r="J659" s="41" t="str">
        <f>VLOOKUP(F659,'Houses &amp; Ages'!$B$5:$K$16,10,FALSE)</f>
        <v>-</v>
      </c>
      <c r="K659" s="43" t="s">
        <v>130</v>
      </c>
      <c r="L659" s="44" t="s">
        <v>130</v>
      </c>
      <c r="M659" s="45" t="s">
        <v>130</v>
      </c>
      <c r="N659" s="33" t="str">
        <f>VLOOKUP(M659,'Events &amp; Points'!$G$5:$I$18,IF($C659="Relay",3,2),FALSE)</f>
        <v>-</v>
      </c>
    </row>
    <row r="660" spans="1:14">
      <c r="A660" s="5" t="str">
        <f>VLOOKUP($B660,'Events &amp; Points'!$B$4:$D$29,2,FALSE)</f>
        <v>-</v>
      </c>
      <c r="B660" s="14" t="s">
        <v>130</v>
      </c>
      <c r="C660" s="31" t="s">
        <v>130</v>
      </c>
      <c r="D660" s="31" t="s">
        <v>130</v>
      </c>
      <c r="E660" s="31"/>
      <c r="F660" s="31" t="s">
        <v>130</v>
      </c>
      <c r="G660" s="41" t="str">
        <f>VLOOKUP(F660,'Houses &amp; Ages'!$B$5:$K$16,3,FALSE)</f>
        <v>-</v>
      </c>
      <c r="H660" s="41"/>
      <c r="I660" s="41" t="str">
        <f>VLOOKUP(F660,'Houses &amp; Ages'!$B$5:$K$16,9,FALSE)</f>
        <v>-</v>
      </c>
      <c r="J660" s="41" t="str">
        <f>VLOOKUP(F660,'Houses &amp; Ages'!$B$5:$K$16,10,FALSE)</f>
        <v>-</v>
      </c>
      <c r="K660" s="43" t="s">
        <v>130</v>
      </c>
      <c r="L660" s="44" t="s">
        <v>130</v>
      </c>
      <c r="M660" s="45" t="s">
        <v>130</v>
      </c>
      <c r="N660" s="33" t="str">
        <f>VLOOKUP(M660,'Events &amp; Points'!$G$5:$I$18,IF($C660="Relay",3,2),FALSE)</f>
        <v>-</v>
      </c>
    </row>
    <row r="661" spans="1:14">
      <c r="A661" s="5" t="str">
        <f>VLOOKUP($B661,'Events &amp; Points'!$B$4:$D$29,2,FALSE)</f>
        <v>-</v>
      </c>
      <c r="B661" s="14" t="s">
        <v>130</v>
      </c>
      <c r="C661" s="31" t="s">
        <v>130</v>
      </c>
      <c r="D661" s="31" t="s">
        <v>130</v>
      </c>
      <c r="E661" s="31"/>
      <c r="F661" s="31" t="s">
        <v>130</v>
      </c>
      <c r="G661" s="41" t="str">
        <f>VLOOKUP(F661,'Houses &amp; Ages'!$B$5:$K$16,3,FALSE)</f>
        <v>-</v>
      </c>
      <c r="H661" s="41"/>
      <c r="I661" s="41" t="str">
        <f>VLOOKUP(F661,'Houses &amp; Ages'!$B$5:$K$16,9,FALSE)</f>
        <v>-</v>
      </c>
      <c r="J661" s="41" t="str">
        <f>VLOOKUP(F661,'Houses &amp; Ages'!$B$5:$K$16,10,FALSE)</f>
        <v>-</v>
      </c>
      <c r="K661" s="43" t="s">
        <v>130</v>
      </c>
      <c r="L661" s="44" t="s">
        <v>130</v>
      </c>
      <c r="M661" s="45" t="s">
        <v>130</v>
      </c>
      <c r="N661" s="33" t="str">
        <f>VLOOKUP(M661,'Events &amp; Points'!$G$5:$I$18,IF($C661="Relay",3,2),FALSE)</f>
        <v>-</v>
      </c>
    </row>
    <row r="662" spans="1:14">
      <c r="A662" s="5" t="str">
        <f>VLOOKUP($B662,'Events &amp; Points'!$B$4:$D$29,2,FALSE)</f>
        <v>-</v>
      </c>
      <c r="B662" s="14" t="s">
        <v>130</v>
      </c>
      <c r="C662" s="31" t="s">
        <v>130</v>
      </c>
      <c r="D662" s="31" t="s">
        <v>130</v>
      </c>
      <c r="E662" s="31"/>
      <c r="F662" s="31" t="s">
        <v>130</v>
      </c>
      <c r="G662" s="41" t="str">
        <f>VLOOKUP(F662,'Houses &amp; Ages'!$B$5:$K$16,3,FALSE)</f>
        <v>-</v>
      </c>
      <c r="H662" s="41"/>
      <c r="I662" s="41" t="str">
        <f>VLOOKUP(F662,'Houses &amp; Ages'!$B$5:$K$16,9,FALSE)</f>
        <v>-</v>
      </c>
      <c r="J662" s="41" t="str">
        <f>VLOOKUP(F662,'Houses &amp; Ages'!$B$5:$K$16,10,FALSE)</f>
        <v>-</v>
      </c>
      <c r="K662" s="43" t="s">
        <v>130</v>
      </c>
      <c r="L662" s="44" t="s">
        <v>130</v>
      </c>
      <c r="M662" s="45" t="s">
        <v>130</v>
      </c>
      <c r="N662" s="33" t="str">
        <f>VLOOKUP(M662,'Events &amp; Points'!$G$5:$I$18,IF($C662="Relay",3,2),FALSE)</f>
        <v>-</v>
      </c>
    </row>
    <row r="663" spans="1:14">
      <c r="A663" s="5" t="str">
        <f>VLOOKUP($B663,'Events &amp; Points'!$B$4:$D$29,2,FALSE)</f>
        <v>-</v>
      </c>
      <c r="B663" s="14" t="s">
        <v>130</v>
      </c>
      <c r="C663" s="31" t="s">
        <v>130</v>
      </c>
      <c r="D663" s="31" t="s">
        <v>130</v>
      </c>
      <c r="E663" s="31"/>
      <c r="F663" s="31" t="s">
        <v>130</v>
      </c>
      <c r="G663" s="41" t="str">
        <f>VLOOKUP(F663,'Houses &amp; Ages'!$B$5:$K$16,3,FALSE)</f>
        <v>-</v>
      </c>
      <c r="H663" s="41"/>
      <c r="I663" s="41" t="str">
        <f>VLOOKUP(F663,'Houses &amp; Ages'!$B$5:$K$16,9,FALSE)</f>
        <v>-</v>
      </c>
      <c r="J663" s="41" t="str">
        <f>VLOOKUP(F663,'Houses &amp; Ages'!$B$5:$K$16,10,FALSE)</f>
        <v>-</v>
      </c>
      <c r="K663" s="43" t="s">
        <v>130</v>
      </c>
      <c r="L663" s="44" t="s">
        <v>130</v>
      </c>
      <c r="M663" s="45" t="s">
        <v>130</v>
      </c>
      <c r="N663" s="33" t="str">
        <f>VLOOKUP(M663,'Events &amp; Points'!$G$5:$I$18,IF($C663="Relay",3,2),FALSE)</f>
        <v>-</v>
      </c>
    </row>
    <row r="664" spans="1:14">
      <c r="A664" s="5" t="str">
        <f>VLOOKUP($B664,'Events &amp; Points'!$B$4:$D$29,2,FALSE)</f>
        <v>-</v>
      </c>
      <c r="B664" s="14" t="s">
        <v>130</v>
      </c>
      <c r="C664" s="31" t="s">
        <v>130</v>
      </c>
      <c r="D664" s="31" t="s">
        <v>130</v>
      </c>
      <c r="E664" s="31"/>
      <c r="F664" s="31" t="s">
        <v>130</v>
      </c>
      <c r="G664" s="41" t="str">
        <f>VLOOKUP(F664,'Houses &amp; Ages'!$B$5:$K$16,3,FALSE)</f>
        <v>-</v>
      </c>
      <c r="H664" s="41"/>
      <c r="I664" s="41" t="str">
        <f>VLOOKUP(F664,'Houses &amp; Ages'!$B$5:$K$16,9,FALSE)</f>
        <v>-</v>
      </c>
      <c r="J664" s="41" t="str">
        <f>VLOOKUP(F664,'Houses &amp; Ages'!$B$5:$K$16,10,FALSE)</f>
        <v>-</v>
      </c>
      <c r="K664" s="43" t="s">
        <v>130</v>
      </c>
      <c r="L664" s="44" t="s">
        <v>130</v>
      </c>
      <c r="M664" s="45" t="s">
        <v>130</v>
      </c>
      <c r="N664" s="33" t="str">
        <f>VLOOKUP(M664,'Events &amp; Points'!$G$5:$I$18,IF($C664="Relay",3,2),FALSE)</f>
        <v>-</v>
      </c>
    </row>
    <row r="665" spans="1:14">
      <c r="A665" s="5" t="str">
        <f>VLOOKUP($B665,'Events &amp; Points'!$B$4:$D$29,2,FALSE)</f>
        <v>-</v>
      </c>
      <c r="B665" s="14" t="s">
        <v>130</v>
      </c>
      <c r="C665" s="31" t="s">
        <v>130</v>
      </c>
      <c r="D665" s="31" t="s">
        <v>130</v>
      </c>
      <c r="E665" s="31"/>
      <c r="F665" s="31" t="s">
        <v>130</v>
      </c>
      <c r="G665" s="41" t="str">
        <f>VLOOKUP(F665,'Houses &amp; Ages'!$B$5:$K$16,3,FALSE)</f>
        <v>-</v>
      </c>
      <c r="H665" s="41"/>
      <c r="I665" s="41" t="str">
        <f>VLOOKUP(F665,'Houses &amp; Ages'!$B$5:$K$16,9,FALSE)</f>
        <v>-</v>
      </c>
      <c r="J665" s="41" t="str">
        <f>VLOOKUP(F665,'Houses &amp; Ages'!$B$5:$K$16,10,FALSE)</f>
        <v>-</v>
      </c>
      <c r="K665" s="43" t="s">
        <v>130</v>
      </c>
      <c r="L665" s="44" t="s">
        <v>130</v>
      </c>
      <c r="M665" s="45" t="s">
        <v>130</v>
      </c>
      <c r="N665" s="33" t="str">
        <f>VLOOKUP(M665,'Events &amp; Points'!$G$5:$I$18,IF($C665="Relay",3,2),FALSE)</f>
        <v>-</v>
      </c>
    </row>
    <row r="666" spans="1:14">
      <c r="A666" s="5" t="str">
        <f>VLOOKUP($B666,'Events &amp; Points'!$B$4:$D$29,2,FALSE)</f>
        <v>-</v>
      </c>
      <c r="B666" s="14" t="s">
        <v>130</v>
      </c>
      <c r="C666" s="31" t="s">
        <v>130</v>
      </c>
      <c r="D666" s="31" t="s">
        <v>130</v>
      </c>
      <c r="E666" s="31"/>
      <c r="F666" s="31" t="s">
        <v>130</v>
      </c>
      <c r="G666" s="41" t="str">
        <f>VLOOKUP(F666,'Houses &amp; Ages'!$B$5:$K$16,3,FALSE)</f>
        <v>-</v>
      </c>
      <c r="H666" s="41"/>
      <c r="I666" s="41" t="str">
        <f>VLOOKUP(F666,'Houses &amp; Ages'!$B$5:$K$16,9,FALSE)</f>
        <v>-</v>
      </c>
      <c r="J666" s="41" t="str">
        <f>VLOOKUP(F666,'Houses &amp; Ages'!$B$5:$K$16,10,FALSE)</f>
        <v>-</v>
      </c>
      <c r="K666" s="43" t="s">
        <v>130</v>
      </c>
      <c r="L666" s="44" t="s">
        <v>130</v>
      </c>
      <c r="M666" s="45" t="s">
        <v>130</v>
      </c>
      <c r="N666" s="33" t="str">
        <f>VLOOKUP(M666,'Events &amp; Points'!$G$5:$I$18,IF($C666="Relay",3,2),FALSE)</f>
        <v>-</v>
      </c>
    </row>
    <row r="667" spans="1:14">
      <c r="A667" s="5" t="str">
        <f>VLOOKUP($B667,'Events &amp; Points'!$B$4:$D$29,2,FALSE)</f>
        <v>-</v>
      </c>
      <c r="B667" s="14" t="s">
        <v>130</v>
      </c>
      <c r="C667" s="31" t="s">
        <v>130</v>
      </c>
      <c r="D667" s="31" t="s">
        <v>130</v>
      </c>
      <c r="E667" s="31"/>
      <c r="F667" s="31" t="s">
        <v>130</v>
      </c>
      <c r="G667" s="41" t="str">
        <f>VLOOKUP(F667,'Houses &amp; Ages'!$B$5:$K$16,3,FALSE)</f>
        <v>-</v>
      </c>
      <c r="H667" s="41"/>
      <c r="I667" s="41" t="str">
        <f>VLOOKUP(F667,'Houses &amp; Ages'!$B$5:$K$16,9,FALSE)</f>
        <v>-</v>
      </c>
      <c r="J667" s="41" t="str">
        <f>VLOOKUP(F667,'Houses &amp; Ages'!$B$5:$K$16,10,FALSE)</f>
        <v>-</v>
      </c>
      <c r="K667" s="43" t="s">
        <v>130</v>
      </c>
      <c r="L667" s="44" t="s">
        <v>130</v>
      </c>
      <c r="M667" s="45" t="s">
        <v>130</v>
      </c>
      <c r="N667" s="33" t="str">
        <f>VLOOKUP(M667,'Events &amp; Points'!$G$5:$I$18,IF($C667="Relay",3,2),FALSE)</f>
        <v>-</v>
      </c>
    </row>
    <row r="668" spans="1:14">
      <c r="A668" s="5" t="str">
        <f>VLOOKUP($B668,'Events &amp; Points'!$B$4:$D$29,2,FALSE)</f>
        <v>-</v>
      </c>
      <c r="B668" s="14" t="s">
        <v>130</v>
      </c>
      <c r="C668" s="31" t="s">
        <v>130</v>
      </c>
      <c r="D668" s="31" t="s">
        <v>130</v>
      </c>
      <c r="E668" s="31"/>
      <c r="F668" s="31" t="s">
        <v>130</v>
      </c>
      <c r="G668" s="41" t="str">
        <f>VLOOKUP(F668,'Houses &amp; Ages'!$B$5:$K$16,3,FALSE)</f>
        <v>-</v>
      </c>
      <c r="H668" s="41"/>
      <c r="I668" s="41" t="str">
        <f>VLOOKUP(F668,'Houses &amp; Ages'!$B$5:$K$16,9,FALSE)</f>
        <v>-</v>
      </c>
      <c r="J668" s="41" t="str">
        <f>VLOOKUP(F668,'Houses &amp; Ages'!$B$5:$K$16,10,FALSE)</f>
        <v>-</v>
      </c>
      <c r="K668" s="43" t="s">
        <v>130</v>
      </c>
      <c r="L668" s="44" t="s">
        <v>130</v>
      </c>
      <c r="M668" s="45" t="s">
        <v>130</v>
      </c>
      <c r="N668" s="33" t="str">
        <f>VLOOKUP(M668,'Events &amp; Points'!$G$5:$I$18,IF($C668="Relay",3,2),FALSE)</f>
        <v>-</v>
      </c>
    </row>
    <row r="669" spans="1:14">
      <c r="A669" s="5" t="str">
        <f>VLOOKUP($B669,'Events &amp; Points'!$B$4:$D$29,2,FALSE)</f>
        <v>-</v>
      </c>
      <c r="B669" s="14" t="s">
        <v>130</v>
      </c>
      <c r="C669" s="31" t="s">
        <v>130</v>
      </c>
      <c r="D669" s="31" t="s">
        <v>130</v>
      </c>
      <c r="E669" s="31"/>
      <c r="F669" s="31" t="s">
        <v>130</v>
      </c>
      <c r="G669" s="41" t="str">
        <f>VLOOKUP(F669,'Houses &amp; Ages'!$B$5:$K$16,3,FALSE)</f>
        <v>-</v>
      </c>
      <c r="H669" s="41"/>
      <c r="I669" s="41" t="str">
        <f>VLOOKUP(F669,'Houses &amp; Ages'!$B$5:$K$16,9,FALSE)</f>
        <v>-</v>
      </c>
      <c r="J669" s="41" t="str">
        <f>VLOOKUP(F669,'Houses &amp; Ages'!$B$5:$K$16,10,FALSE)</f>
        <v>-</v>
      </c>
      <c r="K669" s="43" t="s">
        <v>130</v>
      </c>
      <c r="L669" s="44" t="s">
        <v>130</v>
      </c>
      <c r="M669" s="45" t="s">
        <v>130</v>
      </c>
      <c r="N669" s="33" t="str">
        <f>VLOOKUP(M669,'Events &amp; Points'!$G$5:$I$18,IF($C669="Relay",3,2),FALSE)</f>
        <v>-</v>
      </c>
    </row>
    <row r="670" spans="1:14">
      <c r="A670" s="5" t="str">
        <f>VLOOKUP($B670,'Events &amp; Points'!$B$4:$D$29,2,FALSE)</f>
        <v>-</v>
      </c>
      <c r="B670" s="14" t="s">
        <v>130</v>
      </c>
      <c r="C670" s="31" t="s">
        <v>130</v>
      </c>
      <c r="D670" s="31" t="s">
        <v>130</v>
      </c>
      <c r="E670" s="31"/>
      <c r="F670" s="31" t="s">
        <v>130</v>
      </c>
      <c r="G670" s="41" t="str">
        <f>VLOOKUP(F670,'Houses &amp; Ages'!$B$5:$K$16,3,FALSE)</f>
        <v>-</v>
      </c>
      <c r="H670" s="41"/>
      <c r="I670" s="41" t="str">
        <f>VLOOKUP(F670,'Houses &amp; Ages'!$B$5:$K$16,9,FALSE)</f>
        <v>-</v>
      </c>
      <c r="J670" s="41" t="str">
        <f>VLOOKUP(F670,'Houses &amp; Ages'!$B$5:$K$16,10,FALSE)</f>
        <v>-</v>
      </c>
      <c r="K670" s="43" t="s">
        <v>130</v>
      </c>
      <c r="L670" s="44" t="s">
        <v>130</v>
      </c>
      <c r="M670" s="45" t="s">
        <v>130</v>
      </c>
      <c r="N670" s="33" t="str">
        <f>VLOOKUP(M670,'Events &amp; Points'!$G$5:$I$18,IF($C670="Relay",3,2),FALSE)</f>
        <v>-</v>
      </c>
    </row>
    <row r="671" spans="1:14">
      <c r="A671" s="5" t="str">
        <f>VLOOKUP($B671,'Events &amp; Points'!$B$4:$D$29,2,FALSE)</f>
        <v>-</v>
      </c>
      <c r="B671" s="14" t="s">
        <v>130</v>
      </c>
      <c r="C671" s="31" t="s">
        <v>130</v>
      </c>
      <c r="D671" s="31" t="s">
        <v>130</v>
      </c>
      <c r="E671" s="31"/>
      <c r="F671" s="31" t="s">
        <v>130</v>
      </c>
      <c r="G671" s="41" t="str">
        <f>VLOOKUP(F671,'Houses &amp; Ages'!$B$5:$K$16,3,FALSE)</f>
        <v>-</v>
      </c>
      <c r="H671" s="41"/>
      <c r="I671" s="41" t="str">
        <f>VLOOKUP(F671,'Houses &amp; Ages'!$B$5:$K$16,9,FALSE)</f>
        <v>-</v>
      </c>
      <c r="J671" s="41" t="str">
        <f>VLOOKUP(F671,'Houses &amp; Ages'!$B$5:$K$16,10,FALSE)</f>
        <v>-</v>
      </c>
      <c r="K671" s="43" t="s">
        <v>130</v>
      </c>
      <c r="L671" s="44" t="s">
        <v>130</v>
      </c>
      <c r="M671" s="45" t="s">
        <v>130</v>
      </c>
      <c r="N671" s="33" t="str">
        <f>VLOOKUP(M671,'Events &amp; Points'!$G$5:$I$18,IF($C671="Relay",3,2),FALSE)</f>
        <v>-</v>
      </c>
    </row>
    <row r="672" spans="1:14">
      <c r="A672" s="5" t="str">
        <f>VLOOKUP($B672,'Events &amp; Points'!$B$4:$D$29,2,FALSE)</f>
        <v>-</v>
      </c>
      <c r="B672" s="14" t="s">
        <v>130</v>
      </c>
      <c r="C672" s="31" t="s">
        <v>130</v>
      </c>
      <c r="D672" s="31" t="s">
        <v>130</v>
      </c>
      <c r="E672" s="31"/>
      <c r="F672" s="31" t="s">
        <v>130</v>
      </c>
      <c r="G672" s="41" t="str">
        <f>VLOOKUP(F672,'Houses &amp; Ages'!$B$5:$K$16,3,FALSE)</f>
        <v>-</v>
      </c>
      <c r="H672" s="41"/>
      <c r="I672" s="41" t="str">
        <f>VLOOKUP(F672,'Houses &amp; Ages'!$B$5:$K$16,9,FALSE)</f>
        <v>-</v>
      </c>
      <c r="J672" s="41" t="str">
        <f>VLOOKUP(F672,'Houses &amp; Ages'!$B$5:$K$16,10,FALSE)</f>
        <v>-</v>
      </c>
      <c r="K672" s="43" t="s">
        <v>130</v>
      </c>
      <c r="L672" s="44" t="s">
        <v>130</v>
      </c>
      <c r="M672" s="45" t="s">
        <v>130</v>
      </c>
      <c r="N672" s="33" t="str">
        <f>VLOOKUP(M672,'Events &amp; Points'!$G$5:$I$18,IF($C672="Relay",3,2),FALSE)</f>
        <v>-</v>
      </c>
    </row>
    <row r="673" spans="1:14">
      <c r="A673" s="5" t="str">
        <f>VLOOKUP($B673,'Events &amp; Points'!$B$4:$D$29,2,FALSE)</f>
        <v>-</v>
      </c>
      <c r="B673" s="14" t="s">
        <v>130</v>
      </c>
      <c r="C673" s="31" t="s">
        <v>130</v>
      </c>
      <c r="D673" s="31" t="s">
        <v>130</v>
      </c>
      <c r="E673" s="31"/>
      <c r="F673" s="31" t="s">
        <v>130</v>
      </c>
      <c r="G673" s="41" t="str">
        <f>VLOOKUP(F673,'Houses &amp; Ages'!$B$5:$K$16,3,FALSE)</f>
        <v>-</v>
      </c>
      <c r="H673" s="41"/>
      <c r="I673" s="41" t="str">
        <f>VLOOKUP(F673,'Houses &amp; Ages'!$B$5:$K$16,9,FALSE)</f>
        <v>-</v>
      </c>
      <c r="J673" s="41" t="str">
        <f>VLOOKUP(F673,'Houses &amp; Ages'!$B$5:$K$16,10,FALSE)</f>
        <v>-</v>
      </c>
      <c r="K673" s="43" t="s">
        <v>130</v>
      </c>
      <c r="L673" s="44" t="s">
        <v>130</v>
      </c>
      <c r="M673" s="45" t="s">
        <v>130</v>
      </c>
      <c r="N673" s="33" t="str">
        <f>VLOOKUP(M673,'Events &amp; Points'!$G$5:$I$18,IF($C673="Relay",3,2),FALSE)</f>
        <v>-</v>
      </c>
    </row>
    <row r="674" spans="1:14">
      <c r="A674" s="5" t="str">
        <f>VLOOKUP($B674,'Events &amp; Points'!$B$4:$D$29,2,FALSE)</f>
        <v>-</v>
      </c>
      <c r="B674" s="14" t="s">
        <v>130</v>
      </c>
      <c r="C674" s="31" t="s">
        <v>130</v>
      </c>
      <c r="D674" s="31" t="s">
        <v>130</v>
      </c>
      <c r="E674" s="31"/>
      <c r="F674" s="31" t="s">
        <v>130</v>
      </c>
      <c r="G674" s="41" t="str">
        <f>VLOOKUP(F674,'Houses &amp; Ages'!$B$5:$K$16,3,FALSE)</f>
        <v>-</v>
      </c>
      <c r="H674" s="41"/>
      <c r="I674" s="41" t="str">
        <f>VLOOKUP(F674,'Houses &amp; Ages'!$B$5:$K$16,9,FALSE)</f>
        <v>-</v>
      </c>
      <c r="J674" s="41" t="str">
        <f>VLOOKUP(F674,'Houses &amp; Ages'!$B$5:$K$16,10,FALSE)</f>
        <v>-</v>
      </c>
      <c r="K674" s="43" t="s">
        <v>130</v>
      </c>
      <c r="L674" s="44" t="s">
        <v>130</v>
      </c>
      <c r="M674" s="45" t="s">
        <v>130</v>
      </c>
      <c r="N674" s="33" t="str">
        <f>VLOOKUP(M674,'Events &amp; Points'!$G$5:$I$18,IF($C674="Relay",3,2),FALSE)</f>
        <v>-</v>
      </c>
    </row>
    <row r="675" spans="1:14">
      <c r="A675" s="5" t="str">
        <f>VLOOKUP($B675,'Events &amp; Points'!$B$4:$D$29,2,FALSE)</f>
        <v>-</v>
      </c>
      <c r="B675" s="14" t="s">
        <v>130</v>
      </c>
      <c r="C675" s="31" t="s">
        <v>130</v>
      </c>
      <c r="D675" s="31" t="s">
        <v>130</v>
      </c>
      <c r="E675" s="31"/>
      <c r="F675" s="31" t="s">
        <v>130</v>
      </c>
      <c r="G675" s="41" t="str">
        <f>VLOOKUP(F675,'Houses &amp; Ages'!$B$5:$K$16,3,FALSE)</f>
        <v>-</v>
      </c>
      <c r="H675" s="41"/>
      <c r="I675" s="41" t="str">
        <f>VLOOKUP(F675,'Houses &amp; Ages'!$B$5:$K$16,9,FALSE)</f>
        <v>-</v>
      </c>
      <c r="J675" s="41" t="str">
        <f>VLOOKUP(F675,'Houses &amp; Ages'!$B$5:$K$16,10,FALSE)</f>
        <v>-</v>
      </c>
      <c r="K675" s="43" t="s">
        <v>130</v>
      </c>
      <c r="L675" s="44" t="s">
        <v>130</v>
      </c>
      <c r="M675" s="45" t="s">
        <v>130</v>
      </c>
      <c r="N675" s="33" t="str">
        <f>VLOOKUP(M675,'Events &amp; Points'!$G$5:$I$18,IF($C675="Relay",3,2),FALSE)</f>
        <v>-</v>
      </c>
    </row>
    <row r="676" spans="1:14">
      <c r="A676" s="5" t="str">
        <f>VLOOKUP($B676,'Events &amp; Points'!$B$4:$D$29,2,FALSE)</f>
        <v>-</v>
      </c>
      <c r="B676" s="14" t="s">
        <v>130</v>
      </c>
      <c r="C676" s="31" t="s">
        <v>130</v>
      </c>
      <c r="D676" s="31" t="s">
        <v>130</v>
      </c>
      <c r="E676" s="31"/>
      <c r="F676" s="31" t="s">
        <v>130</v>
      </c>
      <c r="G676" s="41" t="str">
        <f>VLOOKUP(F676,'Houses &amp; Ages'!$B$5:$K$16,3,FALSE)</f>
        <v>-</v>
      </c>
      <c r="H676" s="41"/>
      <c r="I676" s="41" t="str">
        <f>VLOOKUP(F676,'Houses &amp; Ages'!$B$5:$K$16,9,FALSE)</f>
        <v>-</v>
      </c>
      <c r="J676" s="41" t="str">
        <f>VLOOKUP(F676,'Houses &amp; Ages'!$B$5:$K$16,10,FALSE)</f>
        <v>-</v>
      </c>
      <c r="K676" s="43" t="s">
        <v>130</v>
      </c>
      <c r="L676" s="44" t="s">
        <v>130</v>
      </c>
      <c r="M676" s="45" t="s">
        <v>130</v>
      </c>
      <c r="N676" s="33" t="str">
        <f>VLOOKUP(M676,'Events &amp; Points'!$G$5:$I$18,IF($C676="Relay",3,2),FALSE)</f>
        <v>-</v>
      </c>
    </row>
    <row r="677" spans="1:14">
      <c r="A677" s="5" t="str">
        <f>VLOOKUP($B677,'Events &amp; Points'!$B$4:$D$29,2,FALSE)</f>
        <v>-</v>
      </c>
      <c r="B677" s="14" t="s">
        <v>130</v>
      </c>
      <c r="C677" s="31" t="s">
        <v>130</v>
      </c>
      <c r="D677" s="31" t="s">
        <v>130</v>
      </c>
      <c r="E677" s="31"/>
      <c r="F677" s="31" t="s">
        <v>130</v>
      </c>
      <c r="G677" s="41" t="str">
        <f>VLOOKUP(F677,'Houses &amp; Ages'!$B$5:$K$16,3,FALSE)</f>
        <v>-</v>
      </c>
      <c r="H677" s="41"/>
      <c r="I677" s="41" t="str">
        <f>VLOOKUP(F677,'Houses &amp; Ages'!$B$5:$K$16,9,FALSE)</f>
        <v>-</v>
      </c>
      <c r="J677" s="41" t="str">
        <f>VLOOKUP(F677,'Houses &amp; Ages'!$B$5:$K$16,10,FALSE)</f>
        <v>-</v>
      </c>
      <c r="K677" s="43" t="s">
        <v>130</v>
      </c>
      <c r="L677" s="44" t="s">
        <v>130</v>
      </c>
      <c r="M677" s="45" t="s">
        <v>130</v>
      </c>
      <c r="N677" s="33" t="str">
        <f>VLOOKUP(M677,'Events &amp; Points'!$G$5:$I$18,IF($C677="Relay",3,2),FALSE)</f>
        <v>-</v>
      </c>
    </row>
    <row r="678" spans="1:14">
      <c r="A678" s="5" t="str">
        <f>VLOOKUP($B678,'Events &amp; Points'!$B$4:$D$29,2,FALSE)</f>
        <v>-</v>
      </c>
      <c r="B678" s="14" t="s">
        <v>130</v>
      </c>
      <c r="C678" s="31" t="s">
        <v>130</v>
      </c>
      <c r="D678" s="31" t="s">
        <v>130</v>
      </c>
      <c r="E678" s="31"/>
      <c r="F678" s="31" t="s">
        <v>130</v>
      </c>
      <c r="G678" s="41" t="str">
        <f>VLOOKUP(F678,'Houses &amp; Ages'!$B$5:$K$16,3,FALSE)</f>
        <v>-</v>
      </c>
      <c r="H678" s="41"/>
      <c r="I678" s="41" t="str">
        <f>VLOOKUP(F678,'Houses &amp; Ages'!$B$5:$K$16,9,FALSE)</f>
        <v>-</v>
      </c>
      <c r="J678" s="41" t="str">
        <f>VLOOKUP(F678,'Houses &amp; Ages'!$B$5:$K$16,10,FALSE)</f>
        <v>-</v>
      </c>
      <c r="K678" s="43" t="s">
        <v>130</v>
      </c>
      <c r="L678" s="44" t="s">
        <v>130</v>
      </c>
      <c r="M678" s="45" t="s">
        <v>130</v>
      </c>
      <c r="N678" s="33" t="str">
        <f>VLOOKUP(M678,'Events &amp; Points'!$G$5:$I$18,IF($C678="Relay",3,2),FALSE)</f>
        <v>-</v>
      </c>
    </row>
    <row r="679" spans="1:14">
      <c r="A679" s="5" t="str">
        <f>VLOOKUP($B679,'Events &amp; Points'!$B$4:$D$29,2,FALSE)</f>
        <v>-</v>
      </c>
      <c r="B679" s="14" t="s">
        <v>130</v>
      </c>
      <c r="C679" s="31" t="s">
        <v>130</v>
      </c>
      <c r="D679" s="31" t="s">
        <v>130</v>
      </c>
      <c r="E679" s="31"/>
      <c r="F679" s="31" t="s">
        <v>130</v>
      </c>
      <c r="G679" s="41" t="str">
        <f>VLOOKUP(F679,'Houses &amp; Ages'!$B$5:$K$16,3,FALSE)</f>
        <v>-</v>
      </c>
      <c r="H679" s="41"/>
      <c r="I679" s="41" t="str">
        <f>VLOOKUP(F679,'Houses &amp; Ages'!$B$5:$K$16,9,FALSE)</f>
        <v>-</v>
      </c>
      <c r="J679" s="41" t="str">
        <f>VLOOKUP(F679,'Houses &amp; Ages'!$B$5:$K$16,10,FALSE)</f>
        <v>-</v>
      </c>
      <c r="K679" s="43" t="s">
        <v>130</v>
      </c>
      <c r="L679" s="44" t="s">
        <v>130</v>
      </c>
      <c r="M679" s="45" t="s">
        <v>130</v>
      </c>
      <c r="N679" s="33" t="str">
        <f>VLOOKUP(M679,'Events &amp; Points'!$G$5:$I$18,IF($C679="Relay",3,2),FALSE)</f>
        <v>-</v>
      </c>
    </row>
    <row r="680" spans="1:14">
      <c r="A680" s="5" t="str">
        <f>VLOOKUP($B680,'Events &amp; Points'!$B$4:$D$29,2,FALSE)</f>
        <v>-</v>
      </c>
      <c r="B680" s="14" t="s">
        <v>130</v>
      </c>
      <c r="C680" s="31" t="s">
        <v>130</v>
      </c>
      <c r="D680" s="31" t="s">
        <v>130</v>
      </c>
      <c r="E680" s="31"/>
      <c r="F680" s="31" t="s">
        <v>130</v>
      </c>
      <c r="G680" s="41" t="str">
        <f>VLOOKUP(F680,'Houses &amp; Ages'!$B$5:$K$16,3,FALSE)</f>
        <v>-</v>
      </c>
      <c r="H680" s="41"/>
      <c r="I680" s="41" t="str">
        <f>VLOOKUP(F680,'Houses &amp; Ages'!$B$5:$K$16,9,FALSE)</f>
        <v>-</v>
      </c>
      <c r="J680" s="41" t="str">
        <f>VLOOKUP(F680,'Houses &amp; Ages'!$B$5:$K$16,10,FALSE)</f>
        <v>-</v>
      </c>
      <c r="K680" s="43" t="s">
        <v>130</v>
      </c>
      <c r="L680" s="44" t="s">
        <v>130</v>
      </c>
      <c r="M680" s="45" t="s">
        <v>130</v>
      </c>
      <c r="N680" s="33" t="str">
        <f>VLOOKUP(M680,'Events &amp; Points'!$G$5:$I$18,IF($C680="Relay",3,2),FALSE)</f>
        <v>-</v>
      </c>
    </row>
    <row r="681" spans="1:14">
      <c r="A681" s="5" t="str">
        <f>VLOOKUP($B681,'Events &amp; Points'!$B$4:$D$29,2,FALSE)</f>
        <v>-</v>
      </c>
      <c r="B681" s="14" t="s">
        <v>130</v>
      </c>
      <c r="C681" s="31" t="s">
        <v>130</v>
      </c>
      <c r="D681" s="31" t="s">
        <v>130</v>
      </c>
      <c r="E681" s="31"/>
      <c r="F681" s="31" t="s">
        <v>130</v>
      </c>
      <c r="G681" s="41" t="str">
        <f>VLOOKUP(F681,'Houses &amp; Ages'!$B$5:$K$16,3,FALSE)</f>
        <v>-</v>
      </c>
      <c r="H681" s="41"/>
      <c r="I681" s="41" t="str">
        <f>VLOOKUP(F681,'Houses &amp; Ages'!$B$5:$K$16,9,FALSE)</f>
        <v>-</v>
      </c>
      <c r="J681" s="41" t="str">
        <f>VLOOKUP(F681,'Houses &amp; Ages'!$B$5:$K$16,10,FALSE)</f>
        <v>-</v>
      </c>
      <c r="K681" s="43" t="s">
        <v>130</v>
      </c>
      <c r="L681" s="44" t="s">
        <v>130</v>
      </c>
      <c r="M681" s="45" t="s">
        <v>130</v>
      </c>
      <c r="N681" s="33" t="str">
        <f>VLOOKUP(M681,'Events &amp; Points'!$G$5:$I$18,IF($C681="Relay",3,2),FALSE)</f>
        <v>-</v>
      </c>
    </row>
    <row r="682" spans="1:14">
      <c r="A682" s="5" t="str">
        <f>VLOOKUP($B682,'Events &amp; Points'!$B$4:$D$29,2,FALSE)</f>
        <v>-</v>
      </c>
      <c r="B682" s="14" t="s">
        <v>130</v>
      </c>
      <c r="C682" s="31" t="s">
        <v>130</v>
      </c>
      <c r="D682" s="31" t="s">
        <v>130</v>
      </c>
      <c r="E682" s="31"/>
      <c r="F682" s="31" t="s">
        <v>130</v>
      </c>
      <c r="G682" s="41" t="str">
        <f>VLOOKUP(F682,'Houses &amp; Ages'!$B$5:$K$16,3,FALSE)</f>
        <v>-</v>
      </c>
      <c r="H682" s="41"/>
      <c r="I682" s="41" t="str">
        <f>VLOOKUP(F682,'Houses &amp; Ages'!$B$5:$K$16,9,FALSE)</f>
        <v>-</v>
      </c>
      <c r="J682" s="41" t="str">
        <f>VLOOKUP(F682,'Houses &amp; Ages'!$B$5:$K$16,10,FALSE)</f>
        <v>-</v>
      </c>
      <c r="K682" s="43" t="s">
        <v>130</v>
      </c>
      <c r="L682" s="44" t="s">
        <v>130</v>
      </c>
      <c r="M682" s="45" t="s">
        <v>130</v>
      </c>
      <c r="N682" s="33" t="str">
        <f>VLOOKUP(M682,'Events &amp; Points'!$G$5:$I$18,IF($C682="Relay",3,2),FALSE)</f>
        <v>-</v>
      </c>
    </row>
    <row r="683" spans="1:14">
      <c r="A683" s="5" t="str">
        <f>VLOOKUP($B683,'Events &amp; Points'!$B$4:$D$29,2,FALSE)</f>
        <v>-</v>
      </c>
      <c r="B683" s="14" t="s">
        <v>130</v>
      </c>
      <c r="C683" s="31" t="s">
        <v>130</v>
      </c>
      <c r="D683" s="31" t="s">
        <v>130</v>
      </c>
      <c r="E683" s="31"/>
      <c r="F683" s="31" t="s">
        <v>130</v>
      </c>
      <c r="G683" s="41" t="str">
        <f>VLOOKUP(F683,'Houses &amp; Ages'!$B$5:$K$16,3,FALSE)</f>
        <v>-</v>
      </c>
      <c r="H683" s="41"/>
      <c r="I683" s="41" t="str">
        <f>VLOOKUP(F683,'Houses &amp; Ages'!$B$5:$K$16,9,FALSE)</f>
        <v>-</v>
      </c>
      <c r="J683" s="41" t="str">
        <f>VLOOKUP(F683,'Houses &amp; Ages'!$B$5:$K$16,10,FALSE)</f>
        <v>-</v>
      </c>
      <c r="K683" s="43" t="s">
        <v>130</v>
      </c>
      <c r="L683" s="44" t="s">
        <v>130</v>
      </c>
      <c r="M683" s="45" t="s">
        <v>130</v>
      </c>
      <c r="N683" s="33" t="str">
        <f>VLOOKUP(M683,'Events &amp; Points'!$G$5:$I$18,IF($C683="Relay",3,2),FALSE)</f>
        <v>-</v>
      </c>
    </row>
    <row r="684" spans="1:14">
      <c r="A684" s="5" t="str">
        <f>VLOOKUP($B684,'Events &amp; Points'!$B$4:$D$29,2,FALSE)</f>
        <v>-</v>
      </c>
      <c r="B684" s="14" t="s">
        <v>130</v>
      </c>
      <c r="C684" s="31" t="s">
        <v>130</v>
      </c>
      <c r="D684" s="31" t="s">
        <v>130</v>
      </c>
      <c r="E684" s="31"/>
      <c r="F684" s="31" t="s">
        <v>130</v>
      </c>
      <c r="G684" s="41" t="str">
        <f>VLOOKUP(F684,'Houses &amp; Ages'!$B$5:$K$16,3,FALSE)</f>
        <v>-</v>
      </c>
      <c r="H684" s="41"/>
      <c r="I684" s="41" t="str">
        <f>VLOOKUP(F684,'Houses &amp; Ages'!$B$5:$K$16,9,FALSE)</f>
        <v>-</v>
      </c>
      <c r="J684" s="41" t="str">
        <f>VLOOKUP(F684,'Houses &amp; Ages'!$B$5:$K$16,10,FALSE)</f>
        <v>-</v>
      </c>
      <c r="K684" s="43" t="s">
        <v>130</v>
      </c>
      <c r="L684" s="44" t="s">
        <v>130</v>
      </c>
      <c r="M684" s="45" t="s">
        <v>130</v>
      </c>
      <c r="N684" s="33" t="str">
        <f>VLOOKUP(M684,'Events &amp; Points'!$G$5:$I$18,IF($C684="Relay",3,2),FALSE)</f>
        <v>-</v>
      </c>
    </row>
    <row r="685" spans="1:14">
      <c r="A685" s="5" t="str">
        <f>VLOOKUP($B685,'Events &amp; Points'!$B$4:$D$29,2,FALSE)</f>
        <v>-</v>
      </c>
      <c r="B685" s="14" t="s">
        <v>130</v>
      </c>
      <c r="C685" s="31" t="s">
        <v>130</v>
      </c>
      <c r="D685" s="31" t="s">
        <v>130</v>
      </c>
      <c r="E685" s="31"/>
      <c r="F685" s="31" t="s">
        <v>130</v>
      </c>
      <c r="G685" s="41" t="str">
        <f>VLOOKUP(F685,'Houses &amp; Ages'!$B$5:$K$16,3,FALSE)</f>
        <v>-</v>
      </c>
      <c r="H685" s="41"/>
      <c r="I685" s="41" t="str">
        <f>VLOOKUP(F685,'Houses &amp; Ages'!$B$5:$K$16,9,FALSE)</f>
        <v>-</v>
      </c>
      <c r="J685" s="41" t="str">
        <f>VLOOKUP(F685,'Houses &amp; Ages'!$B$5:$K$16,10,FALSE)</f>
        <v>-</v>
      </c>
      <c r="K685" s="43" t="s">
        <v>130</v>
      </c>
      <c r="L685" s="44" t="s">
        <v>130</v>
      </c>
      <c r="M685" s="45" t="s">
        <v>130</v>
      </c>
      <c r="N685" s="33" t="str">
        <f>VLOOKUP(M685,'Events &amp; Points'!$G$5:$I$18,IF($C685="Relay",3,2),FALSE)</f>
        <v>-</v>
      </c>
    </row>
    <row r="686" spans="1:14">
      <c r="A686" s="5" t="str">
        <f>VLOOKUP($B686,'Events &amp; Points'!$B$4:$D$29,2,FALSE)</f>
        <v>-</v>
      </c>
      <c r="B686" s="14" t="s">
        <v>130</v>
      </c>
      <c r="C686" s="31" t="s">
        <v>130</v>
      </c>
      <c r="D686" s="31" t="s">
        <v>130</v>
      </c>
      <c r="E686" s="31"/>
      <c r="F686" s="31" t="s">
        <v>130</v>
      </c>
      <c r="G686" s="41" t="str">
        <f>VLOOKUP(F686,'Houses &amp; Ages'!$B$5:$K$16,3,FALSE)</f>
        <v>-</v>
      </c>
      <c r="H686" s="41"/>
      <c r="I686" s="41" t="str">
        <f>VLOOKUP(F686,'Houses &amp; Ages'!$B$5:$K$16,9,FALSE)</f>
        <v>-</v>
      </c>
      <c r="J686" s="41" t="str">
        <f>VLOOKUP(F686,'Houses &amp; Ages'!$B$5:$K$16,10,FALSE)</f>
        <v>-</v>
      </c>
      <c r="K686" s="43" t="s">
        <v>130</v>
      </c>
      <c r="L686" s="44" t="s">
        <v>130</v>
      </c>
      <c r="M686" s="45" t="s">
        <v>130</v>
      </c>
      <c r="N686" s="33" t="str">
        <f>VLOOKUP(M686,'Events &amp; Points'!$G$5:$I$18,IF($C686="Relay",3,2),FALSE)</f>
        <v>-</v>
      </c>
    </row>
    <row r="687" spans="1:14">
      <c r="A687" s="5" t="str">
        <f>VLOOKUP($B687,'Events &amp; Points'!$B$4:$D$29,2,FALSE)</f>
        <v>-</v>
      </c>
      <c r="B687" s="14" t="s">
        <v>130</v>
      </c>
      <c r="C687" s="31" t="s">
        <v>130</v>
      </c>
      <c r="D687" s="31" t="s">
        <v>130</v>
      </c>
      <c r="E687" s="31"/>
      <c r="F687" s="31" t="s">
        <v>130</v>
      </c>
      <c r="G687" s="41" t="str">
        <f>VLOOKUP(F687,'Houses &amp; Ages'!$B$5:$K$16,3,FALSE)</f>
        <v>-</v>
      </c>
      <c r="H687" s="41"/>
      <c r="I687" s="41" t="str">
        <f>VLOOKUP(F687,'Houses &amp; Ages'!$B$5:$K$16,9,FALSE)</f>
        <v>-</v>
      </c>
      <c r="J687" s="41" t="str">
        <f>VLOOKUP(F687,'Houses &amp; Ages'!$B$5:$K$16,10,FALSE)</f>
        <v>-</v>
      </c>
      <c r="K687" s="43" t="s">
        <v>130</v>
      </c>
      <c r="L687" s="44" t="s">
        <v>130</v>
      </c>
      <c r="M687" s="45" t="s">
        <v>130</v>
      </c>
      <c r="N687" s="33" t="str">
        <f>VLOOKUP(M687,'Events &amp; Points'!$G$5:$I$18,IF($C687="Relay",3,2),FALSE)</f>
        <v>-</v>
      </c>
    </row>
    <row r="688" spans="1:14">
      <c r="A688" s="5" t="str">
        <f>VLOOKUP($B688,'Events &amp; Points'!$B$4:$D$29,2,FALSE)</f>
        <v>-</v>
      </c>
      <c r="B688" s="14" t="s">
        <v>130</v>
      </c>
      <c r="C688" s="31" t="s">
        <v>130</v>
      </c>
      <c r="D688" s="31" t="s">
        <v>130</v>
      </c>
      <c r="E688" s="31"/>
      <c r="F688" s="31" t="s">
        <v>130</v>
      </c>
      <c r="G688" s="41" t="str">
        <f>VLOOKUP(F688,'Houses &amp; Ages'!$B$5:$K$16,3,FALSE)</f>
        <v>-</v>
      </c>
      <c r="H688" s="41"/>
      <c r="I688" s="41" t="str">
        <f>VLOOKUP(F688,'Houses &amp; Ages'!$B$5:$K$16,9,FALSE)</f>
        <v>-</v>
      </c>
      <c r="J688" s="41" t="str">
        <f>VLOOKUP(F688,'Houses &amp; Ages'!$B$5:$K$16,10,FALSE)</f>
        <v>-</v>
      </c>
      <c r="K688" s="43" t="s">
        <v>130</v>
      </c>
      <c r="L688" s="44" t="s">
        <v>130</v>
      </c>
      <c r="M688" s="45" t="s">
        <v>130</v>
      </c>
      <c r="N688" s="33" t="str">
        <f>VLOOKUP(M688,'Events &amp; Points'!$G$5:$I$18,IF($C688="Relay",3,2),FALSE)</f>
        <v>-</v>
      </c>
    </row>
    <row r="689" spans="1:14">
      <c r="A689" s="5" t="str">
        <f>VLOOKUP($B689,'Events &amp; Points'!$B$4:$D$29,2,FALSE)</f>
        <v>-</v>
      </c>
      <c r="B689" s="14" t="s">
        <v>130</v>
      </c>
      <c r="C689" s="31" t="s">
        <v>130</v>
      </c>
      <c r="D689" s="31" t="s">
        <v>130</v>
      </c>
      <c r="E689" s="31"/>
      <c r="F689" s="31" t="s">
        <v>130</v>
      </c>
      <c r="G689" s="41" t="str">
        <f>VLOOKUP(F689,'Houses &amp; Ages'!$B$5:$K$16,3,FALSE)</f>
        <v>-</v>
      </c>
      <c r="H689" s="41"/>
      <c r="I689" s="41" t="str">
        <f>VLOOKUP(F689,'Houses &amp; Ages'!$B$5:$K$16,9,FALSE)</f>
        <v>-</v>
      </c>
      <c r="J689" s="41" t="str">
        <f>VLOOKUP(F689,'Houses &amp; Ages'!$B$5:$K$16,10,FALSE)</f>
        <v>-</v>
      </c>
      <c r="K689" s="43" t="s">
        <v>130</v>
      </c>
      <c r="L689" s="44" t="s">
        <v>130</v>
      </c>
      <c r="M689" s="45" t="s">
        <v>130</v>
      </c>
      <c r="N689" s="33" t="str">
        <f>VLOOKUP(M689,'Events &amp; Points'!$G$5:$I$18,IF($C689="Relay",3,2),FALSE)</f>
        <v>-</v>
      </c>
    </row>
    <row r="690" spans="1:14">
      <c r="A690" s="5" t="str">
        <f>VLOOKUP($B690,'Events &amp; Points'!$B$4:$D$29,2,FALSE)</f>
        <v>-</v>
      </c>
      <c r="B690" s="14" t="s">
        <v>130</v>
      </c>
      <c r="C690" s="31" t="s">
        <v>130</v>
      </c>
      <c r="D690" s="31" t="s">
        <v>130</v>
      </c>
      <c r="E690" s="31"/>
      <c r="F690" s="31" t="s">
        <v>130</v>
      </c>
      <c r="G690" s="41" t="str">
        <f>VLOOKUP(F690,'Houses &amp; Ages'!$B$5:$K$16,3,FALSE)</f>
        <v>-</v>
      </c>
      <c r="H690" s="41"/>
      <c r="I690" s="41" t="str">
        <f>VLOOKUP(F690,'Houses &amp; Ages'!$B$5:$K$16,9,FALSE)</f>
        <v>-</v>
      </c>
      <c r="J690" s="41" t="str">
        <f>VLOOKUP(F690,'Houses &amp; Ages'!$B$5:$K$16,10,FALSE)</f>
        <v>-</v>
      </c>
      <c r="K690" s="43" t="s">
        <v>130</v>
      </c>
      <c r="L690" s="44" t="s">
        <v>130</v>
      </c>
      <c r="M690" s="45" t="s">
        <v>130</v>
      </c>
      <c r="N690" s="33" t="str">
        <f>VLOOKUP(M690,'Events &amp; Points'!$G$5:$I$18,IF($C690="Relay",3,2),FALSE)</f>
        <v>-</v>
      </c>
    </row>
    <row r="691" spans="1:14">
      <c r="A691" s="5" t="str">
        <f>VLOOKUP($B691,'Events &amp; Points'!$B$4:$D$29,2,FALSE)</f>
        <v>-</v>
      </c>
      <c r="B691" s="14" t="s">
        <v>130</v>
      </c>
      <c r="C691" s="31" t="s">
        <v>130</v>
      </c>
      <c r="D691" s="31" t="s">
        <v>130</v>
      </c>
      <c r="E691" s="31"/>
      <c r="F691" s="31" t="s">
        <v>130</v>
      </c>
      <c r="G691" s="41" t="str">
        <f>VLOOKUP(F691,'Houses &amp; Ages'!$B$5:$K$16,3,FALSE)</f>
        <v>-</v>
      </c>
      <c r="H691" s="41"/>
      <c r="I691" s="41" t="str">
        <f>VLOOKUP(F691,'Houses &amp; Ages'!$B$5:$K$16,9,FALSE)</f>
        <v>-</v>
      </c>
      <c r="J691" s="41" t="str">
        <f>VLOOKUP(F691,'Houses &amp; Ages'!$B$5:$K$16,10,FALSE)</f>
        <v>-</v>
      </c>
      <c r="K691" s="43" t="s">
        <v>130</v>
      </c>
      <c r="L691" s="44" t="s">
        <v>130</v>
      </c>
      <c r="M691" s="45" t="s">
        <v>130</v>
      </c>
      <c r="N691" s="33" t="str">
        <f>VLOOKUP(M691,'Events &amp; Points'!$G$5:$I$18,IF($C691="Relay",3,2),FALSE)</f>
        <v>-</v>
      </c>
    </row>
    <row r="692" spans="1:14">
      <c r="A692" s="5" t="str">
        <f>VLOOKUP($B692,'Events &amp; Points'!$B$4:$D$29,2,FALSE)</f>
        <v>-</v>
      </c>
      <c r="B692" s="14" t="s">
        <v>130</v>
      </c>
      <c r="C692" s="31" t="s">
        <v>130</v>
      </c>
      <c r="D692" s="31" t="s">
        <v>130</v>
      </c>
      <c r="E692" s="31"/>
      <c r="F692" s="31" t="s">
        <v>130</v>
      </c>
      <c r="G692" s="41" t="str">
        <f>VLOOKUP(F692,'Houses &amp; Ages'!$B$5:$K$16,3,FALSE)</f>
        <v>-</v>
      </c>
      <c r="H692" s="41"/>
      <c r="I692" s="41" t="str">
        <f>VLOOKUP(F692,'Houses &amp; Ages'!$B$5:$K$16,9,FALSE)</f>
        <v>-</v>
      </c>
      <c r="J692" s="41" t="str">
        <f>VLOOKUP(F692,'Houses &amp; Ages'!$B$5:$K$16,10,FALSE)</f>
        <v>-</v>
      </c>
      <c r="K692" s="43" t="s">
        <v>130</v>
      </c>
      <c r="L692" s="44" t="s">
        <v>130</v>
      </c>
      <c r="M692" s="45" t="s">
        <v>130</v>
      </c>
      <c r="N692" s="33" t="str">
        <f>VLOOKUP(M692,'Events &amp; Points'!$G$5:$I$18,IF($C692="Relay",3,2),FALSE)</f>
        <v>-</v>
      </c>
    </row>
    <row r="693" spans="1:14">
      <c r="A693" s="5" t="str">
        <f>VLOOKUP($B693,'Events &amp; Points'!$B$4:$D$29,2,FALSE)</f>
        <v>-</v>
      </c>
      <c r="B693" s="14" t="s">
        <v>130</v>
      </c>
      <c r="C693" s="31" t="s">
        <v>130</v>
      </c>
      <c r="D693" s="31" t="s">
        <v>130</v>
      </c>
      <c r="E693" s="31"/>
      <c r="F693" s="31" t="s">
        <v>130</v>
      </c>
      <c r="G693" s="41" t="str">
        <f>VLOOKUP(F693,'Houses &amp; Ages'!$B$5:$K$16,3,FALSE)</f>
        <v>-</v>
      </c>
      <c r="H693" s="41"/>
      <c r="I693" s="41" t="str">
        <f>VLOOKUP(F693,'Houses &amp; Ages'!$B$5:$K$16,9,FALSE)</f>
        <v>-</v>
      </c>
      <c r="J693" s="41" t="str">
        <f>VLOOKUP(F693,'Houses &amp; Ages'!$B$5:$K$16,10,FALSE)</f>
        <v>-</v>
      </c>
      <c r="K693" s="43" t="s">
        <v>130</v>
      </c>
      <c r="L693" s="44" t="s">
        <v>130</v>
      </c>
      <c r="M693" s="45" t="s">
        <v>130</v>
      </c>
      <c r="N693" s="33" t="str">
        <f>VLOOKUP(M693,'Events &amp; Points'!$G$5:$I$18,IF($C693="Relay",3,2),FALSE)</f>
        <v>-</v>
      </c>
    </row>
    <row r="694" spans="1:14">
      <c r="A694" s="5" t="str">
        <f>VLOOKUP($B694,'Events &amp; Points'!$B$4:$D$29,2,FALSE)</f>
        <v>-</v>
      </c>
      <c r="B694" s="14" t="s">
        <v>130</v>
      </c>
      <c r="C694" s="31" t="s">
        <v>130</v>
      </c>
      <c r="D694" s="31" t="s">
        <v>130</v>
      </c>
      <c r="E694" s="31"/>
      <c r="F694" s="31" t="s">
        <v>130</v>
      </c>
      <c r="G694" s="41" t="str">
        <f>VLOOKUP(F694,'Houses &amp; Ages'!$B$5:$K$16,3,FALSE)</f>
        <v>-</v>
      </c>
      <c r="H694" s="41"/>
      <c r="I694" s="41" t="str">
        <f>VLOOKUP(F694,'Houses &amp; Ages'!$B$5:$K$16,9,FALSE)</f>
        <v>-</v>
      </c>
      <c r="J694" s="41" t="str">
        <f>VLOOKUP(F694,'Houses &amp; Ages'!$B$5:$K$16,10,FALSE)</f>
        <v>-</v>
      </c>
      <c r="K694" s="43" t="s">
        <v>130</v>
      </c>
      <c r="L694" s="44" t="s">
        <v>130</v>
      </c>
      <c r="M694" s="45" t="s">
        <v>130</v>
      </c>
      <c r="N694" s="33" t="str">
        <f>VLOOKUP(M694,'Events &amp; Points'!$G$5:$I$18,IF($C694="Relay",3,2),FALSE)</f>
        <v>-</v>
      </c>
    </row>
    <row r="695" spans="1:14">
      <c r="A695" s="5" t="str">
        <f>VLOOKUP($B695,'Events &amp; Points'!$B$4:$D$29,2,FALSE)</f>
        <v>-</v>
      </c>
      <c r="B695" s="14" t="s">
        <v>130</v>
      </c>
      <c r="C695" s="31" t="s">
        <v>130</v>
      </c>
      <c r="D695" s="31" t="s">
        <v>130</v>
      </c>
      <c r="E695" s="31"/>
      <c r="F695" s="31" t="s">
        <v>130</v>
      </c>
      <c r="G695" s="41" t="str">
        <f>VLOOKUP(F695,'Houses &amp; Ages'!$B$5:$K$16,3,FALSE)</f>
        <v>-</v>
      </c>
      <c r="H695" s="41"/>
      <c r="I695" s="41" t="str">
        <f>VLOOKUP(F695,'Houses &amp; Ages'!$B$5:$K$16,9,FALSE)</f>
        <v>-</v>
      </c>
      <c r="J695" s="41" t="str">
        <f>VLOOKUP(F695,'Houses &amp; Ages'!$B$5:$K$16,10,FALSE)</f>
        <v>-</v>
      </c>
      <c r="K695" s="43" t="s">
        <v>130</v>
      </c>
      <c r="L695" s="44" t="s">
        <v>130</v>
      </c>
      <c r="M695" s="45" t="s">
        <v>130</v>
      </c>
      <c r="N695" s="33" t="str">
        <f>VLOOKUP(M695,'Events &amp; Points'!$G$5:$I$18,IF($C695="Relay",3,2),FALSE)</f>
        <v>-</v>
      </c>
    </row>
    <row r="696" spans="1:14">
      <c r="A696" s="5" t="str">
        <f>VLOOKUP($B696,'Events &amp; Points'!$B$4:$D$29,2,FALSE)</f>
        <v>-</v>
      </c>
      <c r="B696" s="14" t="s">
        <v>130</v>
      </c>
      <c r="C696" s="31" t="s">
        <v>130</v>
      </c>
      <c r="D696" s="31" t="s">
        <v>130</v>
      </c>
      <c r="E696" s="31"/>
      <c r="F696" s="31" t="s">
        <v>130</v>
      </c>
      <c r="G696" s="41" t="str">
        <f>VLOOKUP(F696,'Houses &amp; Ages'!$B$5:$K$16,3,FALSE)</f>
        <v>-</v>
      </c>
      <c r="H696" s="41"/>
      <c r="I696" s="41" t="str">
        <f>VLOOKUP(F696,'Houses &amp; Ages'!$B$5:$K$16,9,FALSE)</f>
        <v>-</v>
      </c>
      <c r="J696" s="41" t="str">
        <f>VLOOKUP(F696,'Houses &amp; Ages'!$B$5:$K$16,10,FALSE)</f>
        <v>-</v>
      </c>
      <c r="K696" s="43" t="s">
        <v>130</v>
      </c>
      <c r="L696" s="44" t="s">
        <v>130</v>
      </c>
      <c r="M696" s="45" t="s">
        <v>130</v>
      </c>
      <c r="N696" s="33" t="str">
        <f>VLOOKUP(M696,'Events &amp; Points'!$G$5:$I$18,IF($C696="Relay",3,2),FALSE)</f>
        <v>-</v>
      </c>
    </row>
    <row r="697" spans="1:14">
      <c r="A697" s="5" t="str">
        <f>VLOOKUP($B697,'Events &amp; Points'!$B$4:$D$29,2,FALSE)</f>
        <v>-</v>
      </c>
      <c r="B697" s="14" t="s">
        <v>130</v>
      </c>
      <c r="C697" s="31" t="s">
        <v>130</v>
      </c>
      <c r="D697" s="31" t="s">
        <v>130</v>
      </c>
      <c r="E697" s="31"/>
      <c r="F697" s="31" t="s">
        <v>130</v>
      </c>
      <c r="G697" s="41" t="str">
        <f>VLOOKUP(F697,'Houses &amp; Ages'!$B$5:$K$16,3,FALSE)</f>
        <v>-</v>
      </c>
      <c r="H697" s="41"/>
      <c r="I697" s="41" t="str">
        <f>VLOOKUP(F697,'Houses &amp; Ages'!$B$5:$K$16,9,FALSE)</f>
        <v>-</v>
      </c>
      <c r="J697" s="41" t="str">
        <f>VLOOKUP(F697,'Houses &amp; Ages'!$B$5:$K$16,10,FALSE)</f>
        <v>-</v>
      </c>
      <c r="K697" s="43" t="s">
        <v>130</v>
      </c>
      <c r="L697" s="44" t="s">
        <v>130</v>
      </c>
      <c r="M697" s="45" t="s">
        <v>130</v>
      </c>
      <c r="N697" s="33" t="str">
        <f>VLOOKUP(M697,'Events &amp; Points'!$G$5:$I$18,IF($C697="Relay",3,2),FALSE)</f>
        <v>-</v>
      </c>
    </row>
    <row r="698" spans="1:14">
      <c r="A698" s="5" t="str">
        <f>VLOOKUP($B698,'Events &amp; Points'!$B$4:$D$29,2,FALSE)</f>
        <v>-</v>
      </c>
      <c r="B698" s="14" t="s">
        <v>130</v>
      </c>
      <c r="C698" s="31" t="s">
        <v>130</v>
      </c>
      <c r="D698" s="31" t="s">
        <v>130</v>
      </c>
      <c r="E698" s="31"/>
      <c r="F698" s="31" t="s">
        <v>130</v>
      </c>
      <c r="G698" s="41" t="str">
        <f>VLOOKUP(F698,'Houses &amp; Ages'!$B$5:$K$16,3,FALSE)</f>
        <v>-</v>
      </c>
      <c r="H698" s="41"/>
      <c r="I698" s="41" t="str">
        <f>VLOOKUP(F698,'Houses &amp; Ages'!$B$5:$K$16,9,FALSE)</f>
        <v>-</v>
      </c>
      <c r="J698" s="41" t="str">
        <f>VLOOKUP(F698,'Houses &amp; Ages'!$B$5:$K$16,10,FALSE)</f>
        <v>-</v>
      </c>
      <c r="K698" s="43" t="s">
        <v>130</v>
      </c>
      <c r="L698" s="44" t="s">
        <v>130</v>
      </c>
      <c r="M698" s="45" t="s">
        <v>130</v>
      </c>
      <c r="N698" s="33" t="str">
        <f>VLOOKUP(M698,'Events &amp; Points'!$G$5:$I$18,IF($C698="Relay",3,2),FALSE)</f>
        <v>-</v>
      </c>
    </row>
    <row r="699" spans="1:14">
      <c r="A699" s="5" t="str">
        <f>VLOOKUP($B699,'Events &amp; Points'!$B$4:$D$29,2,FALSE)</f>
        <v>-</v>
      </c>
      <c r="B699" s="14" t="s">
        <v>130</v>
      </c>
      <c r="C699" s="31" t="s">
        <v>130</v>
      </c>
      <c r="D699" s="31" t="s">
        <v>130</v>
      </c>
      <c r="E699" s="31"/>
      <c r="F699" s="31" t="s">
        <v>130</v>
      </c>
      <c r="G699" s="41" t="str">
        <f>VLOOKUP(F699,'Houses &amp; Ages'!$B$5:$K$16,3,FALSE)</f>
        <v>-</v>
      </c>
      <c r="H699" s="41"/>
      <c r="I699" s="41" t="str">
        <f>VLOOKUP(F699,'Houses &amp; Ages'!$B$5:$K$16,9,FALSE)</f>
        <v>-</v>
      </c>
      <c r="J699" s="41" t="str">
        <f>VLOOKUP(F699,'Houses &amp; Ages'!$B$5:$K$16,10,FALSE)</f>
        <v>-</v>
      </c>
      <c r="K699" s="43" t="s">
        <v>130</v>
      </c>
      <c r="L699" s="44" t="s">
        <v>130</v>
      </c>
      <c r="M699" s="45" t="s">
        <v>130</v>
      </c>
      <c r="N699" s="33" t="str">
        <f>VLOOKUP(M699,'Events &amp; Points'!$G$5:$I$18,IF($C699="Relay",3,2),FALSE)</f>
        <v>-</v>
      </c>
    </row>
    <row r="700" spans="1:14">
      <c r="A700" s="5" t="str">
        <f>VLOOKUP($B700,'Events &amp; Points'!$B$4:$D$29,2,FALSE)</f>
        <v>-</v>
      </c>
      <c r="B700" s="14" t="s">
        <v>130</v>
      </c>
      <c r="C700" s="31" t="s">
        <v>130</v>
      </c>
      <c r="D700" s="31" t="s">
        <v>130</v>
      </c>
      <c r="E700" s="31"/>
      <c r="F700" s="31" t="s">
        <v>130</v>
      </c>
      <c r="G700" s="41" t="str">
        <f>VLOOKUP(F700,'Houses &amp; Ages'!$B$5:$K$16,3,FALSE)</f>
        <v>-</v>
      </c>
      <c r="H700" s="41"/>
      <c r="I700" s="41" t="str">
        <f>VLOOKUP(F700,'Houses &amp; Ages'!$B$5:$K$16,9,FALSE)</f>
        <v>-</v>
      </c>
      <c r="J700" s="41" t="str">
        <f>VLOOKUP(F700,'Houses &amp; Ages'!$B$5:$K$16,10,FALSE)</f>
        <v>-</v>
      </c>
      <c r="K700" s="43" t="s">
        <v>130</v>
      </c>
      <c r="L700" s="44" t="s">
        <v>130</v>
      </c>
      <c r="M700" s="45" t="s">
        <v>130</v>
      </c>
      <c r="N700" s="33" t="str">
        <f>VLOOKUP(M700,'Events &amp; Points'!$G$5:$I$18,IF($C700="Relay",3,2),FALSE)</f>
        <v>-</v>
      </c>
    </row>
    <row r="701" spans="1:14">
      <c r="A701" s="5" t="str">
        <f>VLOOKUP($B701,'Events &amp; Points'!$B$4:$D$29,2,FALSE)</f>
        <v>-</v>
      </c>
      <c r="B701" s="14" t="s">
        <v>130</v>
      </c>
      <c r="C701" s="31" t="s">
        <v>130</v>
      </c>
      <c r="D701" s="31" t="s">
        <v>130</v>
      </c>
      <c r="E701" s="31"/>
      <c r="F701" s="31" t="s">
        <v>130</v>
      </c>
      <c r="G701" s="41" t="str">
        <f>VLOOKUP(F701,'Houses &amp; Ages'!$B$5:$K$16,3,FALSE)</f>
        <v>-</v>
      </c>
      <c r="H701" s="41"/>
      <c r="I701" s="41" t="str">
        <f>VLOOKUP(F701,'Houses &amp; Ages'!$B$5:$K$16,9,FALSE)</f>
        <v>-</v>
      </c>
      <c r="J701" s="41" t="str">
        <f>VLOOKUP(F701,'Houses &amp; Ages'!$B$5:$K$16,10,FALSE)</f>
        <v>-</v>
      </c>
      <c r="K701" s="43" t="s">
        <v>130</v>
      </c>
      <c r="L701" s="44" t="s">
        <v>130</v>
      </c>
      <c r="M701" s="45" t="s">
        <v>130</v>
      </c>
      <c r="N701" s="33" t="str">
        <f>VLOOKUP(M701,'Events &amp; Points'!$G$5:$I$18,IF($C701="Relay",3,2),FALSE)</f>
        <v>-</v>
      </c>
    </row>
    <row r="702" spans="1:14">
      <c r="A702" s="5" t="str">
        <f>VLOOKUP($B702,'Events &amp; Points'!$B$4:$D$29,2,FALSE)</f>
        <v>-</v>
      </c>
      <c r="B702" s="14" t="s">
        <v>130</v>
      </c>
      <c r="C702" s="31" t="s">
        <v>130</v>
      </c>
      <c r="D702" s="31" t="s">
        <v>130</v>
      </c>
      <c r="E702" s="31"/>
      <c r="F702" s="31" t="s">
        <v>130</v>
      </c>
      <c r="G702" s="41" t="str">
        <f>VLOOKUP(F702,'Houses &amp; Ages'!$B$5:$K$16,3,FALSE)</f>
        <v>-</v>
      </c>
      <c r="H702" s="41"/>
      <c r="I702" s="41" t="str">
        <f>VLOOKUP(F702,'Houses &amp; Ages'!$B$5:$K$16,9,FALSE)</f>
        <v>-</v>
      </c>
      <c r="J702" s="41" t="str">
        <f>VLOOKUP(F702,'Houses &amp; Ages'!$B$5:$K$16,10,FALSE)</f>
        <v>-</v>
      </c>
      <c r="K702" s="43" t="s">
        <v>130</v>
      </c>
      <c r="L702" s="44" t="s">
        <v>130</v>
      </c>
      <c r="M702" s="45" t="s">
        <v>130</v>
      </c>
      <c r="N702" s="33" t="str">
        <f>VLOOKUP(M702,'Events &amp; Points'!$G$5:$I$18,IF($C702="Relay",3,2),FALSE)</f>
        <v>-</v>
      </c>
    </row>
    <row r="703" spans="1:14">
      <c r="A703" s="5" t="str">
        <f>VLOOKUP($B703,'Events &amp; Points'!$B$4:$D$29,2,FALSE)</f>
        <v>-</v>
      </c>
      <c r="B703" s="14" t="s">
        <v>130</v>
      </c>
      <c r="C703" s="31" t="s">
        <v>130</v>
      </c>
      <c r="D703" s="31" t="s">
        <v>130</v>
      </c>
      <c r="E703" s="31"/>
      <c r="F703" s="31" t="s">
        <v>130</v>
      </c>
      <c r="G703" s="41" t="str">
        <f>VLOOKUP(F703,'Houses &amp; Ages'!$B$5:$K$16,3,FALSE)</f>
        <v>-</v>
      </c>
      <c r="H703" s="41"/>
      <c r="I703" s="41" t="str">
        <f>VLOOKUP(F703,'Houses &amp; Ages'!$B$5:$K$16,9,FALSE)</f>
        <v>-</v>
      </c>
      <c r="J703" s="41" t="str">
        <f>VLOOKUP(F703,'Houses &amp; Ages'!$B$5:$K$16,10,FALSE)</f>
        <v>-</v>
      </c>
      <c r="K703" s="43" t="s">
        <v>130</v>
      </c>
      <c r="L703" s="44" t="s">
        <v>130</v>
      </c>
      <c r="M703" s="45" t="s">
        <v>130</v>
      </c>
      <c r="N703" s="33" t="str">
        <f>VLOOKUP(M703,'Events &amp; Points'!$G$5:$I$18,IF($C703="Relay",3,2),FALSE)</f>
        <v>-</v>
      </c>
    </row>
    <row r="704" spans="1:14">
      <c r="A704" s="5" t="str">
        <f>VLOOKUP($B704,'Events &amp; Points'!$B$4:$D$29,2,FALSE)</f>
        <v>-</v>
      </c>
      <c r="B704" s="14" t="s">
        <v>130</v>
      </c>
      <c r="C704" s="31" t="s">
        <v>130</v>
      </c>
      <c r="D704" s="31" t="s">
        <v>130</v>
      </c>
      <c r="E704" s="31"/>
      <c r="F704" s="31" t="s">
        <v>130</v>
      </c>
      <c r="G704" s="41" t="str">
        <f>VLOOKUP(F704,'Houses &amp; Ages'!$B$5:$K$16,3,FALSE)</f>
        <v>-</v>
      </c>
      <c r="H704" s="41"/>
      <c r="I704" s="41" t="str">
        <f>VLOOKUP(F704,'Houses &amp; Ages'!$B$5:$K$16,9,FALSE)</f>
        <v>-</v>
      </c>
      <c r="J704" s="41" t="str">
        <f>VLOOKUP(F704,'Houses &amp; Ages'!$B$5:$K$16,10,FALSE)</f>
        <v>-</v>
      </c>
      <c r="K704" s="43" t="s">
        <v>130</v>
      </c>
      <c r="L704" s="44" t="s">
        <v>130</v>
      </c>
      <c r="M704" s="45" t="s">
        <v>130</v>
      </c>
      <c r="N704" s="33" t="str">
        <f>VLOOKUP(M704,'Events &amp; Points'!$G$5:$I$18,IF($C704="Relay",3,2),FALSE)</f>
        <v>-</v>
      </c>
    </row>
    <row r="705" spans="1:14">
      <c r="A705" s="5" t="str">
        <f>VLOOKUP($B705,'Events &amp; Points'!$B$4:$D$29,2,FALSE)</f>
        <v>-</v>
      </c>
      <c r="B705" s="14" t="s">
        <v>130</v>
      </c>
      <c r="C705" s="31" t="s">
        <v>130</v>
      </c>
      <c r="D705" s="31" t="s">
        <v>130</v>
      </c>
      <c r="E705" s="31"/>
      <c r="F705" s="31" t="s">
        <v>130</v>
      </c>
      <c r="G705" s="41" t="str">
        <f>VLOOKUP(F705,'Houses &amp; Ages'!$B$5:$K$16,3,FALSE)</f>
        <v>-</v>
      </c>
      <c r="H705" s="41"/>
      <c r="I705" s="41" t="str">
        <f>VLOOKUP(F705,'Houses &amp; Ages'!$B$5:$K$16,9,FALSE)</f>
        <v>-</v>
      </c>
      <c r="J705" s="41" t="str">
        <f>VLOOKUP(F705,'Houses &amp; Ages'!$B$5:$K$16,10,FALSE)</f>
        <v>-</v>
      </c>
      <c r="K705" s="43" t="s">
        <v>130</v>
      </c>
      <c r="L705" s="44" t="s">
        <v>130</v>
      </c>
      <c r="M705" s="45" t="s">
        <v>130</v>
      </c>
      <c r="N705" s="33" t="str">
        <f>VLOOKUP(M705,'Events &amp; Points'!$G$5:$I$18,IF($C705="Relay",3,2),FALSE)</f>
        <v>-</v>
      </c>
    </row>
    <row r="706" spans="1:14">
      <c r="A706" s="5" t="str">
        <f>VLOOKUP($B706,'Events &amp; Points'!$B$4:$D$29,2,FALSE)</f>
        <v>-</v>
      </c>
      <c r="B706" s="14" t="s">
        <v>130</v>
      </c>
      <c r="C706" s="31" t="s">
        <v>130</v>
      </c>
      <c r="D706" s="31" t="s">
        <v>130</v>
      </c>
      <c r="E706" s="31"/>
      <c r="F706" s="31" t="s">
        <v>130</v>
      </c>
      <c r="G706" s="41" t="str">
        <f>VLOOKUP(F706,'Houses &amp; Ages'!$B$5:$K$16,3,FALSE)</f>
        <v>-</v>
      </c>
      <c r="H706" s="41"/>
      <c r="I706" s="41" t="str">
        <f>VLOOKUP(F706,'Houses &amp; Ages'!$B$5:$K$16,9,FALSE)</f>
        <v>-</v>
      </c>
      <c r="J706" s="41" t="str">
        <f>VLOOKUP(F706,'Houses &amp; Ages'!$B$5:$K$16,10,FALSE)</f>
        <v>-</v>
      </c>
      <c r="K706" s="43" t="s">
        <v>130</v>
      </c>
      <c r="L706" s="44" t="s">
        <v>130</v>
      </c>
      <c r="M706" s="45" t="s">
        <v>130</v>
      </c>
      <c r="N706" s="33" t="str">
        <f>VLOOKUP(M706,'Events &amp; Points'!$G$5:$I$18,IF($C706="Relay",3,2),FALSE)</f>
        <v>-</v>
      </c>
    </row>
    <row r="707" spans="1:14">
      <c r="A707" s="5" t="str">
        <f>VLOOKUP($B707,'Events &amp; Points'!$B$4:$D$29,2,FALSE)</f>
        <v>-</v>
      </c>
      <c r="B707" s="14" t="s">
        <v>130</v>
      </c>
      <c r="C707" s="31" t="s">
        <v>130</v>
      </c>
      <c r="D707" s="31" t="s">
        <v>130</v>
      </c>
      <c r="E707" s="31"/>
      <c r="F707" s="31" t="s">
        <v>130</v>
      </c>
      <c r="G707" s="41" t="str">
        <f>VLOOKUP(F707,'Houses &amp; Ages'!$B$5:$K$16,3,FALSE)</f>
        <v>-</v>
      </c>
      <c r="H707" s="41"/>
      <c r="I707" s="41" t="str">
        <f>VLOOKUP(F707,'Houses &amp; Ages'!$B$5:$K$16,9,FALSE)</f>
        <v>-</v>
      </c>
      <c r="J707" s="41" t="str">
        <f>VLOOKUP(F707,'Houses &amp; Ages'!$B$5:$K$16,10,FALSE)</f>
        <v>-</v>
      </c>
      <c r="K707" s="43" t="s">
        <v>130</v>
      </c>
      <c r="L707" s="44" t="s">
        <v>130</v>
      </c>
      <c r="M707" s="45" t="s">
        <v>130</v>
      </c>
      <c r="N707" s="33" t="str">
        <f>VLOOKUP(M707,'Events &amp; Points'!$G$5:$I$18,IF($C707="Relay",3,2),FALSE)</f>
        <v>-</v>
      </c>
    </row>
    <row r="708" spans="1:14">
      <c r="A708" s="5" t="str">
        <f>VLOOKUP($B708,'Events &amp; Points'!$B$4:$D$29,2,FALSE)</f>
        <v>-</v>
      </c>
      <c r="B708" s="14" t="s">
        <v>130</v>
      </c>
      <c r="C708" s="31" t="s">
        <v>130</v>
      </c>
      <c r="D708" s="31" t="s">
        <v>130</v>
      </c>
      <c r="E708" s="31"/>
      <c r="F708" s="31" t="s">
        <v>130</v>
      </c>
      <c r="G708" s="41" t="str">
        <f>VLOOKUP(F708,'Houses &amp; Ages'!$B$5:$K$16,3,FALSE)</f>
        <v>-</v>
      </c>
      <c r="H708" s="41"/>
      <c r="I708" s="41" t="str">
        <f>VLOOKUP(F708,'Houses &amp; Ages'!$B$5:$K$16,9,FALSE)</f>
        <v>-</v>
      </c>
      <c r="J708" s="41" t="str">
        <f>VLOOKUP(F708,'Houses &amp; Ages'!$B$5:$K$16,10,FALSE)</f>
        <v>-</v>
      </c>
      <c r="K708" s="43" t="s">
        <v>130</v>
      </c>
      <c r="L708" s="44" t="s">
        <v>130</v>
      </c>
      <c r="M708" s="45" t="s">
        <v>130</v>
      </c>
      <c r="N708" s="33" t="str">
        <f>VLOOKUP(M708,'Events &amp; Points'!$G$5:$I$18,IF($C708="Relay",3,2),FALSE)</f>
        <v>-</v>
      </c>
    </row>
    <row r="709" spans="1:14">
      <c r="A709" s="5" t="str">
        <f>VLOOKUP($B709,'Events &amp; Points'!$B$4:$D$29,2,FALSE)</f>
        <v>-</v>
      </c>
      <c r="B709" s="14" t="s">
        <v>130</v>
      </c>
      <c r="C709" s="31" t="s">
        <v>130</v>
      </c>
      <c r="D709" s="31" t="s">
        <v>130</v>
      </c>
      <c r="E709" s="31"/>
      <c r="F709" s="31" t="s">
        <v>130</v>
      </c>
      <c r="G709" s="41" t="str">
        <f>VLOOKUP(F709,'Houses &amp; Ages'!$B$5:$K$16,3,FALSE)</f>
        <v>-</v>
      </c>
      <c r="H709" s="41"/>
      <c r="I709" s="41" t="str">
        <f>VLOOKUP(F709,'Houses &amp; Ages'!$B$5:$K$16,9,FALSE)</f>
        <v>-</v>
      </c>
      <c r="J709" s="41" t="str">
        <f>VLOOKUP(F709,'Houses &amp; Ages'!$B$5:$K$16,10,FALSE)</f>
        <v>-</v>
      </c>
      <c r="K709" s="43" t="s">
        <v>130</v>
      </c>
      <c r="L709" s="44" t="s">
        <v>130</v>
      </c>
      <c r="M709" s="45" t="s">
        <v>130</v>
      </c>
      <c r="N709" s="33" t="str">
        <f>VLOOKUP(M709,'Events &amp; Points'!$G$5:$I$18,IF($C709="Relay",3,2),FALSE)</f>
        <v>-</v>
      </c>
    </row>
    <row r="710" spans="1:14">
      <c r="A710" s="5" t="str">
        <f>VLOOKUP($B710,'Events &amp; Points'!$B$4:$D$29,2,FALSE)</f>
        <v>-</v>
      </c>
      <c r="B710" s="14" t="s">
        <v>130</v>
      </c>
      <c r="C710" s="31" t="s">
        <v>130</v>
      </c>
      <c r="D710" s="31" t="s">
        <v>130</v>
      </c>
      <c r="E710" s="31"/>
      <c r="F710" s="31" t="s">
        <v>130</v>
      </c>
      <c r="G710" s="41" t="str">
        <f>VLOOKUP(F710,'Houses &amp; Ages'!$B$5:$K$16,3,FALSE)</f>
        <v>-</v>
      </c>
      <c r="H710" s="41"/>
      <c r="I710" s="41" t="str">
        <f>VLOOKUP(F710,'Houses &amp; Ages'!$B$5:$K$16,9,FALSE)</f>
        <v>-</v>
      </c>
      <c r="J710" s="41" t="str">
        <f>VLOOKUP(F710,'Houses &amp; Ages'!$B$5:$K$16,10,FALSE)</f>
        <v>-</v>
      </c>
      <c r="K710" s="43" t="s">
        <v>130</v>
      </c>
      <c r="L710" s="44" t="s">
        <v>130</v>
      </c>
      <c r="M710" s="45" t="s">
        <v>130</v>
      </c>
      <c r="N710" s="33" t="str">
        <f>VLOOKUP(M710,'Events &amp; Points'!$G$5:$I$18,IF($C710="Relay",3,2),FALSE)</f>
        <v>-</v>
      </c>
    </row>
    <row r="711" spans="1:14">
      <c r="A711" s="5" t="str">
        <f>VLOOKUP($B711,'Events &amp; Points'!$B$4:$D$29,2,FALSE)</f>
        <v>-</v>
      </c>
      <c r="B711" s="14" t="s">
        <v>130</v>
      </c>
      <c r="C711" s="31" t="s">
        <v>130</v>
      </c>
      <c r="D711" s="31" t="s">
        <v>130</v>
      </c>
      <c r="E711" s="31"/>
      <c r="F711" s="31" t="s">
        <v>130</v>
      </c>
      <c r="G711" s="41" t="str">
        <f>VLOOKUP(F711,'Houses &amp; Ages'!$B$5:$K$16,3,FALSE)</f>
        <v>-</v>
      </c>
      <c r="H711" s="41"/>
      <c r="I711" s="41" t="str">
        <f>VLOOKUP(F711,'Houses &amp; Ages'!$B$5:$K$16,9,FALSE)</f>
        <v>-</v>
      </c>
      <c r="J711" s="41" t="str">
        <f>VLOOKUP(F711,'Houses &amp; Ages'!$B$5:$K$16,10,FALSE)</f>
        <v>-</v>
      </c>
      <c r="K711" s="43" t="s">
        <v>130</v>
      </c>
      <c r="L711" s="44" t="s">
        <v>130</v>
      </c>
      <c r="M711" s="45" t="s">
        <v>130</v>
      </c>
      <c r="N711" s="33" t="str">
        <f>VLOOKUP(M711,'Events &amp; Points'!$G$5:$I$18,IF($C711="Relay",3,2),FALSE)</f>
        <v>-</v>
      </c>
    </row>
    <row r="712" spans="1:14">
      <c r="A712" s="5" t="str">
        <f>VLOOKUP($B712,'Events &amp; Points'!$B$4:$D$29,2,FALSE)</f>
        <v>-</v>
      </c>
      <c r="B712" s="14" t="s">
        <v>130</v>
      </c>
      <c r="C712" s="31" t="s">
        <v>130</v>
      </c>
      <c r="D712" s="31" t="s">
        <v>130</v>
      </c>
      <c r="E712" s="31"/>
      <c r="F712" s="31" t="s">
        <v>130</v>
      </c>
      <c r="G712" s="41" t="str">
        <f>VLOOKUP(F712,'Houses &amp; Ages'!$B$5:$K$16,3,FALSE)</f>
        <v>-</v>
      </c>
      <c r="H712" s="41"/>
      <c r="I712" s="41" t="str">
        <f>VLOOKUP(F712,'Houses &amp; Ages'!$B$5:$K$16,9,FALSE)</f>
        <v>-</v>
      </c>
      <c r="J712" s="41" t="str">
        <f>VLOOKUP(F712,'Houses &amp; Ages'!$B$5:$K$16,10,FALSE)</f>
        <v>-</v>
      </c>
      <c r="K712" s="43" t="s">
        <v>130</v>
      </c>
      <c r="L712" s="44" t="s">
        <v>130</v>
      </c>
      <c r="M712" s="45" t="s">
        <v>130</v>
      </c>
      <c r="N712" s="33" t="str">
        <f>VLOOKUP(M712,'Events &amp; Points'!$G$5:$I$18,IF($C712="Relay",3,2),FALSE)</f>
        <v>-</v>
      </c>
    </row>
    <row r="713" spans="1:14">
      <c r="A713" s="5" t="str">
        <f>VLOOKUP($B713,'Events &amp; Points'!$B$4:$D$29,2,FALSE)</f>
        <v>-</v>
      </c>
      <c r="B713" s="14" t="s">
        <v>130</v>
      </c>
      <c r="C713" s="31" t="s">
        <v>130</v>
      </c>
      <c r="D713" s="31" t="s">
        <v>130</v>
      </c>
      <c r="E713" s="31"/>
      <c r="F713" s="31" t="s">
        <v>130</v>
      </c>
      <c r="G713" s="41" t="str">
        <f>VLOOKUP(F713,'Houses &amp; Ages'!$B$5:$K$16,3,FALSE)</f>
        <v>-</v>
      </c>
      <c r="H713" s="41"/>
      <c r="I713" s="41" t="str">
        <f>VLOOKUP(F713,'Houses &amp; Ages'!$B$5:$K$16,9,FALSE)</f>
        <v>-</v>
      </c>
      <c r="J713" s="41" t="str">
        <f>VLOOKUP(F713,'Houses &amp; Ages'!$B$5:$K$16,10,FALSE)</f>
        <v>-</v>
      </c>
      <c r="K713" s="43" t="s">
        <v>130</v>
      </c>
      <c r="L713" s="44" t="s">
        <v>130</v>
      </c>
      <c r="M713" s="45" t="s">
        <v>130</v>
      </c>
      <c r="N713" s="33" t="str">
        <f>VLOOKUP(M713,'Events &amp; Points'!$G$5:$I$18,IF($C713="Relay",3,2),FALSE)</f>
        <v>-</v>
      </c>
    </row>
    <row r="714" spans="1:14">
      <c r="A714" s="5" t="str">
        <f>VLOOKUP($B714,'Events &amp; Points'!$B$4:$D$29,2,FALSE)</f>
        <v>-</v>
      </c>
      <c r="B714" s="14" t="s">
        <v>130</v>
      </c>
      <c r="C714" s="31" t="s">
        <v>130</v>
      </c>
      <c r="D714" s="31" t="s">
        <v>130</v>
      </c>
      <c r="E714" s="31"/>
      <c r="F714" s="31" t="s">
        <v>130</v>
      </c>
      <c r="G714" s="41" t="str">
        <f>VLOOKUP(F714,'Houses &amp; Ages'!$B$5:$K$16,3,FALSE)</f>
        <v>-</v>
      </c>
      <c r="H714" s="41"/>
      <c r="I714" s="41" t="str">
        <f>VLOOKUP(F714,'Houses &amp; Ages'!$B$5:$K$16,9,FALSE)</f>
        <v>-</v>
      </c>
      <c r="J714" s="41" t="str">
        <f>VLOOKUP(F714,'Houses &amp; Ages'!$B$5:$K$16,10,FALSE)</f>
        <v>-</v>
      </c>
      <c r="K714" s="43" t="s">
        <v>130</v>
      </c>
      <c r="L714" s="44" t="s">
        <v>130</v>
      </c>
      <c r="M714" s="45" t="s">
        <v>130</v>
      </c>
      <c r="N714" s="33" t="str">
        <f>VLOOKUP(M714,'Events &amp; Points'!$G$5:$I$18,IF($C714="Relay",3,2),FALSE)</f>
        <v>-</v>
      </c>
    </row>
    <row r="715" spans="1:14">
      <c r="A715" s="5" t="str">
        <f>VLOOKUP($B715,'Events &amp; Points'!$B$4:$D$29,2,FALSE)</f>
        <v>-</v>
      </c>
      <c r="B715" s="14" t="s">
        <v>130</v>
      </c>
      <c r="C715" s="31" t="s">
        <v>130</v>
      </c>
      <c r="D715" s="31" t="s">
        <v>130</v>
      </c>
      <c r="E715" s="31"/>
      <c r="F715" s="31" t="s">
        <v>130</v>
      </c>
      <c r="G715" s="41" t="str">
        <f>VLOOKUP(F715,'Houses &amp; Ages'!$B$5:$K$16,3,FALSE)</f>
        <v>-</v>
      </c>
      <c r="H715" s="41"/>
      <c r="I715" s="41" t="str">
        <f>VLOOKUP(F715,'Houses &amp; Ages'!$B$5:$K$16,9,FALSE)</f>
        <v>-</v>
      </c>
      <c r="J715" s="41" t="str">
        <f>VLOOKUP(F715,'Houses &amp; Ages'!$B$5:$K$16,10,FALSE)</f>
        <v>-</v>
      </c>
      <c r="K715" s="43" t="s">
        <v>130</v>
      </c>
      <c r="L715" s="44" t="s">
        <v>130</v>
      </c>
      <c r="M715" s="45" t="s">
        <v>130</v>
      </c>
      <c r="N715" s="33" t="str">
        <f>VLOOKUP(M715,'Events &amp; Points'!$G$5:$I$18,IF($C715="Relay",3,2),FALSE)</f>
        <v>-</v>
      </c>
    </row>
    <row r="716" spans="1:14">
      <c r="A716" s="5" t="str">
        <f>VLOOKUP($B716,'Events &amp; Points'!$B$4:$D$29,2,FALSE)</f>
        <v>-</v>
      </c>
      <c r="B716" s="14" t="s">
        <v>130</v>
      </c>
      <c r="C716" s="31" t="s">
        <v>130</v>
      </c>
      <c r="D716" s="31" t="s">
        <v>130</v>
      </c>
      <c r="E716" s="31"/>
      <c r="F716" s="31" t="s">
        <v>130</v>
      </c>
      <c r="G716" s="41" t="str">
        <f>VLOOKUP(F716,'Houses &amp; Ages'!$B$5:$K$16,3,FALSE)</f>
        <v>-</v>
      </c>
      <c r="H716" s="41"/>
      <c r="I716" s="41" t="str">
        <f>VLOOKUP(F716,'Houses &amp; Ages'!$B$5:$K$16,9,FALSE)</f>
        <v>-</v>
      </c>
      <c r="J716" s="41" t="str">
        <f>VLOOKUP(F716,'Houses &amp; Ages'!$B$5:$K$16,10,FALSE)</f>
        <v>-</v>
      </c>
      <c r="K716" s="43" t="s">
        <v>130</v>
      </c>
      <c r="L716" s="44" t="s">
        <v>130</v>
      </c>
      <c r="M716" s="45" t="s">
        <v>130</v>
      </c>
      <c r="N716" s="33" t="str">
        <f>VLOOKUP(M716,'Events &amp; Points'!$G$5:$I$18,IF($C716="Relay",3,2),FALSE)</f>
        <v>-</v>
      </c>
    </row>
    <row r="717" spans="1:14">
      <c r="A717" s="5" t="str">
        <f>VLOOKUP($B717,'Events &amp; Points'!$B$4:$D$29,2,FALSE)</f>
        <v>-</v>
      </c>
      <c r="B717" s="14" t="s">
        <v>130</v>
      </c>
      <c r="C717" s="31" t="s">
        <v>130</v>
      </c>
      <c r="D717" s="31" t="s">
        <v>130</v>
      </c>
      <c r="E717" s="31"/>
      <c r="F717" s="31" t="s">
        <v>130</v>
      </c>
      <c r="G717" s="41" t="str">
        <f>VLOOKUP(F717,'Houses &amp; Ages'!$B$5:$K$16,3,FALSE)</f>
        <v>-</v>
      </c>
      <c r="H717" s="41"/>
      <c r="I717" s="41" t="str">
        <f>VLOOKUP(F717,'Houses &amp; Ages'!$B$5:$K$16,9,FALSE)</f>
        <v>-</v>
      </c>
      <c r="J717" s="41" t="str">
        <f>VLOOKUP(F717,'Houses &amp; Ages'!$B$5:$K$16,10,FALSE)</f>
        <v>-</v>
      </c>
      <c r="K717" s="43" t="s">
        <v>130</v>
      </c>
      <c r="L717" s="44" t="s">
        <v>130</v>
      </c>
      <c r="M717" s="45" t="s">
        <v>130</v>
      </c>
      <c r="N717" s="33" t="str">
        <f>VLOOKUP(M717,'Events &amp; Points'!$G$5:$I$18,IF($C717="Relay",3,2),FALSE)</f>
        <v>-</v>
      </c>
    </row>
    <row r="718" spans="1:14">
      <c r="A718" s="5" t="str">
        <f>VLOOKUP($B718,'Events &amp; Points'!$B$4:$D$29,2,FALSE)</f>
        <v>-</v>
      </c>
      <c r="B718" s="14" t="s">
        <v>130</v>
      </c>
      <c r="C718" s="31" t="s">
        <v>130</v>
      </c>
      <c r="D718" s="31" t="s">
        <v>130</v>
      </c>
      <c r="E718" s="31"/>
      <c r="F718" s="31" t="s">
        <v>130</v>
      </c>
      <c r="G718" s="41" t="str">
        <f>VLOOKUP(F718,'Houses &amp; Ages'!$B$5:$K$16,3,FALSE)</f>
        <v>-</v>
      </c>
      <c r="H718" s="41"/>
      <c r="I718" s="41" t="str">
        <f>VLOOKUP(F718,'Houses &amp; Ages'!$B$5:$K$16,9,FALSE)</f>
        <v>-</v>
      </c>
      <c r="J718" s="41" t="str">
        <f>VLOOKUP(F718,'Houses &amp; Ages'!$B$5:$K$16,10,FALSE)</f>
        <v>-</v>
      </c>
      <c r="K718" s="43" t="s">
        <v>130</v>
      </c>
      <c r="L718" s="44" t="s">
        <v>130</v>
      </c>
      <c r="M718" s="45" t="s">
        <v>130</v>
      </c>
      <c r="N718" s="33" t="str">
        <f>VLOOKUP(M718,'Events &amp; Points'!$G$5:$I$18,IF($C718="Relay",3,2),FALSE)</f>
        <v>-</v>
      </c>
    </row>
    <row r="719" spans="1:14">
      <c r="A719" s="5" t="str">
        <f>VLOOKUP($B719,'Events &amp; Points'!$B$4:$D$29,2,FALSE)</f>
        <v>-</v>
      </c>
      <c r="B719" s="14" t="s">
        <v>130</v>
      </c>
      <c r="C719" s="31" t="s">
        <v>130</v>
      </c>
      <c r="D719" s="31" t="s">
        <v>130</v>
      </c>
      <c r="E719" s="31"/>
      <c r="F719" s="31" t="s">
        <v>130</v>
      </c>
      <c r="G719" s="41" t="str">
        <f>VLOOKUP(F719,'Houses &amp; Ages'!$B$5:$K$16,3,FALSE)</f>
        <v>-</v>
      </c>
      <c r="H719" s="41"/>
      <c r="I719" s="41" t="str">
        <f>VLOOKUP(F719,'Houses &amp; Ages'!$B$5:$K$16,9,FALSE)</f>
        <v>-</v>
      </c>
      <c r="J719" s="41" t="str">
        <f>VLOOKUP(F719,'Houses &amp; Ages'!$B$5:$K$16,10,FALSE)</f>
        <v>-</v>
      </c>
      <c r="K719" s="43" t="s">
        <v>130</v>
      </c>
      <c r="L719" s="44" t="s">
        <v>130</v>
      </c>
      <c r="M719" s="45" t="s">
        <v>130</v>
      </c>
      <c r="N719" s="33" t="str">
        <f>VLOOKUP(M719,'Events &amp; Points'!$G$5:$I$18,IF($C719="Relay",3,2),FALSE)</f>
        <v>-</v>
      </c>
    </row>
    <row r="720" spans="1:14">
      <c r="A720" s="5" t="str">
        <f>VLOOKUP($B720,'Events &amp; Points'!$B$4:$D$29,2,FALSE)</f>
        <v>-</v>
      </c>
      <c r="B720" s="14" t="s">
        <v>130</v>
      </c>
      <c r="C720" s="31" t="s">
        <v>130</v>
      </c>
      <c r="D720" s="31" t="s">
        <v>130</v>
      </c>
      <c r="E720" s="31"/>
      <c r="F720" s="31" t="s">
        <v>130</v>
      </c>
      <c r="G720" s="41" t="str">
        <f>VLOOKUP(F720,'Houses &amp; Ages'!$B$5:$K$16,3,FALSE)</f>
        <v>-</v>
      </c>
      <c r="H720" s="41"/>
      <c r="I720" s="41" t="str">
        <f>VLOOKUP(F720,'Houses &amp; Ages'!$B$5:$K$16,9,FALSE)</f>
        <v>-</v>
      </c>
      <c r="J720" s="41" t="str">
        <f>VLOOKUP(F720,'Houses &amp; Ages'!$B$5:$K$16,10,FALSE)</f>
        <v>-</v>
      </c>
      <c r="K720" s="43" t="s">
        <v>130</v>
      </c>
      <c r="L720" s="44" t="s">
        <v>130</v>
      </c>
      <c r="M720" s="45" t="s">
        <v>130</v>
      </c>
      <c r="N720" s="33" t="str">
        <f>VLOOKUP(M720,'Events &amp; Points'!$G$5:$I$18,IF($C720="Relay",3,2),FALSE)</f>
        <v>-</v>
      </c>
    </row>
    <row r="721" spans="1:14">
      <c r="A721" s="5" t="str">
        <f>VLOOKUP($B721,'Events &amp; Points'!$B$4:$D$29,2,FALSE)</f>
        <v>-</v>
      </c>
      <c r="B721" s="14" t="s">
        <v>130</v>
      </c>
      <c r="C721" s="31" t="s">
        <v>130</v>
      </c>
      <c r="D721" s="31" t="s">
        <v>130</v>
      </c>
      <c r="E721" s="31"/>
      <c r="F721" s="31" t="s">
        <v>130</v>
      </c>
      <c r="G721" s="41" t="str">
        <f>VLOOKUP(F721,'Houses &amp; Ages'!$B$5:$K$16,3,FALSE)</f>
        <v>-</v>
      </c>
      <c r="H721" s="41"/>
      <c r="I721" s="41" t="str">
        <f>VLOOKUP(F721,'Houses &amp; Ages'!$B$5:$K$16,9,FALSE)</f>
        <v>-</v>
      </c>
      <c r="J721" s="41" t="str">
        <f>VLOOKUP(F721,'Houses &amp; Ages'!$B$5:$K$16,10,FALSE)</f>
        <v>-</v>
      </c>
      <c r="K721" s="43" t="s">
        <v>130</v>
      </c>
      <c r="L721" s="44" t="s">
        <v>130</v>
      </c>
      <c r="M721" s="45" t="s">
        <v>130</v>
      </c>
      <c r="N721" s="33" t="str">
        <f>VLOOKUP(M721,'Events &amp; Points'!$G$5:$I$18,IF($C721="Relay",3,2),FALSE)</f>
        <v>-</v>
      </c>
    </row>
    <row r="722" spans="1:14">
      <c r="A722" s="5" t="str">
        <f>VLOOKUP($B722,'Events &amp; Points'!$B$4:$D$29,2,FALSE)</f>
        <v>-</v>
      </c>
      <c r="B722" s="14" t="s">
        <v>130</v>
      </c>
      <c r="C722" s="31" t="s">
        <v>130</v>
      </c>
      <c r="D722" s="31" t="s">
        <v>130</v>
      </c>
      <c r="E722" s="31"/>
      <c r="F722" s="31" t="s">
        <v>130</v>
      </c>
      <c r="G722" s="41" t="str">
        <f>VLOOKUP(F722,'Houses &amp; Ages'!$B$5:$K$16,3,FALSE)</f>
        <v>-</v>
      </c>
      <c r="H722" s="41"/>
      <c r="I722" s="41" t="str">
        <f>VLOOKUP(F722,'Houses &amp; Ages'!$B$5:$K$16,9,FALSE)</f>
        <v>-</v>
      </c>
      <c r="J722" s="41" t="str">
        <f>VLOOKUP(F722,'Houses &amp; Ages'!$B$5:$K$16,10,FALSE)</f>
        <v>-</v>
      </c>
      <c r="K722" s="43" t="s">
        <v>130</v>
      </c>
      <c r="L722" s="44" t="s">
        <v>130</v>
      </c>
      <c r="M722" s="45" t="s">
        <v>130</v>
      </c>
      <c r="N722" s="33" t="str">
        <f>VLOOKUP(M722,'Events &amp; Points'!$G$5:$I$18,IF($C722="Relay",3,2),FALSE)</f>
        <v>-</v>
      </c>
    </row>
    <row r="723" spans="1:14">
      <c r="A723" s="5" t="str">
        <f>VLOOKUP($B723,'Events &amp; Points'!$B$4:$D$29,2,FALSE)</f>
        <v>-</v>
      </c>
      <c r="B723" s="14" t="s">
        <v>130</v>
      </c>
      <c r="C723" s="31" t="s">
        <v>130</v>
      </c>
      <c r="D723" s="31" t="s">
        <v>130</v>
      </c>
      <c r="E723" s="31"/>
      <c r="F723" s="31" t="s">
        <v>130</v>
      </c>
      <c r="G723" s="41" t="str">
        <f>VLOOKUP(F723,'Houses &amp; Ages'!$B$5:$K$16,3,FALSE)</f>
        <v>-</v>
      </c>
      <c r="H723" s="41"/>
      <c r="I723" s="41" t="str">
        <f>VLOOKUP(F723,'Houses &amp; Ages'!$B$5:$K$16,9,FALSE)</f>
        <v>-</v>
      </c>
      <c r="J723" s="41" t="str">
        <f>VLOOKUP(F723,'Houses &amp; Ages'!$B$5:$K$16,10,FALSE)</f>
        <v>-</v>
      </c>
      <c r="K723" s="43" t="s">
        <v>130</v>
      </c>
      <c r="L723" s="44" t="s">
        <v>130</v>
      </c>
      <c r="M723" s="45" t="s">
        <v>130</v>
      </c>
      <c r="N723" s="33" t="str">
        <f>VLOOKUP(M723,'Events &amp; Points'!$G$5:$I$18,IF($C723="Relay",3,2),FALSE)</f>
        <v>-</v>
      </c>
    </row>
    <row r="724" spans="1:14">
      <c r="A724" s="5" t="str">
        <f>VLOOKUP($B724,'Events &amp; Points'!$B$4:$D$29,2,FALSE)</f>
        <v>-</v>
      </c>
      <c r="B724" s="14" t="s">
        <v>130</v>
      </c>
      <c r="C724" s="31" t="s">
        <v>130</v>
      </c>
      <c r="D724" s="31" t="s">
        <v>130</v>
      </c>
      <c r="E724" s="31"/>
      <c r="F724" s="31" t="s">
        <v>130</v>
      </c>
      <c r="G724" s="41" t="str">
        <f>VLOOKUP(F724,'Houses &amp; Ages'!$B$5:$K$16,3,FALSE)</f>
        <v>-</v>
      </c>
      <c r="H724" s="41"/>
      <c r="I724" s="41" t="str">
        <f>VLOOKUP(F724,'Houses &amp; Ages'!$B$5:$K$16,9,FALSE)</f>
        <v>-</v>
      </c>
      <c r="J724" s="41" t="str">
        <f>VLOOKUP(F724,'Houses &amp; Ages'!$B$5:$K$16,10,FALSE)</f>
        <v>-</v>
      </c>
      <c r="K724" s="43" t="s">
        <v>130</v>
      </c>
      <c r="L724" s="44" t="s">
        <v>130</v>
      </c>
      <c r="M724" s="45" t="s">
        <v>130</v>
      </c>
      <c r="N724" s="33" t="str">
        <f>VLOOKUP(M724,'Events &amp; Points'!$G$5:$I$18,IF($C724="Relay",3,2),FALSE)</f>
        <v>-</v>
      </c>
    </row>
    <row r="725" spans="1:14">
      <c r="A725" s="5" t="str">
        <f>VLOOKUP($B725,'Events &amp; Points'!$B$4:$D$29,2,FALSE)</f>
        <v>-</v>
      </c>
      <c r="B725" s="14" t="s">
        <v>130</v>
      </c>
      <c r="C725" s="31" t="s">
        <v>130</v>
      </c>
      <c r="D725" s="31" t="s">
        <v>130</v>
      </c>
      <c r="E725" s="31"/>
      <c r="F725" s="31" t="s">
        <v>130</v>
      </c>
      <c r="G725" s="41" t="str">
        <f>VLOOKUP(F725,'Houses &amp; Ages'!$B$5:$K$16,3,FALSE)</f>
        <v>-</v>
      </c>
      <c r="H725" s="41"/>
      <c r="I725" s="41" t="str">
        <f>VLOOKUP(F725,'Houses &amp; Ages'!$B$5:$K$16,9,FALSE)</f>
        <v>-</v>
      </c>
      <c r="J725" s="41" t="str">
        <f>VLOOKUP(F725,'Houses &amp; Ages'!$B$5:$K$16,10,FALSE)</f>
        <v>-</v>
      </c>
      <c r="K725" s="43" t="s">
        <v>130</v>
      </c>
      <c r="L725" s="44" t="s">
        <v>130</v>
      </c>
      <c r="M725" s="45" t="s">
        <v>130</v>
      </c>
      <c r="N725" s="33" t="str">
        <f>VLOOKUP(M725,'Events &amp; Points'!$G$5:$I$18,IF($C725="Relay",3,2),FALSE)</f>
        <v>-</v>
      </c>
    </row>
    <row r="726" spans="1:14">
      <c r="A726" s="5" t="str">
        <f>VLOOKUP($B726,'Events &amp; Points'!$B$4:$D$29,2,FALSE)</f>
        <v>-</v>
      </c>
      <c r="B726" s="14" t="s">
        <v>130</v>
      </c>
      <c r="C726" s="31" t="s">
        <v>130</v>
      </c>
      <c r="D726" s="31" t="s">
        <v>130</v>
      </c>
      <c r="E726" s="31"/>
      <c r="F726" s="31" t="s">
        <v>130</v>
      </c>
      <c r="G726" s="41" t="str">
        <f>VLOOKUP(F726,'Houses &amp; Ages'!$B$5:$K$16,3,FALSE)</f>
        <v>-</v>
      </c>
      <c r="H726" s="41"/>
      <c r="I726" s="41" t="str">
        <f>VLOOKUP(F726,'Houses &amp; Ages'!$B$5:$K$16,9,FALSE)</f>
        <v>-</v>
      </c>
      <c r="J726" s="41" t="str">
        <f>VLOOKUP(F726,'Houses &amp; Ages'!$B$5:$K$16,10,FALSE)</f>
        <v>-</v>
      </c>
      <c r="K726" s="43" t="s">
        <v>130</v>
      </c>
      <c r="L726" s="44" t="s">
        <v>130</v>
      </c>
      <c r="M726" s="45" t="s">
        <v>130</v>
      </c>
      <c r="N726" s="33" t="str">
        <f>VLOOKUP(M726,'Events &amp; Points'!$G$5:$I$18,IF($C726="Relay",3,2),FALSE)</f>
        <v>-</v>
      </c>
    </row>
    <row r="727" spans="1:14">
      <c r="A727" s="5" t="str">
        <f>VLOOKUP($B727,'Events &amp; Points'!$B$4:$D$29,2,FALSE)</f>
        <v>-</v>
      </c>
      <c r="B727" s="14" t="s">
        <v>130</v>
      </c>
      <c r="C727" s="31" t="s">
        <v>130</v>
      </c>
      <c r="D727" s="31" t="s">
        <v>130</v>
      </c>
      <c r="E727" s="31"/>
      <c r="F727" s="31" t="s">
        <v>130</v>
      </c>
      <c r="G727" s="41" t="str">
        <f>VLOOKUP(F727,'Houses &amp; Ages'!$B$5:$K$16,3,FALSE)</f>
        <v>-</v>
      </c>
      <c r="H727" s="41"/>
      <c r="I727" s="41" t="str">
        <f>VLOOKUP(F727,'Houses &amp; Ages'!$B$5:$K$16,9,FALSE)</f>
        <v>-</v>
      </c>
      <c r="J727" s="41" t="str">
        <f>VLOOKUP(F727,'Houses &amp; Ages'!$B$5:$K$16,10,FALSE)</f>
        <v>-</v>
      </c>
      <c r="K727" s="43" t="s">
        <v>130</v>
      </c>
      <c r="L727" s="44" t="s">
        <v>130</v>
      </c>
      <c r="M727" s="45" t="s">
        <v>130</v>
      </c>
      <c r="N727" s="33" t="str">
        <f>VLOOKUP(M727,'Events &amp; Points'!$G$5:$I$18,IF($C727="Relay",3,2),FALSE)</f>
        <v>-</v>
      </c>
    </row>
    <row r="728" spans="1:14">
      <c r="A728" s="5" t="str">
        <f>VLOOKUP($B728,'Events &amp; Points'!$B$4:$D$29,2,FALSE)</f>
        <v>-</v>
      </c>
      <c r="B728" s="14" t="s">
        <v>130</v>
      </c>
      <c r="C728" s="31" t="s">
        <v>130</v>
      </c>
      <c r="D728" s="31" t="s">
        <v>130</v>
      </c>
      <c r="E728" s="31"/>
      <c r="F728" s="31" t="s">
        <v>130</v>
      </c>
      <c r="G728" s="41" t="str">
        <f>VLOOKUP(F728,'Houses &amp; Ages'!$B$5:$K$16,3,FALSE)</f>
        <v>-</v>
      </c>
      <c r="H728" s="41"/>
      <c r="I728" s="41" t="str">
        <f>VLOOKUP(F728,'Houses &amp; Ages'!$B$5:$K$16,9,FALSE)</f>
        <v>-</v>
      </c>
      <c r="J728" s="41" t="str">
        <f>VLOOKUP(F728,'Houses &amp; Ages'!$B$5:$K$16,10,FALSE)</f>
        <v>-</v>
      </c>
      <c r="K728" s="43" t="s">
        <v>130</v>
      </c>
      <c r="L728" s="44" t="s">
        <v>130</v>
      </c>
      <c r="M728" s="45" t="s">
        <v>130</v>
      </c>
      <c r="N728" s="33" t="str">
        <f>VLOOKUP(M728,'Events &amp; Points'!$G$5:$I$18,IF($C728="Relay",3,2),FALSE)</f>
        <v>-</v>
      </c>
    </row>
    <row r="729" spans="1:14">
      <c r="A729" s="5" t="str">
        <f>VLOOKUP($B729,'Events &amp; Points'!$B$4:$D$29,2,FALSE)</f>
        <v>-</v>
      </c>
      <c r="B729" s="14" t="s">
        <v>130</v>
      </c>
      <c r="C729" s="31" t="s">
        <v>130</v>
      </c>
      <c r="D729" s="31" t="s">
        <v>130</v>
      </c>
      <c r="E729" s="31"/>
      <c r="F729" s="31" t="s">
        <v>130</v>
      </c>
      <c r="G729" s="41" t="str">
        <f>VLOOKUP(F729,'Houses &amp; Ages'!$B$5:$K$16,3,FALSE)</f>
        <v>-</v>
      </c>
      <c r="H729" s="41"/>
      <c r="I729" s="41" t="str">
        <f>VLOOKUP(F729,'Houses &amp; Ages'!$B$5:$K$16,9,FALSE)</f>
        <v>-</v>
      </c>
      <c r="J729" s="41" t="str">
        <f>VLOOKUP(F729,'Houses &amp; Ages'!$B$5:$K$16,10,FALSE)</f>
        <v>-</v>
      </c>
      <c r="K729" s="43" t="s">
        <v>130</v>
      </c>
      <c r="L729" s="44" t="s">
        <v>130</v>
      </c>
      <c r="M729" s="45" t="s">
        <v>130</v>
      </c>
      <c r="N729" s="33" t="str">
        <f>VLOOKUP(M729,'Events &amp; Points'!$G$5:$I$18,IF($C729="Relay",3,2),FALSE)</f>
        <v>-</v>
      </c>
    </row>
    <row r="730" spans="1:14">
      <c r="A730" s="5" t="str">
        <f>VLOOKUP($B730,'Events &amp; Points'!$B$4:$D$29,2,FALSE)</f>
        <v>-</v>
      </c>
      <c r="B730" s="14" t="s">
        <v>130</v>
      </c>
      <c r="C730" s="31" t="s">
        <v>130</v>
      </c>
      <c r="D730" s="31" t="s">
        <v>130</v>
      </c>
      <c r="E730" s="31"/>
      <c r="F730" s="31" t="s">
        <v>130</v>
      </c>
      <c r="G730" s="41" t="str">
        <f>VLOOKUP(F730,'Houses &amp; Ages'!$B$5:$K$16,3,FALSE)</f>
        <v>-</v>
      </c>
      <c r="H730" s="41"/>
      <c r="I730" s="41" t="str">
        <f>VLOOKUP(F730,'Houses &amp; Ages'!$B$5:$K$16,9,FALSE)</f>
        <v>-</v>
      </c>
      <c r="J730" s="41" t="str">
        <f>VLOOKUP(F730,'Houses &amp; Ages'!$B$5:$K$16,10,FALSE)</f>
        <v>-</v>
      </c>
      <c r="K730" s="43" t="s">
        <v>130</v>
      </c>
      <c r="L730" s="44" t="s">
        <v>130</v>
      </c>
      <c r="M730" s="45" t="s">
        <v>130</v>
      </c>
      <c r="N730" s="33" t="str">
        <f>VLOOKUP(M730,'Events &amp; Points'!$G$5:$I$18,IF($C730="Relay",3,2),FALSE)</f>
        <v>-</v>
      </c>
    </row>
    <row r="731" spans="1:14">
      <c r="A731" s="5" t="str">
        <f>VLOOKUP($B731,'Events &amp; Points'!$B$4:$D$29,2,FALSE)</f>
        <v>-</v>
      </c>
      <c r="B731" s="14" t="s">
        <v>130</v>
      </c>
      <c r="C731" s="31" t="s">
        <v>130</v>
      </c>
      <c r="D731" s="31" t="s">
        <v>130</v>
      </c>
      <c r="E731" s="31"/>
      <c r="F731" s="31" t="s">
        <v>130</v>
      </c>
      <c r="G731" s="41" t="str">
        <f>VLOOKUP(F731,'Houses &amp; Ages'!$B$5:$K$16,3,FALSE)</f>
        <v>-</v>
      </c>
      <c r="H731" s="41"/>
      <c r="I731" s="41" t="str">
        <f>VLOOKUP(F731,'Houses &amp; Ages'!$B$5:$K$16,9,FALSE)</f>
        <v>-</v>
      </c>
      <c r="J731" s="41" t="str">
        <f>VLOOKUP(F731,'Houses &amp; Ages'!$B$5:$K$16,10,FALSE)</f>
        <v>-</v>
      </c>
      <c r="K731" s="43" t="s">
        <v>130</v>
      </c>
      <c r="L731" s="44" t="s">
        <v>130</v>
      </c>
      <c r="M731" s="45" t="s">
        <v>130</v>
      </c>
      <c r="N731" s="33" t="str">
        <f>VLOOKUP(M731,'Events &amp; Points'!$G$5:$I$18,IF($C731="Relay",3,2),FALSE)</f>
        <v>-</v>
      </c>
    </row>
    <row r="732" spans="1:14">
      <c r="A732" s="5" t="str">
        <f>VLOOKUP($B732,'Events &amp; Points'!$B$4:$D$29,2,FALSE)</f>
        <v>-</v>
      </c>
      <c r="B732" s="14" t="s">
        <v>130</v>
      </c>
      <c r="C732" s="31" t="s">
        <v>130</v>
      </c>
      <c r="D732" s="31" t="s">
        <v>130</v>
      </c>
      <c r="E732" s="31"/>
      <c r="F732" s="31" t="s">
        <v>130</v>
      </c>
      <c r="G732" s="41" t="str">
        <f>VLOOKUP(F732,'Houses &amp; Ages'!$B$5:$K$16,3,FALSE)</f>
        <v>-</v>
      </c>
      <c r="H732" s="41"/>
      <c r="I732" s="41" t="str">
        <f>VLOOKUP(F732,'Houses &amp; Ages'!$B$5:$K$16,9,FALSE)</f>
        <v>-</v>
      </c>
      <c r="J732" s="41" t="str">
        <f>VLOOKUP(F732,'Houses &amp; Ages'!$B$5:$K$16,10,FALSE)</f>
        <v>-</v>
      </c>
      <c r="K732" s="43" t="s">
        <v>130</v>
      </c>
      <c r="L732" s="44" t="s">
        <v>130</v>
      </c>
      <c r="M732" s="45" t="s">
        <v>130</v>
      </c>
      <c r="N732" s="33" t="str">
        <f>VLOOKUP(M732,'Events &amp; Points'!$G$5:$I$18,IF($C732="Relay",3,2),FALSE)</f>
        <v>-</v>
      </c>
    </row>
    <row r="733" spans="1:14">
      <c r="A733" s="5" t="str">
        <f>VLOOKUP($B733,'Events &amp; Points'!$B$4:$D$29,2,FALSE)</f>
        <v>-</v>
      </c>
      <c r="B733" s="14" t="s">
        <v>130</v>
      </c>
      <c r="C733" s="31" t="s">
        <v>130</v>
      </c>
      <c r="D733" s="31" t="s">
        <v>130</v>
      </c>
      <c r="E733" s="31"/>
      <c r="F733" s="31" t="s">
        <v>130</v>
      </c>
      <c r="G733" s="41" t="str">
        <f>VLOOKUP(F733,'Houses &amp; Ages'!$B$5:$K$16,3,FALSE)</f>
        <v>-</v>
      </c>
      <c r="H733" s="41"/>
      <c r="I733" s="41" t="str">
        <f>VLOOKUP(F733,'Houses &amp; Ages'!$B$5:$K$16,9,FALSE)</f>
        <v>-</v>
      </c>
      <c r="J733" s="41" t="str">
        <f>VLOOKUP(F733,'Houses &amp; Ages'!$B$5:$K$16,10,FALSE)</f>
        <v>-</v>
      </c>
      <c r="K733" s="43" t="s">
        <v>130</v>
      </c>
      <c r="L733" s="44" t="s">
        <v>130</v>
      </c>
      <c r="M733" s="45" t="s">
        <v>130</v>
      </c>
      <c r="N733" s="33" t="str">
        <f>VLOOKUP(M733,'Events &amp; Points'!$G$5:$I$18,IF($C733="Relay",3,2),FALSE)</f>
        <v>-</v>
      </c>
    </row>
    <row r="734" spans="1:14">
      <c r="A734" s="5" t="str">
        <f>VLOOKUP($B734,'Events &amp; Points'!$B$4:$D$29,2,FALSE)</f>
        <v>-</v>
      </c>
      <c r="B734" s="14" t="s">
        <v>130</v>
      </c>
      <c r="C734" s="31" t="s">
        <v>130</v>
      </c>
      <c r="D734" s="31" t="s">
        <v>130</v>
      </c>
      <c r="E734" s="31"/>
      <c r="F734" s="31" t="s">
        <v>130</v>
      </c>
      <c r="G734" s="41" t="str">
        <f>VLOOKUP(F734,'Houses &amp; Ages'!$B$5:$K$16,3,FALSE)</f>
        <v>-</v>
      </c>
      <c r="H734" s="41"/>
      <c r="I734" s="41" t="str">
        <f>VLOOKUP(F734,'Houses &amp; Ages'!$B$5:$K$16,9,FALSE)</f>
        <v>-</v>
      </c>
      <c r="J734" s="41" t="str">
        <f>VLOOKUP(F734,'Houses &amp; Ages'!$B$5:$K$16,10,FALSE)</f>
        <v>-</v>
      </c>
      <c r="K734" s="43" t="s">
        <v>130</v>
      </c>
      <c r="L734" s="44" t="s">
        <v>130</v>
      </c>
      <c r="M734" s="45" t="s">
        <v>130</v>
      </c>
      <c r="N734" s="33" t="str">
        <f>VLOOKUP(M734,'Events &amp; Points'!$G$5:$I$18,IF($C734="Relay",3,2),FALSE)</f>
        <v>-</v>
      </c>
    </row>
    <row r="735" spans="1:14">
      <c r="A735" s="5" t="str">
        <f>VLOOKUP($B735,'Events &amp; Points'!$B$4:$D$29,2,FALSE)</f>
        <v>-</v>
      </c>
      <c r="B735" s="14" t="s">
        <v>130</v>
      </c>
      <c r="C735" s="31" t="s">
        <v>130</v>
      </c>
      <c r="D735" s="31" t="s">
        <v>130</v>
      </c>
      <c r="E735" s="31"/>
      <c r="F735" s="31" t="s">
        <v>130</v>
      </c>
      <c r="G735" s="41" t="str">
        <f>VLOOKUP(F735,'Houses &amp; Ages'!$B$5:$K$16,3,FALSE)</f>
        <v>-</v>
      </c>
      <c r="H735" s="41"/>
      <c r="I735" s="41" t="str">
        <f>VLOOKUP(F735,'Houses &amp; Ages'!$B$5:$K$16,9,FALSE)</f>
        <v>-</v>
      </c>
      <c r="J735" s="41" t="str">
        <f>VLOOKUP(F735,'Houses &amp; Ages'!$B$5:$K$16,10,FALSE)</f>
        <v>-</v>
      </c>
      <c r="K735" s="43" t="s">
        <v>130</v>
      </c>
      <c r="L735" s="44" t="s">
        <v>130</v>
      </c>
      <c r="M735" s="45" t="s">
        <v>130</v>
      </c>
      <c r="N735" s="33" t="str">
        <f>VLOOKUP(M735,'Events &amp; Points'!$G$5:$I$18,IF($C735="Relay",3,2),FALSE)</f>
        <v>-</v>
      </c>
    </row>
    <row r="736" spans="1:14">
      <c r="A736" s="5" t="str">
        <f>VLOOKUP($B736,'Events &amp; Points'!$B$4:$D$29,2,FALSE)</f>
        <v>-</v>
      </c>
      <c r="B736" s="14" t="s">
        <v>130</v>
      </c>
      <c r="C736" s="31" t="s">
        <v>130</v>
      </c>
      <c r="D736" s="31" t="s">
        <v>130</v>
      </c>
      <c r="E736" s="31"/>
      <c r="F736" s="31" t="s">
        <v>130</v>
      </c>
      <c r="G736" s="41" t="str">
        <f>VLOOKUP(F736,'Houses &amp; Ages'!$B$5:$K$16,3,FALSE)</f>
        <v>-</v>
      </c>
      <c r="H736" s="41"/>
      <c r="I736" s="41" t="str">
        <f>VLOOKUP(F736,'Houses &amp; Ages'!$B$5:$K$16,9,FALSE)</f>
        <v>-</v>
      </c>
      <c r="J736" s="41" t="str">
        <f>VLOOKUP(F736,'Houses &amp; Ages'!$B$5:$K$16,10,FALSE)</f>
        <v>-</v>
      </c>
      <c r="K736" s="43" t="s">
        <v>130</v>
      </c>
      <c r="L736" s="44" t="s">
        <v>130</v>
      </c>
      <c r="M736" s="45" t="s">
        <v>130</v>
      </c>
      <c r="N736" s="33" t="str">
        <f>VLOOKUP(M736,'Events &amp; Points'!$G$5:$I$18,IF($C736="Relay",3,2),FALSE)</f>
        <v>-</v>
      </c>
    </row>
    <row r="737" spans="1:14">
      <c r="A737" s="5" t="str">
        <f>VLOOKUP($B737,'Events &amp; Points'!$B$4:$D$29,2,FALSE)</f>
        <v>-</v>
      </c>
      <c r="B737" s="14" t="s">
        <v>130</v>
      </c>
      <c r="C737" s="31" t="s">
        <v>130</v>
      </c>
      <c r="D737" s="31" t="s">
        <v>130</v>
      </c>
      <c r="E737" s="31"/>
      <c r="F737" s="31" t="s">
        <v>130</v>
      </c>
      <c r="G737" s="41" t="str">
        <f>VLOOKUP(F737,'Houses &amp; Ages'!$B$5:$K$16,3,FALSE)</f>
        <v>-</v>
      </c>
      <c r="H737" s="41"/>
      <c r="I737" s="41" t="str">
        <f>VLOOKUP(F737,'Houses &amp; Ages'!$B$5:$K$16,9,FALSE)</f>
        <v>-</v>
      </c>
      <c r="J737" s="41" t="str">
        <f>VLOOKUP(F737,'Houses &amp; Ages'!$B$5:$K$16,10,FALSE)</f>
        <v>-</v>
      </c>
      <c r="K737" s="43" t="s">
        <v>130</v>
      </c>
      <c r="L737" s="44" t="s">
        <v>130</v>
      </c>
      <c r="M737" s="45" t="s">
        <v>130</v>
      </c>
      <c r="N737" s="33" t="str">
        <f>VLOOKUP(M737,'Events &amp; Points'!$G$5:$I$18,IF($C737="Relay",3,2),FALSE)</f>
        <v>-</v>
      </c>
    </row>
    <row r="738" spans="1:14">
      <c r="A738" s="5" t="str">
        <f>VLOOKUP($B738,'Events &amp; Points'!$B$4:$D$29,2,FALSE)</f>
        <v>-</v>
      </c>
      <c r="B738" s="14" t="s">
        <v>130</v>
      </c>
      <c r="C738" s="31" t="s">
        <v>130</v>
      </c>
      <c r="D738" s="31" t="s">
        <v>130</v>
      </c>
      <c r="E738" s="31"/>
      <c r="F738" s="31" t="s">
        <v>130</v>
      </c>
      <c r="G738" s="41" t="str">
        <f>VLOOKUP(F738,'Houses &amp; Ages'!$B$5:$K$16,3,FALSE)</f>
        <v>-</v>
      </c>
      <c r="H738" s="41"/>
      <c r="I738" s="41" t="str">
        <f>VLOOKUP(F738,'Houses &amp; Ages'!$B$5:$K$16,9,FALSE)</f>
        <v>-</v>
      </c>
      <c r="J738" s="41" t="str">
        <f>VLOOKUP(F738,'Houses &amp; Ages'!$B$5:$K$16,10,FALSE)</f>
        <v>-</v>
      </c>
      <c r="K738" s="43" t="s">
        <v>130</v>
      </c>
      <c r="L738" s="44" t="s">
        <v>130</v>
      </c>
      <c r="M738" s="45" t="s">
        <v>130</v>
      </c>
      <c r="N738" s="33" t="str">
        <f>VLOOKUP(M738,'Events &amp; Points'!$G$5:$I$18,IF($C738="Relay",3,2),FALSE)</f>
        <v>-</v>
      </c>
    </row>
    <row r="739" spans="1:14">
      <c r="A739" s="5" t="str">
        <f>VLOOKUP($B739,'Events &amp; Points'!$B$4:$D$29,2,FALSE)</f>
        <v>-</v>
      </c>
      <c r="B739" s="14" t="s">
        <v>130</v>
      </c>
      <c r="C739" s="31" t="s">
        <v>130</v>
      </c>
      <c r="D739" s="31" t="s">
        <v>130</v>
      </c>
      <c r="E739" s="31"/>
      <c r="F739" s="31" t="s">
        <v>130</v>
      </c>
      <c r="G739" s="41" t="str">
        <f>VLOOKUP(F739,'Houses &amp; Ages'!$B$5:$K$16,3,FALSE)</f>
        <v>-</v>
      </c>
      <c r="H739" s="41"/>
      <c r="I739" s="41" t="str">
        <f>VLOOKUP(F739,'Houses &amp; Ages'!$B$5:$K$16,9,FALSE)</f>
        <v>-</v>
      </c>
      <c r="J739" s="41" t="str">
        <f>VLOOKUP(F739,'Houses &amp; Ages'!$B$5:$K$16,10,FALSE)</f>
        <v>-</v>
      </c>
      <c r="K739" s="43" t="s">
        <v>130</v>
      </c>
      <c r="L739" s="44" t="s">
        <v>130</v>
      </c>
      <c r="M739" s="45" t="s">
        <v>130</v>
      </c>
      <c r="N739" s="33" t="str">
        <f>VLOOKUP(M739,'Events &amp; Points'!$G$5:$I$18,IF($C739="Relay",3,2),FALSE)</f>
        <v>-</v>
      </c>
    </row>
    <row r="740" spans="1:14">
      <c r="A740" s="5" t="str">
        <f>VLOOKUP($B740,'Events &amp; Points'!$B$4:$D$29,2,FALSE)</f>
        <v>-</v>
      </c>
      <c r="B740" s="14" t="s">
        <v>130</v>
      </c>
      <c r="C740" s="31" t="s">
        <v>130</v>
      </c>
      <c r="D740" s="31" t="s">
        <v>130</v>
      </c>
      <c r="E740" s="31"/>
      <c r="F740" s="31" t="s">
        <v>130</v>
      </c>
      <c r="G740" s="41" t="str">
        <f>VLOOKUP(F740,'Houses &amp; Ages'!$B$5:$K$16,3,FALSE)</f>
        <v>-</v>
      </c>
      <c r="H740" s="41"/>
      <c r="I740" s="41" t="str">
        <f>VLOOKUP(F740,'Houses &amp; Ages'!$B$5:$K$16,9,FALSE)</f>
        <v>-</v>
      </c>
      <c r="J740" s="41" t="str">
        <f>VLOOKUP(F740,'Houses &amp; Ages'!$B$5:$K$16,10,FALSE)</f>
        <v>-</v>
      </c>
      <c r="K740" s="43" t="s">
        <v>130</v>
      </c>
      <c r="L740" s="44" t="s">
        <v>130</v>
      </c>
      <c r="M740" s="45" t="s">
        <v>130</v>
      </c>
      <c r="N740" s="33" t="str">
        <f>VLOOKUP(M740,'Events &amp; Points'!$G$5:$I$18,IF($C740="Relay",3,2),FALSE)</f>
        <v>-</v>
      </c>
    </row>
    <row r="741" spans="1:14">
      <c r="A741" s="5" t="str">
        <f>VLOOKUP($B741,'Events &amp; Points'!$B$4:$D$29,2,FALSE)</f>
        <v>-</v>
      </c>
      <c r="B741" s="14" t="s">
        <v>130</v>
      </c>
      <c r="C741" s="31" t="s">
        <v>130</v>
      </c>
      <c r="D741" s="31" t="s">
        <v>130</v>
      </c>
      <c r="E741" s="31"/>
      <c r="F741" s="31" t="s">
        <v>130</v>
      </c>
      <c r="G741" s="41" t="str">
        <f>VLOOKUP(F741,'Houses &amp; Ages'!$B$5:$K$16,3,FALSE)</f>
        <v>-</v>
      </c>
      <c r="H741" s="41"/>
      <c r="I741" s="41" t="str">
        <f>VLOOKUP(F741,'Houses &amp; Ages'!$B$5:$K$16,9,FALSE)</f>
        <v>-</v>
      </c>
      <c r="J741" s="41" t="str">
        <f>VLOOKUP(F741,'Houses &amp; Ages'!$B$5:$K$16,10,FALSE)</f>
        <v>-</v>
      </c>
      <c r="K741" s="43" t="s">
        <v>130</v>
      </c>
      <c r="L741" s="44" t="s">
        <v>130</v>
      </c>
      <c r="M741" s="45" t="s">
        <v>130</v>
      </c>
      <c r="N741" s="33" t="str">
        <f>VLOOKUP(M741,'Events &amp; Points'!$G$5:$I$18,IF($C741="Relay",3,2),FALSE)</f>
        <v>-</v>
      </c>
    </row>
    <row r="742" spans="1:14">
      <c r="A742" s="5" t="str">
        <f>VLOOKUP($B742,'Events &amp; Points'!$B$4:$D$29,2,FALSE)</f>
        <v>-</v>
      </c>
      <c r="B742" s="14" t="s">
        <v>130</v>
      </c>
      <c r="C742" s="31" t="s">
        <v>130</v>
      </c>
      <c r="D742" s="31" t="s">
        <v>130</v>
      </c>
      <c r="E742" s="31"/>
      <c r="F742" s="31" t="s">
        <v>130</v>
      </c>
      <c r="G742" s="41" t="str">
        <f>VLOOKUP(F742,'Houses &amp; Ages'!$B$5:$K$16,3,FALSE)</f>
        <v>-</v>
      </c>
      <c r="H742" s="41"/>
      <c r="I742" s="41" t="str">
        <f>VLOOKUP(F742,'Houses &amp; Ages'!$B$5:$K$16,9,FALSE)</f>
        <v>-</v>
      </c>
      <c r="J742" s="41" t="str">
        <f>VLOOKUP(F742,'Houses &amp; Ages'!$B$5:$K$16,10,FALSE)</f>
        <v>-</v>
      </c>
      <c r="K742" s="43" t="s">
        <v>130</v>
      </c>
      <c r="L742" s="44" t="s">
        <v>130</v>
      </c>
      <c r="M742" s="45" t="s">
        <v>130</v>
      </c>
      <c r="N742" s="33" t="str">
        <f>VLOOKUP(M742,'Events &amp; Points'!$G$5:$I$18,IF($C742="Relay",3,2),FALSE)</f>
        <v>-</v>
      </c>
    </row>
    <row r="743" spans="1:14">
      <c r="A743" s="5" t="str">
        <f>VLOOKUP($B743,'Events &amp; Points'!$B$4:$D$29,2,FALSE)</f>
        <v>-</v>
      </c>
      <c r="B743" s="14" t="s">
        <v>130</v>
      </c>
      <c r="C743" s="31" t="s">
        <v>130</v>
      </c>
      <c r="D743" s="31" t="s">
        <v>130</v>
      </c>
      <c r="E743" s="31"/>
      <c r="F743" s="31" t="s">
        <v>130</v>
      </c>
      <c r="G743" s="41" t="str">
        <f>VLOOKUP(F743,'Houses &amp; Ages'!$B$5:$K$16,3,FALSE)</f>
        <v>-</v>
      </c>
      <c r="H743" s="41"/>
      <c r="I743" s="41" t="str">
        <f>VLOOKUP(F743,'Houses &amp; Ages'!$B$5:$K$16,9,FALSE)</f>
        <v>-</v>
      </c>
      <c r="J743" s="41" t="str">
        <f>VLOOKUP(F743,'Houses &amp; Ages'!$B$5:$K$16,10,FALSE)</f>
        <v>-</v>
      </c>
      <c r="K743" s="43" t="s">
        <v>130</v>
      </c>
      <c r="L743" s="44" t="s">
        <v>130</v>
      </c>
      <c r="M743" s="45" t="s">
        <v>130</v>
      </c>
      <c r="N743" s="33" t="str">
        <f>VLOOKUP(M743,'Events &amp; Points'!$G$5:$I$18,IF($C743="Relay",3,2),FALSE)</f>
        <v>-</v>
      </c>
    </row>
    <row r="744" spans="1:14">
      <c r="A744" s="5" t="str">
        <f>VLOOKUP($B744,'Events &amp; Points'!$B$4:$D$29,2,FALSE)</f>
        <v>-</v>
      </c>
      <c r="B744" s="14" t="s">
        <v>130</v>
      </c>
      <c r="C744" s="31" t="s">
        <v>130</v>
      </c>
      <c r="D744" s="31" t="s">
        <v>130</v>
      </c>
      <c r="E744" s="31"/>
      <c r="F744" s="31" t="s">
        <v>130</v>
      </c>
      <c r="G744" s="41" t="str">
        <f>VLOOKUP(F744,'Houses &amp; Ages'!$B$5:$K$16,3,FALSE)</f>
        <v>-</v>
      </c>
      <c r="H744" s="41"/>
      <c r="I744" s="41" t="str">
        <f>VLOOKUP(F744,'Houses &amp; Ages'!$B$5:$K$16,9,FALSE)</f>
        <v>-</v>
      </c>
      <c r="J744" s="41" t="str">
        <f>VLOOKUP(F744,'Houses &amp; Ages'!$B$5:$K$16,10,FALSE)</f>
        <v>-</v>
      </c>
      <c r="K744" s="43" t="s">
        <v>130</v>
      </c>
      <c r="L744" s="44" t="s">
        <v>130</v>
      </c>
      <c r="M744" s="45" t="s">
        <v>130</v>
      </c>
      <c r="N744" s="33" t="str">
        <f>VLOOKUP(M744,'Events &amp; Points'!$G$5:$I$18,IF($C744="Relay",3,2),FALSE)</f>
        <v>-</v>
      </c>
    </row>
    <row r="745" spans="1:14">
      <c r="A745" s="5" t="str">
        <f>VLOOKUP($B745,'Events &amp; Points'!$B$4:$D$29,2,FALSE)</f>
        <v>-</v>
      </c>
      <c r="B745" s="14" t="s">
        <v>130</v>
      </c>
      <c r="C745" s="31" t="s">
        <v>130</v>
      </c>
      <c r="D745" s="31" t="s">
        <v>130</v>
      </c>
      <c r="E745" s="31"/>
      <c r="F745" s="31" t="s">
        <v>130</v>
      </c>
      <c r="G745" s="41" t="str">
        <f>VLOOKUP(F745,'Houses &amp; Ages'!$B$5:$K$16,3,FALSE)</f>
        <v>-</v>
      </c>
      <c r="H745" s="41"/>
      <c r="I745" s="41" t="str">
        <f>VLOOKUP(F745,'Houses &amp; Ages'!$B$5:$K$16,9,FALSE)</f>
        <v>-</v>
      </c>
      <c r="J745" s="41" t="str">
        <f>VLOOKUP(F745,'Houses &amp; Ages'!$B$5:$K$16,10,FALSE)</f>
        <v>-</v>
      </c>
      <c r="K745" s="43" t="s">
        <v>130</v>
      </c>
      <c r="L745" s="44" t="s">
        <v>130</v>
      </c>
      <c r="M745" s="45" t="s">
        <v>130</v>
      </c>
      <c r="N745" s="33" t="str">
        <f>VLOOKUP(M745,'Events &amp; Points'!$G$5:$I$18,IF($C745="Relay",3,2),FALSE)</f>
        <v>-</v>
      </c>
    </row>
    <row r="746" spans="1:14">
      <c r="A746" s="5" t="str">
        <f>VLOOKUP($B746,'Events &amp; Points'!$B$4:$D$29,2,FALSE)</f>
        <v>-</v>
      </c>
      <c r="B746" s="14" t="s">
        <v>130</v>
      </c>
      <c r="C746" s="31" t="s">
        <v>130</v>
      </c>
      <c r="D746" s="31" t="s">
        <v>130</v>
      </c>
      <c r="E746" s="31"/>
      <c r="F746" s="31" t="s">
        <v>130</v>
      </c>
      <c r="G746" s="41" t="str">
        <f>VLOOKUP(F746,'Houses &amp; Ages'!$B$5:$K$16,3,FALSE)</f>
        <v>-</v>
      </c>
      <c r="H746" s="41"/>
      <c r="I746" s="41" t="str">
        <f>VLOOKUP(F746,'Houses &amp; Ages'!$B$5:$K$16,9,FALSE)</f>
        <v>-</v>
      </c>
      <c r="J746" s="41" t="str">
        <f>VLOOKUP(F746,'Houses &amp; Ages'!$B$5:$K$16,10,FALSE)</f>
        <v>-</v>
      </c>
      <c r="K746" s="43" t="s">
        <v>130</v>
      </c>
      <c r="L746" s="44" t="s">
        <v>130</v>
      </c>
      <c r="M746" s="45" t="s">
        <v>130</v>
      </c>
      <c r="N746" s="33" t="str">
        <f>VLOOKUP(M746,'Events &amp; Points'!$G$5:$I$18,IF($C746="Relay",3,2),FALSE)</f>
        <v>-</v>
      </c>
    </row>
    <row r="747" spans="1:14">
      <c r="A747" s="5" t="str">
        <f>VLOOKUP($B747,'Events &amp; Points'!$B$4:$D$29,2,FALSE)</f>
        <v>-</v>
      </c>
      <c r="B747" s="14" t="s">
        <v>130</v>
      </c>
      <c r="C747" s="31" t="s">
        <v>130</v>
      </c>
      <c r="D747" s="31" t="s">
        <v>130</v>
      </c>
      <c r="E747" s="31"/>
      <c r="F747" s="31" t="s">
        <v>130</v>
      </c>
      <c r="G747" s="41" t="str">
        <f>VLOOKUP(F747,'Houses &amp; Ages'!$B$5:$K$16,3,FALSE)</f>
        <v>-</v>
      </c>
      <c r="H747" s="41"/>
      <c r="I747" s="41" t="str">
        <f>VLOOKUP(F747,'Houses &amp; Ages'!$B$5:$K$16,9,FALSE)</f>
        <v>-</v>
      </c>
      <c r="J747" s="41" t="str">
        <f>VLOOKUP(F747,'Houses &amp; Ages'!$B$5:$K$16,10,FALSE)</f>
        <v>-</v>
      </c>
      <c r="K747" s="43" t="s">
        <v>130</v>
      </c>
      <c r="L747" s="44" t="s">
        <v>130</v>
      </c>
      <c r="M747" s="45" t="s">
        <v>130</v>
      </c>
      <c r="N747" s="33" t="str">
        <f>VLOOKUP(M747,'Events &amp; Points'!$G$5:$I$18,IF($C747="Relay",3,2),FALSE)</f>
        <v>-</v>
      </c>
    </row>
    <row r="748" spans="1:14">
      <c r="A748" s="5" t="str">
        <f>VLOOKUP($B748,'Events &amp; Points'!$B$4:$D$29,2,FALSE)</f>
        <v>-</v>
      </c>
      <c r="B748" s="14" t="s">
        <v>130</v>
      </c>
      <c r="C748" s="31" t="s">
        <v>130</v>
      </c>
      <c r="D748" s="31" t="s">
        <v>130</v>
      </c>
      <c r="E748" s="31"/>
      <c r="F748" s="31" t="s">
        <v>130</v>
      </c>
      <c r="G748" s="41" t="str">
        <f>VLOOKUP(F748,'Houses &amp; Ages'!$B$5:$K$16,3,FALSE)</f>
        <v>-</v>
      </c>
      <c r="H748" s="41"/>
      <c r="I748" s="41" t="str">
        <f>VLOOKUP(F748,'Houses &amp; Ages'!$B$5:$K$16,9,FALSE)</f>
        <v>-</v>
      </c>
      <c r="J748" s="41" t="str">
        <f>VLOOKUP(F748,'Houses &amp; Ages'!$B$5:$K$16,10,FALSE)</f>
        <v>-</v>
      </c>
      <c r="K748" s="43" t="s">
        <v>130</v>
      </c>
      <c r="L748" s="44" t="s">
        <v>130</v>
      </c>
      <c r="M748" s="45" t="s">
        <v>130</v>
      </c>
      <c r="N748" s="33" t="str">
        <f>VLOOKUP(M748,'Events &amp; Points'!$G$5:$I$18,IF($C748="Relay",3,2),FALSE)</f>
        <v>-</v>
      </c>
    </row>
    <row r="749" spans="1:14">
      <c r="A749" s="5" t="str">
        <f>VLOOKUP($B749,'Events &amp; Points'!$B$4:$D$29,2,FALSE)</f>
        <v>-</v>
      </c>
      <c r="B749" s="14" t="s">
        <v>130</v>
      </c>
      <c r="C749" s="31" t="s">
        <v>130</v>
      </c>
      <c r="D749" s="31" t="s">
        <v>130</v>
      </c>
      <c r="E749" s="31"/>
      <c r="F749" s="31" t="s">
        <v>130</v>
      </c>
      <c r="G749" s="41" t="str">
        <f>VLOOKUP(F749,'Houses &amp; Ages'!$B$5:$K$16,3,FALSE)</f>
        <v>-</v>
      </c>
      <c r="H749" s="41"/>
      <c r="I749" s="41" t="str">
        <f>VLOOKUP(F749,'Houses &amp; Ages'!$B$5:$K$16,9,FALSE)</f>
        <v>-</v>
      </c>
      <c r="J749" s="41" t="str">
        <f>VLOOKUP(F749,'Houses &amp; Ages'!$B$5:$K$16,10,FALSE)</f>
        <v>-</v>
      </c>
      <c r="K749" s="43" t="s">
        <v>130</v>
      </c>
      <c r="L749" s="44" t="s">
        <v>130</v>
      </c>
      <c r="M749" s="45" t="s">
        <v>130</v>
      </c>
      <c r="N749" s="33" t="str">
        <f>VLOOKUP(M749,'Events &amp; Points'!$G$5:$I$18,IF($C749="Relay",3,2),FALSE)</f>
        <v>-</v>
      </c>
    </row>
    <row r="750" spans="1:14">
      <c r="A750" s="5" t="str">
        <f>VLOOKUP($B750,'Events &amp; Points'!$B$4:$D$29,2,FALSE)</f>
        <v>-</v>
      </c>
      <c r="B750" s="14" t="s">
        <v>130</v>
      </c>
      <c r="C750" s="31" t="s">
        <v>130</v>
      </c>
      <c r="D750" s="31" t="s">
        <v>130</v>
      </c>
      <c r="E750" s="31"/>
      <c r="F750" s="31" t="s">
        <v>130</v>
      </c>
      <c r="G750" s="41" t="str">
        <f>VLOOKUP(F750,'Houses &amp; Ages'!$B$5:$K$16,3,FALSE)</f>
        <v>-</v>
      </c>
      <c r="H750" s="41"/>
      <c r="I750" s="41" t="str">
        <f>VLOOKUP(F750,'Houses &amp; Ages'!$B$5:$K$16,9,FALSE)</f>
        <v>-</v>
      </c>
      <c r="J750" s="41" t="str">
        <f>VLOOKUP(F750,'Houses &amp; Ages'!$B$5:$K$16,10,FALSE)</f>
        <v>-</v>
      </c>
      <c r="K750" s="43" t="s">
        <v>130</v>
      </c>
      <c r="L750" s="44" t="s">
        <v>130</v>
      </c>
      <c r="M750" s="45" t="s">
        <v>130</v>
      </c>
      <c r="N750" s="33" t="str">
        <f>VLOOKUP(M750,'Events &amp; Points'!$G$5:$I$18,IF($C750="Relay",3,2),FALSE)</f>
        <v>-</v>
      </c>
    </row>
    <row r="751" spans="1:14">
      <c r="A751" s="5" t="str">
        <f>VLOOKUP($B751,'Events &amp; Points'!$B$4:$D$29,2,FALSE)</f>
        <v>-</v>
      </c>
      <c r="B751" s="14" t="s">
        <v>130</v>
      </c>
      <c r="C751" s="31" t="s">
        <v>130</v>
      </c>
      <c r="D751" s="31" t="s">
        <v>130</v>
      </c>
      <c r="E751" s="31"/>
      <c r="F751" s="31" t="s">
        <v>130</v>
      </c>
      <c r="G751" s="41" t="str">
        <f>VLOOKUP(F751,'Houses &amp; Ages'!$B$5:$K$16,3,FALSE)</f>
        <v>-</v>
      </c>
      <c r="H751" s="41"/>
      <c r="I751" s="41" t="str">
        <f>VLOOKUP(F751,'Houses &amp; Ages'!$B$5:$K$16,9,FALSE)</f>
        <v>-</v>
      </c>
      <c r="J751" s="41" t="str">
        <f>VLOOKUP(F751,'Houses &amp; Ages'!$B$5:$K$16,10,FALSE)</f>
        <v>-</v>
      </c>
      <c r="K751" s="43" t="s">
        <v>130</v>
      </c>
      <c r="L751" s="44" t="s">
        <v>130</v>
      </c>
      <c r="M751" s="45" t="s">
        <v>130</v>
      </c>
      <c r="N751" s="33" t="str">
        <f>VLOOKUP(M751,'Events &amp; Points'!$G$5:$I$18,IF($C751="Relay",3,2),FALSE)</f>
        <v>-</v>
      </c>
    </row>
    <row r="752" spans="1:14">
      <c r="A752" s="5" t="str">
        <f>VLOOKUP($B752,'Events &amp; Points'!$B$4:$D$29,2,FALSE)</f>
        <v>-</v>
      </c>
      <c r="B752" s="14" t="s">
        <v>130</v>
      </c>
      <c r="C752" s="31" t="s">
        <v>130</v>
      </c>
      <c r="D752" s="31" t="s">
        <v>130</v>
      </c>
      <c r="E752" s="31"/>
      <c r="F752" s="31" t="s">
        <v>130</v>
      </c>
      <c r="G752" s="41" t="str">
        <f>VLOOKUP(F752,'Houses &amp; Ages'!$B$5:$K$16,3,FALSE)</f>
        <v>-</v>
      </c>
      <c r="H752" s="41"/>
      <c r="I752" s="41" t="str">
        <f>VLOOKUP(F752,'Houses &amp; Ages'!$B$5:$K$16,9,FALSE)</f>
        <v>-</v>
      </c>
      <c r="J752" s="41" t="str">
        <f>VLOOKUP(F752,'Houses &amp; Ages'!$B$5:$K$16,10,FALSE)</f>
        <v>-</v>
      </c>
      <c r="K752" s="43" t="s">
        <v>130</v>
      </c>
      <c r="L752" s="44" t="s">
        <v>130</v>
      </c>
      <c r="M752" s="45" t="s">
        <v>130</v>
      </c>
      <c r="N752" s="33" t="str">
        <f>VLOOKUP(M752,'Events &amp; Points'!$G$5:$I$18,IF($C752="Relay",3,2),FALSE)</f>
        <v>-</v>
      </c>
    </row>
    <row r="753" spans="1:14">
      <c r="A753" s="5" t="str">
        <f>VLOOKUP($B753,'Events &amp; Points'!$B$4:$D$29,2,FALSE)</f>
        <v>-</v>
      </c>
      <c r="B753" s="14" t="s">
        <v>130</v>
      </c>
      <c r="C753" s="31" t="s">
        <v>130</v>
      </c>
      <c r="D753" s="31" t="s">
        <v>130</v>
      </c>
      <c r="E753" s="31"/>
      <c r="F753" s="31" t="s">
        <v>130</v>
      </c>
      <c r="G753" s="41" t="str">
        <f>VLOOKUP(F753,'Houses &amp; Ages'!$B$5:$K$16,3,FALSE)</f>
        <v>-</v>
      </c>
      <c r="H753" s="41"/>
      <c r="I753" s="41" t="str">
        <f>VLOOKUP(F753,'Houses &amp; Ages'!$B$5:$K$16,9,FALSE)</f>
        <v>-</v>
      </c>
      <c r="J753" s="41" t="str">
        <f>VLOOKUP(F753,'Houses &amp; Ages'!$B$5:$K$16,10,FALSE)</f>
        <v>-</v>
      </c>
      <c r="K753" s="43" t="s">
        <v>130</v>
      </c>
      <c r="L753" s="44" t="s">
        <v>130</v>
      </c>
      <c r="M753" s="45" t="s">
        <v>130</v>
      </c>
      <c r="N753" s="33" t="str">
        <f>VLOOKUP(M753,'Events &amp; Points'!$G$5:$I$18,IF($C753="Relay",3,2),FALSE)</f>
        <v>-</v>
      </c>
    </row>
    <row r="754" spans="1:14">
      <c r="A754" s="5" t="str">
        <f>VLOOKUP($B754,'Events &amp; Points'!$B$4:$D$29,2,FALSE)</f>
        <v>-</v>
      </c>
      <c r="B754" s="14" t="s">
        <v>130</v>
      </c>
      <c r="C754" s="31" t="s">
        <v>130</v>
      </c>
      <c r="D754" s="31" t="s">
        <v>130</v>
      </c>
      <c r="E754" s="31"/>
      <c r="F754" s="31" t="s">
        <v>130</v>
      </c>
      <c r="G754" s="41" t="str">
        <f>VLOOKUP(F754,'Houses &amp; Ages'!$B$5:$K$16,3,FALSE)</f>
        <v>-</v>
      </c>
      <c r="H754" s="41"/>
      <c r="I754" s="41" t="str">
        <f>VLOOKUP(F754,'Houses &amp; Ages'!$B$5:$K$16,9,FALSE)</f>
        <v>-</v>
      </c>
      <c r="J754" s="41" t="str">
        <f>VLOOKUP(F754,'Houses &amp; Ages'!$B$5:$K$16,10,FALSE)</f>
        <v>-</v>
      </c>
      <c r="K754" s="43" t="s">
        <v>130</v>
      </c>
      <c r="L754" s="44" t="s">
        <v>130</v>
      </c>
      <c r="M754" s="45" t="s">
        <v>130</v>
      </c>
      <c r="N754" s="33" t="str">
        <f>VLOOKUP(M754,'Events &amp; Points'!$G$5:$I$18,IF($C754="Relay",3,2),FALSE)</f>
        <v>-</v>
      </c>
    </row>
    <row r="755" spans="1:14">
      <c r="A755" s="5" t="str">
        <f>VLOOKUP($B755,'Events &amp; Points'!$B$4:$D$29,2,FALSE)</f>
        <v>-</v>
      </c>
      <c r="B755" s="14" t="s">
        <v>130</v>
      </c>
      <c r="C755" s="31" t="s">
        <v>130</v>
      </c>
      <c r="D755" s="31" t="s">
        <v>130</v>
      </c>
      <c r="E755" s="31"/>
      <c r="F755" s="31" t="s">
        <v>130</v>
      </c>
      <c r="G755" s="41" t="str">
        <f>VLOOKUP(F755,'Houses &amp; Ages'!$B$5:$K$16,3,FALSE)</f>
        <v>-</v>
      </c>
      <c r="H755" s="41"/>
      <c r="I755" s="41" t="str">
        <f>VLOOKUP(F755,'Houses &amp; Ages'!$B$5:$K$16,9,FALSE)</f>
        <v>-</v>
      </c>
      <c r="J755" s="41" t="str">
        <f>VLOOKUP(F755,'Houses &amp; Ages'!$B$5:$K$16,10,FALSE)</f>
        <v>-</v>
      </c>
      <c r="K755" s="43" t="s">
        <v>130</v>
      </c>
      <c r="L755" s="44" t="s">
        <v>130</v>
      </c>
      <c r="M755" s="45" t="s">
        <v>130</v>
      </c>
      <c r="N755" s="33" t="str">
        <f>VLOOKUP(M755,'Events &amp; Points'!$G$5:$I$18,IF($C755="Relay",3,2),FALSE)</f>
        <v>-</v>
      </c>
    </row>
    <row r="756" spans="1:14">
      <c r="A756" s="5" t="str">
        <f>VLOOKUP($B756,'Events &amp; Points'!$B$4:$D$29,2,FALSE)</f>
        <v>-</v>
      </c>
      <c r="B756" s="14" t="s">
        <v>130</v>
      </c>
      <c r="C756" s="31" t="s">
        <v>130</v>
      </c>
      <c r="D756" s="31" t="s">
        <v>130</v>
      </c>
      <c r="E756" s="31"/>
      <c r="F756" s="31" t="s">
        <v>130</v>
      </c>
      <c r="G756" s="41" t="str">
        <f>VLOOKUP(F756,'Houses &amp; Ages'!$B$5:$K$16,3,FALSE)</f>
        <v>-</v>
      </c>
      <c r="H756" s="41"/>
      <c r="I756" s="41" t="str">
        <f>VLOOKUP(F756,'Houses &amp; Ages'!$B$5:$K$16,9,FALSE)</f>
        <v>-</v>
      </c>
      <c r="J756" s="41" t="str">
        <f>VLOOKUP(F756,'Houses &amp; Ages'!$B$5:$K$16,10,FALSE)</f>
        <v>-</v>
      </c>
      <c r="K756" s="43" t="s">
        <v>130</v>
      </c>
      <c r="L756" s="44" t="s">
        <v>130</v>
      </c>
      <c r="M756" s="45" t="s">
        <v>130</v>
      </c>
      <c r="N756" s="33" t="str">
        <f>VLOOKUP(M756,'Events &amp; Points'!$G$5:$I$18,IF($C756="Relay",3,2),FALSE)</f>
        <v>-</v>
      </c>
    </row>
    <row r="757" spans="1:14">
      <c r="A757" s="5" t="str">
        <f>VLOOKUP($B757,'Events &amp; Points'!$B$4:$D$29,2,FALSE)</f>
        <v>-</v>
      </c>
      <c r="B757" s="14" t="s">
        <v>130</v>
      </c>
      <c r="C757" s="31" t="s">
        <v>130</v>
      </c>
      <c r="D757" s="31" t="s">
        <v>130</v>
      </c>
      <c r="E757" s="31"/>
      <c r="F757" s="31" t="s">
        <v>130</v>
      </c>
      <c r="G757" s="41" t="str">
        <f>VLOOKUP(F757,'Houses &amp; Ages'!$B$5:$K$16,3,FALSE)</f>
        <v>-</v>
      </c>
      <c r="H757" s="41"/>
      <c r="I757" s="41" t="str">
        <f>VLOOKUP(F757,'Houses &amp; Ages'!$B$5:$K$16,9,FALSE)</f>
        <v>-</v>
      </c>
      <c r="J757" s="41" t="str">
        <f>VLOOKUP(F757,'Houses &amp; Ages'!$B$5:$K$16,10,FALSE)</f>
        <v>-</v>
      </c>
      <c r="K757" s="43" t="s">
        <v>130</v>
      </c>
      <c r="L757" s="44" t="s">
        <v>130</v>
      </c>
      <c r="M757" s="45" t="s">
        <v>130</v>
      </c>
      <c r="N757" s="33" t="str">
        <f>VLOOKUP(M757,'Events &amp; Points'!$G$5:$I$18,IF($C757="Relay",3,2),FALSE)</f>
        <v>-</v>
      </c>
    </row>
    <row r="758" spans="1:14">
      <c r="A758" s="5" t="str">
        <f>VLOOKUP($B758,'Events &amp; Points'!$B$4:$D$29,2,FALSE)</f>
        <v>-</v>
      </c>
      <c r="B758" s="14" t="s">
        <v>130</v>
      </c>
      <c r="C758" s="31" t="s">
        <v>130</v>
      </c>
      <c r="D758" s="31" t="s">
        <v>130</v>
      </c>
      <c r="E758" s="31"/>
      <c r="F758" s="31" t="s">
        <v>130</v>
      </c>
      <c r="G758" s="41" t="str">
        <f>VLOOKUP(F758,'Houses &amp; Ages'!$B$5:$K$16,3,FALSE)</f>
        <v>-</v>
      </c>
      <c r="H758" s="41"/>
      <c r="I758" s="41" t="str">
        <f>VLOOKUP(F758,'Houses &amp; Ages'!$B$5:$K$16,9,FALSE)</f>
        <v>-</v>
      </c>
      <c r="J758" s="41" t="str">
        <f>VLOOKUP(F758,'Houses &amp; Ages'!$B$5:$K$16,10,FALSE)</f>
        <v>-</v>
      </c>
      <c r="K758" s="43" t="s">
        <v>130</v>
      </c>
      <c r="L758" s="44" t="s">
        <v>130</v>
      </c>
      <c r="M758" s="45" t="s">
        <v>130</v>
      </c>
      <c r="N758" s="33" t="str">
        <f>VLOOKUP(M758,'Events &amp; Points'!$G$5:$I$18,IF($C758="Relay",3,2),FALSE)</f>
        <v>-</v>
      </c>
    </row>
    <row r="759" spans="1:14">
      <c r="A759" s="5" t="str">
        <f>VLOOKUP($B759,'Events &amp; Points'!$B$4:$D$29,2,FALSE)</f>
        <v>-</v>
      </c>
      <c r="B759" s="14" t="s">
        <v>130</v>
      </c>
      <c r="C759" s="31" t="s">
        <v>130</v>
      </c>
      <c r="D759" s="31" t="s">
        <v>130</v>
      </c>
      <c r="E759" s="31"/>
      <c r="F759" s="31" t="s">
        <v>130</v>
      </c>
      <c r="G759" s="41" t="str">
        <f>VLOOKUP(F759,'Houses &amp; Ages'!$B$5:$K$16,3,FALSE)</f>
        <v>-</v>
      </c>
      <c r="H759" s="41"/>
      <c r="I759" s="41" t="str">
        <f>VLOOKUP(F759,'Houses &amp; Ages'!$B$5:$K$16,9,FALSE)</f>
        <v>-</v>
      </c>
      <c r="J759" s="41" t="str">
        <f>VLOOKUP(F759,'Houses &amp; Ages'!$B$5:$K$16,10,FALSE)</f>
        <v>-</v>
      </c>
      <c r="K759" s="43" t="s">
        <v>130</v>
      </c>
      <c r="L759" s="44" t="s">
        <v>130</v>
      </c>
      <c r="M759" s="45" t="s">
        <v>130</v>
      </c>
      <c r="N759" s="33" t="str">
        <f>VLOOKUP(M759,'Events &amp; Points'!$G$5:$I$18,IF($C759="Relay",3,2),FALSE)</f>
        <v>-</v>
      </c>
    </row>
    <row r="760" spans="1:14">
      <c r="A760" s="5" t="str">
        <f>VLOOKUP($B760,'Events &amp; Points'!$B$4:$D$29,2,FALSE)</f>
        <v>-</v>
      </c>
      <c r="B760" s="14" t="s">
        <v>130</v>
      </c>
      <c r="C760" s="31" t="s">
        <v>130</v>
      </c>
      <c r="D760" s="31" t="s">
        <v>130</v>
      </c>
      <c r="E760" s="31"/>
      <c r="F760" s="31" t="s">
        <v>130</v>
      </c>
      <c r="G760" s="41" t="str">
        <f>VLOOKUP(F760,'Houses &amp; Ages'!$B$5:$K$16,3,FALSE)</f>
        <v>-</v>
      </c>
      <c r="H760" s="41"/>
      <c r="I760" s="41" t="str">
        <f>VLOOKUP(F760,'Houses &amp; Ages'!$B$5:$K$16,9,FALSE)</f>
        <v>-</v>
      </c>
      <c r="J760" s="41" t="str">
        <f>VLOOKUP(F760,'Houses &amp; Ages'!$B$5:$K$16,10,FALSE)</f>
        <v>-</v>
      </c>
      <c r="K760" s="43" t="s">
        <v>130</v>
      </c>
      <c r="L760" s="44" t="s">
        <v>130</v>
      </c>
      <c r="M760" s="45" t="s">
        <v>130</v>
      </c>
      <c r="N760" s="33" t="str">
        <f>VLOOKUP(M760,'Events &amp; Points'!$G$5:$I$18,IF($C760="Relay",3,2),FALSE)</f>
        <v>-</v>
      </c>
    </row>
    <row r="761" spans="1:14">
      <c r="A761" s="5" t="str">
        <f>VLOOKUP($B761,'Events &amp; Points'!$B$4:$D$29,2,FALSE)</f>
        <v>-</v>
      </c>
      <c r="B761" s="14" t="s">
        <v>130</v>
      </c>
      <c r="C761" s="31" t="s">
        <v>130</v>
      </c>
      <c r="D761" s="31" t="s">
        <v>130</v>
      </c>
      <c r="E761" s="31"/>
      <c r="F761" s="31" t="s">
        <v>130</v>
      </c>
      <c r="G761" s="41" t="str">
        <f>VLOOKUP(F761,'Houses &amp; Ages'!$B$5:$K$16,3,FALSE)</f>
        <v>-</v>
      </c>
      <c r="H761" s="41"/>
      <c r="I761" s="41" t="str">
        <f>VLOOKUP(F761,'Houses &amp; Ages'!$B$5:$K$16,9,FALSE)</f>
        <v>-</v>
      </c>
      <c r="J761" s="41" t="str">
        <f>VLOOKUP(F761,'Houses &amp; Ages'!$B$5:$K$16,10,FALSE)</f>
        <v>-</v>
      </c>
      <c r="K761" s="43" t="s">
        <v>130</v>
      </c>
      <c r="L761" s="44" t="s">
        <v>130</v>
      </c>
      <c r="M761" s="45" t="s">
        <v>130</v>
      </c>
      <c r="N761" s="33" t="str">
        <f>VLOOKUP(M761,'Events &amp; Points'!$G$5:$I$18,IF($C761="Relay",3,2),FALSE)</f>
        <v>-</v>
      </c>
    </row>
    <row r="762" spans="1:14">
      <c r="A762" s="5" t="str">
        <f>VLOOKUP($B762,'Events &amp; Points'!$B$4:$D$29,2,FALSE)</f>
        <v>-</v>
      </c>
      <c r="B762" s="14" t="s">
        <v>130</v>
      </c>
      <c r="C762" s="31" t="s">
        <v>130</v>
      </c>
      <c r="D762" s="31" t="s">
        <v>130</v>
      </c>
      <c r="E762" s="31"/>
      <c r="F762" s="31" t="s">
        <v>130</v>
      </c>
      <c r="G762" s="41" t="str">
        <f>VLOOKUP(F762,'Houses &amp; Ages'!$B$5:$K$16,3,FALSE)</f>
        <v>-</v>
      </c>
      <c r="H762" s="41"/>
      <c r="I762" s="41" t="str">
        <f>VLOOKUP(F762,'Houses &amp; Ages'!$B$5:$K$16,9,FALSE)</f>
        <v>-</v>
      </c>
      <c r="J762" s="41" t="str">
        <f>VLOOKUP(F762,'Houses &amp; Ages'!$B$5:$K$16,10,FALSE)</f>
        <v>-</v>
      </c>
      <c r="K762" s="43" t="s">
        <v>130</v>
      </c>
      <c r="L762" s="44" t="s">
        <v>130</v>
      </c>
      <c r="M762" s="45" t="s">
        <v>130</v>
      </c>
      <c r="N762" s="33" t="str">
        <f>VLOOKUP(M762,'Events &amp; Points'!$G$5:$I$18,IF($C762="Relay",3,2),FALSE)</f>
        <v>-</v>
      </c>
    </row>
    <row r="763" spans="1:14">
      <c r="A763" s="5" t="str">
        <f>VLOOKUP($B763,'Events &amp; Points'!$B$4:$D$29,2,FALSE)</f>
        <v>-</v>
      </c>
      <c r="B763" s="14" t="s">
        <v>130</v>
      </c>
      <c r="C763" s="31" t="s">
        <v>130</v>
      </c>
      <c r="D763" s="31" t="s">
        <v>130</v>
      </c>
      <c r="E763" s="31"/>
      <c r="F763" s="31" t="s">
        <v>130</v>
      </c>
      <c r="G763" s="41" t="str">
        <f>VLOOKUP(F763,'Houses &amp; Ages'!$B$5:$K$16,3,FALSE)</f>
        <v>-</v>
      </c>
      <c r="H763" s="41"/>
      <c r="I763" s="41" t="str">
        <f>VLOOKUP(F763,'Houses &amp; Ages'!$B$5:$K$16,9,FALSE)</f>
        <v>-</v>
      </c>
      <c r="J763" s="41" t="str">
        <f>VLOOKUP(F763,'Houses &amp; Ages'!$B$5:$K$16,10,FALSE)</f>
        <v>-</v>
      </c>
      <c r="K763" s="43" t="s">
        <v>130</v>
      </c>
      <c r="L763" s="44" t="s">
        <v>130</v>
      </c>
      <c r="M763" s="45" t="s">
        <v>130</v>
      </c>
      <c r="N763" s="33" t="str">
        <f>VLOOKUP(M763,'Events &amp; Points'!$G$5:$I$18,IF($C763="Relay",3,2),FALSE)</f>
        <v>-</v>
      </c>
    </row>
    <row r="764" spans="1:14">
      <c r="A764" s="5" t="str">
        <f>VLOOKUP($B764,'Events &amp; Points'!$B$4:$D$29,2,FALSE)</f>
        <v>-</v>
      </c>
      <c r="B764" s="14" t="s">
        <v>130</v>
      </c>
      <c r="C764" s="31" t="s">
        <v>130</v>
      </c>
      <c r="D764" s="31" t="s">
        <v>130</v>
      </c>
      <c r="E764" s="31"/>
      <c r="F764" s="31" t="s">
        <v>130</v>
      </c>
      <c r="G764" s="41" t="str">
        <f>VLOOKUP(F764,'Houses &amp; Ages'!$B$5:$K$16,3,FALSE)</f>
        <v>-</v>
      </c>
      <c r="H764" s="41"/>
      <c r="I764" s="41" t="str">
        <f>VLOOKUP(F764,'Houses &amp; Ages'!$B$5:$K$16,9,FALSE)</f>
        <v>-</v>
      </c>
      <c r="J764" s="41" t="str">
        <f>VLOOKUP(F764,'Houses &amp; Ages'!$B$5:$K$16,10,FALSE)</f>
        <v>-</v>
      </c>
      <c r="K764" s="43" t="s">
        <v>130</v>
      </c>
      <c r="L764" s="44" t="s">
        <v>130</v>
      </c>
      <c r="M764" s="45" t="s">
        <v>130</v>
      </c>
      <c r="N764" s="33" t="str">
        <f>VLOOKUP(M764,'Events &amp; Points'!$G$5:$I$18,IF($C764="Relay",3,2),FALSE)</f>
        <v>-</v>
      </c>
    </row>
    <row r="765" spans="1:14">
      <c r="A765" s="5" t="str">
        <f>VLOOKUP($B765,'Events &amp; Points'!$B$4:$D$29,2,FALSE)</f>
        <v>-</v>
      </c>
      <c r="B765" s="14" t="s">
        <v>130</v>
      </c>
      <c r="C765" s="31" t="s">
        <v>130</v>
      </c>
      <c r="D765" s="31" t="s">
        <v>130</v>
      </c>
      <c r="E765" s="31"/>
      <c r="F765" s="31" t="s">
        <v>130</v>
      </c>
      <c r="G765" s="41" t="str">
        <f>VLOOKUP(F765,'Houses &amp; Ages'!$B$5:$K$16,3,FALSE)</f>
        <v>-</v>
      </c>
      <c r="H765" s="41"/>
      <c r="I765" s="41" t="str">
        <f>VLOOKUP(F765,'Houses &amp; Ages'!$B$5:$K$16,9,FALSE)</f>
        <v>-</v>
      </c>
      <c r="J765" s="41" t="str">
        <f>VLOOKUP(F765,'Houses &amp; Ages'!$B$5:$K$16,10,FALSE)</f>
        <v>-</v>
      </c>
      <c r="K765" s="43" t="s">
        <v>130</v>
      </c>
      <c r="L765" s="44" t="s">
        <v>130</v>
      </c>
      <c r="M765" s="45" t="s">
        <v>130</v>
      </c>
      <c r="N765" s="33" t="str">
        <f>VLOOKUP(M765,'Events &amp; Points'!$G$5:$I$18,IF($C765="Relay",3,2),FALSE)</f>
        <v>-</v>
      </c>
    </row>
    <row r="766" spans="1:14">
      <c r="A766" s="5" t="str">
        <f>VLOOKUP($B766,'Events &amp; Points'!$B$4:$D$29,2,FALSE)</f>
        <v>-</v>
      </c>
      <c r="B766" s="14" t="s">
        <v>130</v>
      </c>
      <c r="C766" s="31" t="s">
        <v>130</v>
      </c>
      <c r="D766" s="31" t="s">
        <v>130</v>
      </c>
      <c r="E766" s="31"/>
      <c r="F766" s="31" t="s">
        <v>130</v>
      </c>
      <c r="G766" s="41" t="str">
        <f>VLOOKUP(F766,'Houses &amp; Ages'!$B$5:$K$16,3,FALSE)</f>
        <v>-</v>
      </c>
      <c r="H766" s="41"/>
      <c r="I766" s="41" t="str">
        <f>VLOOKUP(F766,'Houses &amp; Ages'!$B$5:$K$16,9,FALSE)</f>
        <v>-</v>
      </c>
      <c r="J766" s="41" t="str">
        <f>VLOOKUP(F766,'Houses &amp; Ages'!$B$5:$K$16,10,FALSE)</f>
        <v>-</v>
      </c>
      <c r="K766" s="43" t="s">
        <v>130</v>
      </c>
      <c r="L766" s="44" t="s">
        <v>130</v>
      </c>
      <c r="M766" s="45" t="s">
        <v>130</v>
      </c>
      <c r="N766" s="33" t="str">
        <f>VLOOKUP(M766,'Events &amp; Points'!$G$5:$I$18,IF($C766="Relay",3,2),FALSE)</f>
        <v>-</v>
      </c>
    </row>
    <row r="767" spans="1:14">
      <c r="A767" s="5" t="str">
        <f>VLOOKUP($B767,'Events &amp; Points'!$B$4:$D$29,2,FALSE)</f>
        <v>-</v>
      </c>
      <c r="B767" s="14" t="s">
        <v>130</v>
      </c>
      <c r="C767" s="31" t="s">
        <v>130</v>
      </c>
      <c r="D767" s="31" t="s">
        <v>130</v>
      </c>
      <c r="E767" s="31"/>
      <c r="F767" s="31" t="s">
        <v>130</v>
      </c>
      <c r="G767" s="41" t="str">
        <f>VLOOKUP(F767,'Houses &amp; Ages'!$B$5:$K$16,3,FALSE)</f>
        <v>-</v>
      </c>
      <c r="H767" s="41"/>
      <c r="I767" s="41" t="str">
        <f>VLOOKUP(F767,'Houses &amp; Ages'!$B$5:$K$16,9,FALSE)</f>
        <v>-</v>
      </c>
      <c r="J767" s="41" t="str">
        <f>VLOOKUP(F767,'Houses &amp; Ages'!$B$5:$K$16,10,FALSE)</f>
        <v>-</v>
      </c>
      <c r="K767" s="43" t="s">
        <v>130</v>
      </c>
      <c r="L767" s="44" t="s">
        <v>130</v>
      </c>
      <c r="M767" s="45" t="s">
        <v>130</v>
      </c>
      <c r="N767" s="33" t="str">
        <f>VLOOKUP(M767,'Events &amp; Points'!$G$5:$I$18,IF($C767="Relay",3,2),FALSE)</f>
        <v>-</v>
      </c>
    </row>
    <row r="768" spans="1:14">
      <c r="A768" s="5" t="str">
        <f>VLOOKUP($B768,'Events &amp; Points'!$B$4:$D$29,2,FALSE)</f>
        <v>-</v>
      </c>
      <c r="B768" s="14" t="s">
        <v>130</v>
      </c>
      <c r="C768" s="31" t="s">
        <v>130</v>
      </c>
      <c r="D768" s="31" t="s">
        <v>130</v>
      </c>
      <c r="E768" s="31"/>
      <c r="F768" s="31" t="s">
        <v>130</v>
      </c>
      <c r="G768" s="41" t="str">
        <f>VLOOKUP(F768,'Houses &amp; Ages'!$B$5:$K$16,3,FALSE)</f>
        <v>-</v>
      </c>
      <c r="H768" s="41"/>
      <c r="I768" s="41" t="str">
        <f>VLOOKUP(F768,'Houses &amp; Ages'!$B$5:$K$16,9,FALSE)</f>
        <v>-</v>
      </c>
      <c r="J768" s="41" t="str">
        <f>VLOOKUP(F768,'Houses &amp; Ages'!$B$5:$K$16,10,FALSE)</f>
        <v>-</v>
      </c>
      <c r="K768" s="43" t="s">
        <v>130</v>
      </c>
      <c r="L768" s="44" t="s">
        <v>130</v>
      </c>
      <c r="M768" s="45" t="s">
        <v>130</v>
      </c>
      <c r="N768" s="33" t="str">
        <f>VLOOKUP(M768,'Events &amp; Points'!$G$5:$I$18,IF($C768="Relay",3,2),FALSE)</f>
        <v>-</v>
      </c>
    </row>
    <row r="769" spans="1:14">
      <c r="A769" s="5" t="str">
        <f>VLOOKUP($B769,'Events &amp; Points'!$B$4:$D$29,2,FALSE)</f>
        <v>-</v>
      </c>
      <c r="B769" s="14" t="s">
        <v>130</v>
      </c>
      <c r="C769" s="31" t="s">
        <v>130</v>
      </c>
      <c r="D769" s="31" t="s">
        <v>130</v>
      </c>
      <c r="E769" s="31"/>
      <c r="F769" s="31" t="s">
        <v>130</v>
      </c>
      <c r="G769" s="41" t="str">
        <f>VLOOKUP(F769,'Houses &amp; Ages'!$B$5:$K$16,3,FALSE)</f>
        <v>-</v>
      </c>
      <c r="H769" s="41"/>
      <c r="I769" s="41" t="str">
        <f>VLOOKUP(F769,'Houses &amp; Ages'!$B$5:$K$16,9,FALSE)</f>
        <v>-</v>
      </c>
      <c r="J769" s="41" t="str">
        <f>VLOOKUP(F769,'Houses &amp; Ages'!$B$5:$K$16,10,FALSE)</f>
        <v>-</v>
      </c>
      <c r="K769" s="43" t="s">
        <v>130</v>
      </c>
      <c r="L769" s="44" t="s">
        <v>130</v>
      </c>
      <c r="M769" s="45" t="s">
        <v>130</v>
      </c>
      <c r="N769" s="33" t="str">
        <f>VLOOKUP(M769,'Events &amp; Points'!$G$5:$I$18,IF($C769="Relay",3,2),FALSE)</f>
        <v>-</v>
      </c>
    </row>
    <row r="770" spans="1:14">
      <c r="A770" s="5" t="str">
        <f>VLOOKUP($B770,'Events &amp; Points'!$B$4:$D$29,2,FALSE)</f>
        <v>-</v>
      </c>
      <c r="B770" s="14" t="s">
        <v>130</v>
      </c>
      <c r="C770" s="31" t="s">
        <v>130</v>
      </c>
      <c r="D770" s="31" t="s">
        <v>130</v>
      </c>
      <c r="E770" s="31"/>
      <c r="F770" s="31" t="s">
        <v>130</v>
      </c>
      <c r="G770" s="41" t="str">
        <f>VLOOKUP(F770,'Houses &amp; Ages'!$B$5:$K$16,3,FALSE)</f>
        <v>-</v>
      </c>
      <c r="H770" s="41"/>
      <c r="I770" s="41" t="str">
        <f>VLOOKUP(F770,'Houses &amp; Ages'!$B$5:$K$16,9,FALSE)</f>
        <v>-</v>
      </c>
      <c r="J770" s="41" t="str">
        <f>VLOOKUP(F770,'Houses &amp; Ages'!$B$5:$K$16,10,FALSE)</f>
        <v>-</v>
      </c>
      <c r="K770" s="43" t="s">
        <v>130</v>
      </c>
      <c r="L770" s="44" t="s">
        <v>130</v>
      </c>
      <c r="M770" s="45" t="s">
        <v>130</v>
      </c>
      <c r="N770" s="33" t="str">
        <f>VLOOKUP(M770,'Events &amp; Points'!$G$5:$I$18,IF($C770="Relay",3,2),FALSE)</f>
        <v>-</v>
      </c>
    </row>
    <row r="771" spans="1:14">
      <c r="A771" s="5" t="str">
        <f>VLOOKUP($B771,'Events &amp; Points'!$B$4:$D$29,2,FALSE)</f>
        <v>-</v>
      </c>
      <c r="B771" s="14" t="s">
        <v>130</v>
      </c>
      <c r="C771" s="31" t="s">
        <v>130</v>
      </c>
      <c r="D771" s="31" t="s">
        <v>130</v>
      </c>
      <c r="E771" s="31"/>
      <c r="F771" s="31" t="s">
        <v>130</v>
      </c>
      <c r="G771" s="41" t="str">
        <f>VLOOKUP(F771,'Houses &amp; Ages'!$B$5:$K$16,3,FALSE)</f>
        <v>-</v>
      </c>
      <c r="H771" s="41"/>
      <c r="I771" s="41" t="str">
        <f>VLOOKUP(F771,'Houses &amp; Ages'!$B$5:$K$16,9,FALSE)</f>
        <v>-</v>
      </c>
      <c r="J771" s="41" t="str">
        <f>VLOOKUP(F771,'Houses &amp; Ages'!$B$5:$K$16,10,FALSE)</f>
        <v>-</v>
      </c>
      <c r="K771" s="43" t="s">
        <v>130</v>
      </c>
      <c r="L771" s="44" t="s">
        <v>130</v>
      </c>
      <c r="M771" s="45" t="s">
        <v>130</v>
      </c>
      <c r="N771" s="33" t="str">
        <f>VLOOKUP(M771,'Events &amp; Points'!$G$5:$I$18,IF($C771="Relay",3,2),FALSE)</f>
        <v>-</v>
      </c>
    </row>
    <row r="772" spans="1:14">
      <c r="A772" s="5" t="str">
        <f>VLOOKUP($B772,'Events &amp; Points'!$B$4:$D$29,2,FALSE)</f>
        <v>-</v>
      </c>
      <c r="B772" s="14" t="s">
        <v>130</v>
      </c>
      <c r="C772" s="31" t="s">
        <v>130</v>
      </c>
      <c r="D772" s="31" t="s">
        <v>130</v>
      </c>
      <c r="E772" s="31"/>
      <c r="F772" s="31" t="s">
        <v>130</v>
      </c>
      <c r="G772" s="41" t="str">
        <f>VLOOKUP(F772,'Houses &amp; Ages'!$B$5:$K$16,3,FALSE)</f>
        <v>-</v>
      </c>
      <c r="H772" s="41"/>
      <c r="I772" s="41" t="str">
        <f>VLOOKUP(F772,'Houses &amp; Ages'!$B$5:$K$16,9,FALSE)</f>
        <v>-</v>
      </c>
      <c r="J772" s="41" t="str">
        <f>VLOOKUP(F772,'Houses &amp; Ages'!$B$5:$K$16,10,FALSE)</f>
        <v>-</v>
      </c>
      <c r="K772" s="43" t="s">
        <v>130</v>
      </c>
      <c r="L772" s="44" t="s">
        <v>130</v>
      </c>
      <c r="M772" s="45" t="s">
        <v>130</v>
      </c>
      <c r="N772" s="33" t="str">
        <f>VLOOKUP(M772,'Events &amp; Points'!$G$5:$I$18,IF($C772="Relay",3,2),FALSE)</f>
        <v>-</v>
      </c>
    </row>
    <row r="773" spans="1:14">
      <c r="A773" s="5" t="str">
        <f>VLOOKUP($B773,'Events &amp; Points'!$B$4:$D$29,2,FALSE)</f>
        <v>-</v>
      </c>
      <c r="B773" s="14" t="s">
        <v>130</v>
      </c>
      <c r="C773" s="31" t="s">
        <v>130</v>
      </c>
      <c r="D773" s="31" t="s">
        <v>130</v>
      </c>
      <c r="E773" s="31"/>
      <c r="F773" s="31" t="s">
        <v>130</v>
      </c>
      <c r="G773" s="41" t="str">
        <f>VLOOKUP(F773,'Houses &amp; Ages'!$B$5:$K$16,3,FALSE)</f>
        <v>-</v>
      </c>
      <c r="H773" s="41"/>
      <c r="I773" s="41" t="str">
        <f>VLOOKUP(F773,'Houses &amp; Ages'!$B$5:$K$16,9,FALSE)</f>
        <v>-</v>
      </c>
      <c r="J773" s="41" t="str">
        <f>VLOOKUP(F773,'Houses &amp; Ages'!$B$5:$K$16,10,FALSE)</f>
        <v>-</v>
      </c>
      <c r="K773" s="43" t="s">
        <v>130</v>
      </c>
      <c r="L773" s="44" t="s">
        <v>130</v>
      </c>
      <c r="M773" s="45" t="s">
        <v>130</v>
      </c>
      <c r="N773" s="33" t="str">
        <f>VLOOKUP(M773,'Events &amp; Points'!$G$5:$I$18,IF($C773="Relay",3,2),FALSE)</f>
        <v>-</v>
      </c>
    </row>
    <row r="774" spans="1:14">
      <c r="A774" s="5" t="str">
        <f>VLOOKUP($B774,'Events &amp; Points'!$B$4:$D$29,2,FALSE)</f>
        <v>-</v>
      </c>
      <c r="B774" s="14" t="s">
        <v>130</v>
      </c>
      <c r="C774" s="31" t="s">
        <v>130</v>
      </c>
      <c r="D774" s="31" t="s">
        <v>130</v>
      </c>
      <c r="E774" s="31"/>
      <c r="F774" s="31" t="s">
        <v>130</v>
      </c>
      <c r="G774" s="41" t="str">
        <f>VLOOKUP(F774,'Houses &amp; Ages'!$B$5:$K$16,3,FALSE)</f>
        <v>-</v>
      </c>
      <c r="H774" s="41"/>
      <c r="I774" s="41" t="str">
        <f>VLOOKUP(F774,'Houses &amp; Ages'!$B$5:$K$16,9,FALSE)</f>
        <v>-</v>
      </c>
      <c r="J774" s="41" t="str">
        <f>VLOOKUP(F774,'Houses &amp; Ages'!$B$5:$K$16,10,FALSE)</f>
        <v>-</v>
      </c>
      <c r="K774" s="43" t="s">
        <v>130</v>
      </c>
      <c r="L774" s="44" t="s">
        <v>130</v>
      </c>
      <c r="M774" s="45" t="s">
        <v>130</v>
      </c>
      <c r="N774" s="33" t="str">
        <f>VLOOKUP(M774,'Events &amp; Points'!$G$5:$I$18,IF($C774="Relay",3,2),FALSE)</f>
        <v>-</v>
      </c>
    </row>
    <row r="775" spans="1:14">
      <c r="A775" s="5" t="str">
        <f>VLOOKUP($B775,'Events &amp; Points'!$B$4:$D$29,2,FALSE)</f>
        <v>-</v>
      </c>
      <c r="B775" s="14" t="s">
        <v>130</v>
      </c>
      <c r="C775" s="31" t="s">
        <v>130</v>
      </c>
      <c r="D775" s="31" t="s">
        <v>130</v>
      </c>
      <c r="E775" s="31"/>
      <c r="F775" s="31" t="s">
        <v>130</v>
      </c>
      <c r="G775" s="41" t="str">
        <f>VLOOKUP(F775,'Houses &amp; Ages'!$B$5:$K$16,3,FALSE)</f>
        <v>-</v>
      </c>
      <c r="H775" s="41"/>
      <c r="I775" s="41" t="str">
        <f>VLOOKUP(F775,'Houses &amp; Ages'!$B$5:$K$16,9,FALSE)</f>
        <v>-</v>
      </c>
      <c r="J775" s="41" t="str">
        <f>VLOOKUP(F775,'Houses &amp; Ages'!$B$5:$K$16,10,FALSE)</f>
        <v>-</v>
      </c>
      <c r="K775" s="43" t="s">
        <v>130</v>
      </c>
      <c r="L775" s="44" t="s">
        <v>130</v>
      </c>
      <c r="M775" s="45" t="s">
        <v>130</v>
      </c>
      <c r="N775" s="33" t="str">
        <f>VLOOKUP(M775,'Events &amp; Points'!$G$5:$I$18,IF($C775="Relay",3,2),FALSE)</f>
        <v>-</v>
      </c>
    </row>
    <row r="776" spans="1:14">
      <c r="A776" s="5" t="str">
        <f>VLOOKUP($B776,'Events &amp; Points'!$B$4:$D$29,2,FALSE)</f>
        <v>-</v>
      </c>
      <c r="B776" s="14" t="s">
        <v>130</v>
      </c>
      <c r="C776" s="31" t="s">
        <v>130</v>
      </c>
      <c r="D776" s="31" t="s">
        <v>130</v>
      </c>
      <c r="E776" s="31"/>
      <c r="F776" s="31" t="s">
        <v>130</v>
      </c>
      <c r="G776" s="41" t="str">
        <f>VLOOKUP(F776,'Houses &amp; Ages'!$B$5:$K$16,3,FALSE)</f>
        <v>-</v>
      </c>
      <c r="H776" s="41"/>
      <c r="I776" s="41" t="str">
        <f>VLOOKUP(F776,'Houses &amp; Ages'!$B$5:$K$16,9,FALSE)</f>
        <v>-</v>
      </c>
      <c r="J776" s="41" t="str">
        <f>VLOOKUP(F776,'Houses &amp; Ages'!$B$5:$K$16,10,FALSE)</f>
        <v>-</v>
      </c>
      <c r="K776" s="43" t="s">
        <v>130</v>
      </c>
      <c r="L776" s="44" t="s">
        <v>130</v>
      </c>
      <c r="M776" s="45" t="s">
        <v>130</v>
      </c>
      <c r="N776" s="33" t="str">
        <f>VLOOKUP(M776,'Events &amp; Points'!$G$5:$I$18,IF($C776="Relay",3,2),FALSE)</f>
        <v>-</v>
      </c>
    </row>
    <row r="777" spans="1:14">
      <c r="A777" s="5" t="str">
        <f>VLOOKUP($B777,'Events &amp; Points'!$B$4:$D$29,2,FALSE)</f>
        <v>-</v>
      </c>
      <c r="B777" s="14" t="s">
        <v>130</v>
      </c>
      <c r="C777" s="31" t="s">
        <v>130</v>
      </c>
      <c r="D777" s="31" t="s">
        <v>130</v>
      </c>
      <c r="E777" s="31"/>
      <c r="F777" s="31" t="s">
        <v>130</v>
      </c>
      <c r="G777" s="41" t="str">
        <f>VLOOKUP(F777,'Houses &amp; Ages'!$B$5:$K$16,3,FALSE)</f>
        <v>-</v>
      </c>
      <c r="H777" s="41"/>
      <c r="I777" s="41" t="str">
        <f>VLOOKUP(F777,'Houses &amp; Ages'!$B$5:$K$16,9,FALSE)</f>
        <v>-</v>
      </c>
      <c r="J777" s="41" t="str">
        <f>VLOOKUP(F777,'Houses &amp; Ages'!$B$5:$K$16,10,FALSE)</f>
        <v>-</v>
      </c>
      <c r="K777" s="43" t="s">
        <v>130</v>
      </c>
      <c r="L777" s="44" t="s">
        <v>130</v>
      </c>
      <c r="M777" s="45" t="s">
        <v>130</v>
      </c>
      <c r="N777" s="33" t="str">
        <f>VLOOKUP(M777,'Events &amp; Points'!$G$5:$I$18,IF($C777="Relay",3,2),FALSE)</f>
        <v>-</v>
      </c>
    </row>
    <row r="778" spans="1:14">
      <c r="A778" s="5" t="str">
        <f>VLOOKUP($B778,'Events &amp; Points'!$B$4:$D$29,2,FALSE)</f>
        <v>-</v>
      </c>
      <c r="B778" s="14" t="s">
        <v>130</v>
      </c>
      <c r="C778" s="31" t="s">
        <v>130</v>
      </c>
      <c r="D778" s="31" t="s">
        <v>130</v>
      </c>
      <c r="E778" s="31"/>
      <c r="F778" s="31" t="s">
        <v>130</v>
      </c>
      <c r="G778" s="41" t="str">
        <f>VLOOKUP(F778,'Houses &amp; Ages'!$B$5:$K$16,3,FALSE)</f>
        <v>-</v>
      </c>
      <c r="H778" s="41"/>
      <c r="I778" s="41" t="str">
        <f>VLOOKUP(F778,'Houses &amp; Ages'!$B$5:$K$16,9,FALSE)</f>
        <v>-</v>
      </c>
      <c r="J778" s="41" t="str">
        <f>VLOOKUP(F778,'Houses &amp; Ages'!$B$5:$K$16,10,FALSE)</f>
        <v>-</v>
      </c>
      <c r="K778" s="43" t="s">
        <v>130</v>
      </c>
      <c r="L778" s="44" t="s">
        <v>130</v>
      </c>
      <c r="M778" s="45" t="s">
        <v>130</v>
      </c>
      <c r="N778" s="33" t="str">
        <f>VLOOKUP(M778,'Events &amp; Points'!$G$5:$I$18,IF($C778="Relay",3,2),FALSE)</f>
        <v>-</v>
      </c>
    </row>
    <row r="779" spans="1:14">
      <c r="A779" s="5" t="str">
        <f>VLOOKUP($B779,'Events &amp; Points'!$B$4:$D$29,2,FALSE)</f>
        <v>-</v>
      </c>
      <c r="B779" s="14" t="s">
        <v>130</v>
      </c>
      <c r="C779" s="31" t="s">
        <v>130</v>
      </c>
      <c r="D779" s="31" t="s">
        <v>130</v>
      </c>
      <c r="E779" s="31"/>
      <c r="F779" s="31" t="s">
        <v>130</v>
      </c>
      <c r="G779" s="41" t="str">
        <f>VLOOKUP(F779,'Houses &amp; Ages'!$B$5:$K$16,3,FALSE)</f>
        <v>-</v>
      </c>
      <c r="H779" s="41"/>
      <c r="I779" s="41" t="str">
        <f>VLOOKUP(F779,'Houses &amp; Ages'!$B$5:$K$16,9,FALSE)</f>
        <v>-</v>
      </c>
      <c r="J779" s="41" t="str">
        <f>VLOOKUP(F779,'Houses &amp; Ages'!$B$5:$K$16,10,FALSE)</f>
        <v>-</v>
      </c>
      <c r="K779" s="43" t="s">
        <v>130</v>
      </c>
      <c r="L779" s="44" t="s">
        <v>130</v>
      </c>
      <c r="M779" s="45" t="s">
        <v>130</v>
      </c>
      <c r="N779" s="33" t="str">
        <f>VLOOKUP(M779,'Events &amp; Points'!$G$5:$I$18,IF($C779="Relay",3,2),FALSE)</f>
        <v>-</v>
      </c>
    </row>
    <row r="780" spans="1:14">
      <c r="A780" s="5" t="str">
        <f>VLOOKUP($B780,'Events &amp; Points'!$B$4:$D$29,2,FALSE)</f>
        <v>-</v>
      </c>
      <c r="B780" s="14" t="s">
        <v>130</v>
      </c>
      <c r="C780" s="31" t="s">
        <v>130</v>
      </c>
      <c r="D780" s="31" t="s">
        <v>130</v>
      </c>
      <c r="E780" s="31"/>
      <c r="F780" s="31" t="s">
        <v>130</v>
      </c>
      <c r="G780" s="41" t="str">
        <f>VLOOKUP(F780,'Houses &amp; Ages'!$B$5:$K$16,3,FALSE)</f>
        <v>-</v>
      </c>
      <c r="H780" s="41"/>
      <c r="I780" s="41" t="str">
        <f>VLOOKUP(F780,'Houses &amp; Ages'!$B$5:$K$16,9,FALSE)</f>
        <v>-</v>
      </c>
      <c r="J780" s="41" t="str">
        <f>VLOOKUP(F780,'Houses &amp; Ages'!$B$5:$K$16,10,FALSE)</f>
        <v>-</v>
      </c>
      <c r="K780" s="43" t="s">
        <v>130</v>
      </c>
      <c r="L780" s="44" t="s">
        <v>130</v>
      </c>
      <c r="M780" s="45" t="s">
        <v>130</v>
      </c>
      <c r="N780" s="33" t="str">
        <f>VLOOKUP(M780,'Events &amp; Points'!$G$5:$I$18,IF($C780="Relay",3,2),FALSE)</f>
        <v>-</v>
      </c>
    </row>
    <row r="781" spans="1:14">
      <c r="A781" s="5" t="str">
        <f>VLOOKUP($B781,'Events &amp; Points'!$B$4:$D$29,2,FALSE)</f>
        <v>-</v>
      </c>
      <c r="B781" s="14" t="s">
        <v>130</v>
      </c>
      <c r="C781" s="31" t="s">
        <v>130</v>
      </c>
      <c r="D781" s="31" t="s">
        <v>130</v>
      </c>
      <c r="E781" s="31"/>
      <c r="F781" s="31" t="s">
        <v>130</v>
      </c>
      <c r="G781" s="41" t="str">
        <f>VLOOKUP(F781,'Houses &amp; Ages'!$B$5:$K$16,3,FALSE)</f>
        <v>-</v>
      </c>
      <c r="H781" s="41"/>
      <c r="I781" s="41" t="str">
        <f>VLOOKUP(F781,'Houses &amp; Ages'!$B$5:$K$16,9,FALSE)</f>
        <v>-</v>
      </c>
      <c r="J781" s="41" t="str">
        <f>VLOOKUP(F781,'Houses &amp; Ages'!$B$5:$K$16,10,FALSE)</f>
        <v>-</v>
      </c>
      <c r="K781" s="43" t="s">
        <v>130</v>
      </c>
      <c r="L781" s="44" t="s">
        <v>130</v>
      </c>
      <c r="M781" s="45" t="s">
        <v>130</v>
      </c>
      <c r="N781" s="33" t="str">
        <f>VLOOKUP(M781,'Events &amp; Points'!$G$5:$I$18,IF($C781="Relay",3,2),FALSE)</f>
        <v>-</v>
      </c>
    </row>
    <row r="782" spans="1:14">
      <c r="A782" s="5" t="str">
        <f>VLOOKUP($B782,'Events &amp; Points'!$B$4:$D$29,2,FALSE)</f>
        <v>-</v>
      </c>
      <c r="B782" s="14" t="s">
        <v>130</v>
      </c>
      <c r="C782" s="31" t="s">
        <v>130</v>
      </c>
      <c r="D782" s="31" t="s">
        <v>130</v>
      </c>
      <c r="E782" s="31"/>
      <c r="F782" s="31" t="s">
        <v>130</v>
      </c>
      <c r="G782" s="41" t="str">
        <f>VLOOKUP(F782,'Houses &amp; Ages'!$B$5:$K$16,3,FALSE)</f>
        <v>-</v>
      </c>
      <c r="H782" s="41"/>
      <c r="I782" s="41" t="str">
        <f>VLOOKUP(F782,'Houses &amp; Ages'!$B$5:$K$16,9,FALSE)</f>
        <v>-</v>
      </c>
      <c r="J782" s="41" t="str">
        <f>VLOOKUP(F782,'Houses &amp; Ages'!$B$5:$K$16,10,FALSE)</f>
        <v>-</v>
      </c>
      <c r="K782" s="43" t="s">
        <v>130</v>
      </c>
      <c r="L782" s="44" t="s">
        <v>130</v>
      </c>
      <c r="M782" s="45" t="s">
        <v>130</v>
      </c>
      <c r="N782" s="33" t="str">
        <f>VLOOKUP(M782,'Events &amp; Points'!$G$5:$I$18,IF($C782="Relay",3,2),FALSE)</f>
        <v>-</v>
      </c>
    </row>
    <row r="783" spans="1:14">
      <c r="A783" s="5" t="str">
        <f>VLOOKUP($B783,'Events &amp; Points'!$B$4:$D$29,2,FALSE)</f>
        <v>-</v>
      </c>
      <c r="B783" s="14" t="s">
        <v>130</v>
      </c>
      <c r="C783" s="31" t="s">
        <v>130</v>
      </c>
      <c r="D783" s="31" t="s">
        <v>130</v>
      </c>
      <c r="E783" s="31"/>
      <c r="F783" s="31" t="s">
        <v>130</v>
      </c>
      <c r="G783" s="41" t="str">
        <f>VLOOKUP(F783,'Houses &amp; Ages'!$B$5:$K$16,3,FALSE)</f>
        <v>-</v>
      </c>
      <c r="H783" s="41"/>
      <c r="I783" s="41" t="str">
        <f>VLOOKUP(F783,'Houses &amp; Ages'!$B$5:$K$16,9,FALSE)</f>
        <v>-</v>
      </c>
      <c r="J783" s="41" t="str">
        <f>VLOOKUP(F783,'Houses &amp; Ages'!$B$5:$K$16,10,FALSE)</f>
        <v>-</v>
      </c>
      <c r="K783" s="43" t="s">
        <v>130</v>
      </c>
      <c r="L783" s="44" t="s">
        <v>130</v>
      </c>
      <c r="M783" s="45" t="s">
        <v>130</v>
      </c>
      <c r="N783" s="33" t="str">
        <f>VLOOKUP(M783,'Events &amp; Points'!$G$5:$I$18,IF($C783="Relay",3,2),FALSE)</f>
        <v>-</v>
      </c>
    </row>
    <row r="784" spans="1:14">
      <c r="A784" s="5" t="str">
        <f>VLOOKUP($B784,'Events &amp; Points'!$B$4:$D$29,2,FALSE)</f>
        <v>-</v>
      </c>
      <c r="B784" s="14" t="s">
        <v>130</v>
      </c>
      <c r="C784" s="31" t="s">
        <v>130</v>
      </c>
      <c r="D784" s="31" t="s">
        <v>130</v>
      </c>
      <c r="E784" s="31"/>
      <c r="F784" s="31" t="s">
        <v>130</v>
      </c>
      <c r="G784" s="41" t="str">
        <f>VLOOKUP(F784,'Houses &amp; Ages'!$B$5:$K$16,3,FALSE)</f>
        <v>-</v>
      </c>
      <c r="H784" s="41"/>
      <c r="I784" s="41" t="str">
        <f>VLOOKUP(F784,'Houses &amp; Ages'!$B$5:$K$16,9,FALSE)</f>
        <v>-</v>
      </c>
      <c r="J784" s="41" t="str">
        <f>VLOOKUP(F784,'Houses &amp; Ages'!$B$5:$K$16,10,FALSE)</f>
        <v>-</v>
      </c>
      <c r="K784" s="43" t="s">
        <v>130</v>
      </c>
      <c r="L784" s="44" t="s">
        <v>130</v>
      </c>
      <c r="M784" s="45" t="s">
        <v>130</v>
      </c>
      <c r="N784" s="33" t="str">
        <f>VLOOKUP(M784,'Events &amp; Points'!$G$5:$I$18,IF($C784="Relay",3,2),FALSE)</f>
        <v>-</v>
      </c>
    </row>
    <row r="785" spans="1:14">
      <c r="A785" s="5" t="str">
        <f>VLOOKUP($B785,'Events &amp; Points'!$B$4:$D$29,2,FALSE)</f>
        <v>-</v>
      </c>
      <c r="B785" s="14" t="s">
        <v>130</v>
      </c>
      <c r="C785" s="31" t="s">
        <v>130</v>
      </c>
      <c r="D785" s="31" t="s">
        <v>130</v>
      </c>
      <c r="E785" s="31"/>
      <c r="F785" s="31" t="s">
        <v>130</v>
      </c>
      <c r="G785" s="41" t="str">
        <f>VLOOKUP(F785,'Houses &amp; Ages'!$B$5:$K$16,3,FALSE)</f>
        <v>-</v>
      </c>
      <c r="H785" s="41"/>
      <c r="I785" s="41" t="str">
        <f>VLOOKUP(F785,'Houses &amp; Ages'!$B$5:$K$16,9,FALSE)</f>
        <v>-</v>
      </c>
      <c r="J785" s="41" t="str">
        <f>VLOOKUP(F785,'Houses &amp; Ages'!$B$5:$K$16,10,FALSE)</f>
        <v>-</v>
      </c>
      <c r="K785" s="43" t="s">
        <v>130</v>
      </c>
      <c r="L785" s="44" t="s">
        <v>130</v>
      </c>
      <c r="M785" s="45" t="s">
        <v>130</v>
      </c>
      <c r="N785" s="33" t="str">
        <f>VLOOKUP(M785,'Events &amp; Points'!$G$5:$I$18,IF($C785="Relay",3,2),FALSE)</f>
        <v>-</v>
      </c>
    </row>
    <row r="786" spans="1:14">
      <c r="A786" s="5" t="str">
        <f>VLOOKUP($B786,'Events &amp; Points'!$B$4:$D$29,2,FALSE)</f>
        <v>-</v>
      </c>
      <c r="B786" s="14" t="s">
        <v>130</v>
      </c>
      <c r="C786" s="31" t="s">
        <v>130</v>
      </c>
      <c r="D786" s="31" t="s">
        <v>130</v>
      </c>
      <c r="E786" s="31"/>
      <c r="F786" s="31" t="s">
        <v>130</v>
      </c>
      <c r="G786" s="41" t="str">
        <f>VLOOKUP(F786,'Houses &amp; Ages'!$B$5:$K$16,3,FALSE)</f>
        <v>-</v>
      </c>
      <c r="H786" s="41"/>
      <c r="I786" s="41" t="str">
        <f>VLOOKUP(F786,'Houses &amp; Ages'!$B$5:$K$16,9,FALSE)</f>
        <v>-</v>
      </c>
      <c r="J786" s="41" t="str">
        <f>VLOOKUP(F786,'Houses &amp; Ages'!$B$5:$K$16,10,FALSE)</f>
        <v>-</v>
      </c>
      <c r="K786" s="43" t="s">
        <v>130</v>
      </c>
      <c r="L786" s="44" t="s">
        <v>130</v>
      </c>
      <c r="M786" s="45" t="s">
        <v>130</v>
      </c>
      <c r="N786" s="33" t="str">
        <f>VLOOKUP(M786,'Events &amp; Points'!$G$5:$I$18,IF($C786="Relay",3,2),FALSE)</f>
        <v>-</v>
      </c>
    </row>
    <row r="787" spans="1:14">
      <c r="A787" s="5" t="str">
        <f>VLOOKUP($B787,'Events &amp; Points'!$B$4:$D$29,2,FALSE)</f>
        <v>-</v>
      </c>
      <c r="B787" s="14" t="s">
        <v>130</v>
      </c>
      <c r="C787" s="31" t="s">
        <v>130</v>
      </c>
      <c r="D787" s="31" t="s">
        <v>130</v>
      </c>
      <c r="E787" s="31"/>
      <c r="F787" s="31" t="s">
        <v>130</v>
      </c>
      <c r="G787" s="41" t="str">
        <f>VLOOKUP(F787,'Houses &amp; Ages'!$B$5:$K$16,3,FALSE)</f>
        <v>-</v>
      </c>
      <c r="H787" s="41"/>
      <c r="I787" s="41" t="str">
        <f>VLOOKUP(F787,'Houses &amp; Ages'!$B$5:$K$16,9,FALSE)</f>
        <v>-</v>
      </c>
      <c r="J787" s="41" t="str">
        <f>VLOOKUP(F787,'Houses &amp; Ages'!$B$5:$K$16,10,FALSE)</f>
        <v>-</v>
      </c>
      <c r="K787" s="43" t="s">
        <v>130</v>
      </c>
      <c r="L787" s="44" t="s">
        <v>130</v>
      </c>
      <c r="M787" s="45" t="s">
        <v>130</v>
      </c>
      <c r="N787" s="33" t="str">
        <f>VLOOKUP(M787,'Events &amp; Points'!$G$5:$I$18,IF($C787="Relay",3,2),FALSE)</f>
        <v>-</v>
      </c>
    </row>
    <row r="788" spans="1:14">
      <c r="A788" s="5" t="str">
        <f>VLOOKUP($B788,'Events &amp; Points'!$B$4:$D$29,2,FALSE)</f>
        <v>-</v>
      </c>
      <c r="B788" s="14" t="s">
        <v>130</v>
      </c>
      <c r="C788" s="31" t="s">
        <v>130</v>
      </c>
      <c r="D788" s="31" t="s">
        <v>130</v>
      </c>
      <c r="E788" s="31"/>
      <c r="F788" s="31" t="s">
        <v>130</v>
      </c>
      <c r="G788" s="41" t="str">
        <f>VLOOKUP(F788,'Houses &amp; Ages'!$B$5:$K$16,3,FALSE)</f>
        <v>-</v>
      </c>
      <c r="H788" s="41"/>
      <c r="I788" s="41" t="str">
        <f>VLOOKUP(F788,'Houses &amp; Ages'!$B$5:$K$16,9,FALSE)</f>
        <v>-</v>
      </c>
      <c r="J788" s="41" t="str">
        <f>VLOOKUP(F788,'Houses &amp; Ages'!$B$5:$K$16,10,FALSE)</f>
        <v>-</v>
      </c>
      <c r="K788" s="43" t="s">
        <v>130</v>
      </c>
      <c r="L788" s="44" t="s">
        <v>130</v>
      </c>
      <c r="M788" s="45" t="s">
        <v>130</v>
      </c>
      <c r="N788" s="33" t="str">
        <f>VLOOKUP(M788,'Events &amp; Points'!$G$5:$I$18,IF($C788="Relay",3,2),FALSE)</f>
        <v>-</v>
      </c>
    </row>
    <row r="789" spans="1:14">
      <c r="A789" s="5" t="str">
        <f>VLOOKUP($B789,'Events &amp; Points'!$B$4:$D$29,2,FALSE)</f>
        <v>-</v>
      </c>
      <c r="B789" s="14" t="s">
        <v>130</v>
      </c>
      <c r="C789" s="31" t="s">
        <v>130</v>
      </c>
      <c r="D789" s="31" t="s">
        <v>130</v>
      </c>
      <c r="E789" s="31"/>
      <c r="F789" s="31" t="s">
        <v>130</v>
      </c>
      <c r="G789" s="41" t="str">
        <f>VLOOKUP(F789,'Houses &amp; Ages'!$B$5:$K$16,3,FALSE)</f>
        <v>-</v>
      </c>
      <c r="H789" s="41"/>
      <c r="I789" s="41" t="str">
        <f>VLOOKUP(F789,'Houses &amp; Ages'!$B$5:$K$16,9,FALSE)</f>
        <v>-</v>
      </c>
      <c r="J789" s="41" t="str">
        <f>VLOOKUP(F789,'Houses &amp; Ages'!$B$5:$K$16,10,FALSE)</f>
        <v>-</v>
      </c>
      <c r="K789" s="43" t="s">
        <v>130</v>
      </c>
      <c r="L789" s="44" t="s">
        <v>130</v>
      </c>
      <c r="M789" s="45" t="s">
        <v>130</v>
      </c>
      <c r="N789" s="33" t="str">
        <f>VLOOKUP(M789,'Events &amp; Points'!$G$5:$I$18,IF($C789="Relay",3,2),FALSE)</f>
        <v>-</v>
      </c>
    </row>
    <row r="790" spans="1:14">
      <c r="A790" s="5" t="str">
        <f>VLOOKUP($B790,'Events &amp; Points'!$B$4:$D$29,2,FALSE)</f>
        <v>-</v>
      </c>
      <c r="B790" s="14" t="s">
        <v>130</v>
      </c>
      <c r="C790" s="31" t="s">
        <v>130</v>
      </c>
      <c r="D790" s="31" t="s">
        <v>130</v>
      </c>
      <c r="E790" s="31"/>
      <c r="F790" s="31" t="s">
        <v>130</v>
      </c>
      <c r="G790" s="41" t="str">
        <f>VLOOKUP(F790,'Houses &amp; Ages'!$B$5:$K$16,3,FALSE)</f>
        <v>-</v>
      </c>
      <c r="H790" s="41"/>
      <c r="I790" s="41" t="str">
        <f>VLOOKUP(F790,'Houses &amp; Ages'!$B$5:$K$16,9,FALSE)</f>
        <v>-</v>
      </c>
      <c r="J790" s="41" t="str">
        <f>VLOOKUP(F790,'Houses &amp; Ages'!$B$5:$K$16,10,FALSE)</f>
        <v>-</v>
      </c>
      <c r="K790" s="43" t="s">
        <v>130</v>
      </c>
      <c r="L790" s="44" t="s">
        <v>130</v>
      </c>
      <c r="M790" s="45" t="s">
        <v>130</v>
      </c>
      <c r="N790" s="33" t="str">
        <f>VLOOKUP(M790,'Events &amp; Points'!$G$5:$I$18,IF($C790="Relay",3,2),FALSE)</f>
        <v>-</v>
      </c>
    </row>
    <row r="791" spans="1:14">
      <c r="A791" s="5" t="str">
        <f>VLOOKUP($B791,'Events &amp; Points'!$B$4:$D$29,2,FALSE)</f>
        <v>-</v>
      </c>
      <c r="B791" s="14" t="s">
        <v>130</v>
      </c>
      <c r="C791" s="31" t="s">
        <v>130</v>
      </c>
      <c r="D791" s="31" t="s">
        <v>130</v>
      </c>
      <c r="E791" s="31"/>
      <c r="F791" s="31" t="s">
        <v>130</v>
      </c>
      <c r="G791" s="41" t="str">
        <f>VLOOKUP(F791,'Houses &amp; Ages'!$B$5:$K$16,3,FALSE)</f>
        <v>-</v>
      </c>
      <c r="H791" s="41"/>
      <c r="I791" s="41" t="str">
        <f>VLOOKUP(F791,'Houses &amp; Ages'!$B$5:$K$16,9,FALSE)</f>
        <v>-</v>
      </c>
      <c r="J791" s="41" t="str">
        <f>VLOOKUP(F791,'Houses &amp; Ages'!$B$5:$K$16,10,FALSE)</f>
        <v>-</v>
      </c>
      <c r="K791" s="43" t="s">
        <v>130</v>
      </c>
      <c r="L791" s="44" t="s">
        <v>130</v>
      </c>
      <c r="M791" s="45" t="s">
        <v>130</v>
      </c>
      <c r="N791" s="33" t="str">
        <f>VLOOKUP(M791,'Events &amp; Points'!$G$5:$I$18,IF($C791="Relay",3,2),FALSE)</f>
        <v>-</v>
      </c>
    </row>
    <row r="792" spans="1:14">
      <c r="A792" s="5" t="str">
        <f>VLOOKUP($B792,'Events &amp; Points'!$B$4:$D$29,2,FALSE)</f>
        <v>-</v>
      </c>
      <c r="B792" s="14" t="s">
        <v>130</v>
      </c>
      <c r="C792" s="31" t="s">
        <v>130</v>
      </c>
      <c r="D792" s="31" t="s">
        <v>130</v>
      </c>
      <c r="E792" s="31"/>
      <c r="F792" s="31" t="s">
        <v>130</v>
      </c>
      <c r="G792" s="41" t="str">
        <f>VLOOKUP(F792,'Houses &amp; Ages'!$B$5:$K$16,3,FALSE)</f>
        <v>-</v>
      </c>
      <c r="H792" s="41"/>
      <c r="I792" s="41" t="str">
        <f>VLOOKUP(F792,'Houses &amp; Ages'!$B$5:$K$16,9,FALSE)</f>
        <v>-</v>
      </c>
      <c r="J792" s="41" t="str">
        <f>VLOOKUP(F792,'Houses &amp; Ages'!$B$5:$K$16,10,FALSE)</f>
        <v>-</v>
      </c>
      <c r="K792" s="43" t="s">
        <v>130</v>
      </c>
      <c r="L792" s="44" t="s">
        <v>130</v>
      </c>
      <c r="M792" s="45" t="s">
        <v>130</v>
      </c>
      <c r="N792" s="33" t="str">
        <f>VLOOKUP(M792,'Events &amp; Points'!$G$5:$I$18,IF($C792="Relay",3,2),FALSE)</f>
        <v>-</v>
      </c>
    </row>
    <row r="793" spans="1:14">
      <c r="A793" s="5" t="str">
        <f>VLOOKUP($B793,'Events &amp; Points'!$B$4:$D$29,2,FALSE)</f>
        <v>-</v>
      </c>
      <c r="B793" s="14" t="s">
        <v>130</v>
      </c>
      <c r="C793" s="31" t="s">
        <v>130</v>
      </c>
      <c r="D793" s="31" t="s">
        <v>130</v>
      </c>
      <c r="E793" s="31"/>
      <c r="F793" s="31" t="s">
        <v>130</v>
      </c>
      <c r="G793" s="41" t="str">
        <f>VLOOKUP(F793,'Houses &amp; Ages'!$B$5:$K$16,3,FALSE)</f>
        <v>-</v>
      </c>
      <c r="H793" s="41"/>
      <c r="I793" s="41" t="str">
        <f>VLOOKUP(F793,'Houses &amp; Ages'!$B$5:$K$16,9,FALSE)</f>
        <v>-</v>
      </c>
      <c r="J793" s="41" t="str">
        <f>VLOOKUP(F793,'Houses &amp; Ages'!$B$5:$K$16,10,FALSE)</f>
        <v>-</v>
      </c>
      <c r="K793" s="43" t="s">
        <v>130</v>
      </c>
      <c r="L793" s="44" t="s">
        <v>130</v>
      </c>
      <c r="M793" s="45" t="s">
        <v>130</v>
      </c>
      <c r="N793" s="33" t="str">
        <f>VLOOKUP(M793,'Events &amp; Points'!$G$5:$I$18,IF($C793="Relay",3,2),FALSE)</f>
        <v>-</v>
      </c>
    </row>
    <row r="794" spans="1:14">
      <c r="A794" s="5" t="str">
        <f>VLOOKUP($B794,'Events &amp; Points'!$B$4:$D$29,2,FALSE)</f>
        <v>-</v>
      </c>
      <c r="B794" s="14" t="s">
        <v>130</v>
      </c>
      <c r="C794" s="31" t="s">
        <v>130</v>
      </c>
      <c r="D794" s="31" t="s">
        <v>130</v>
      </c>
      <c r="E794" s="31"/>
      <c r="F794" s="31" t="s">
        <v>130</v>
      </c>
      <c r="G794" s="41" t="str">
        <f>VLOOKUP(F794,'Houses &amp; Ages'!$B$5:$K$16,3,FALSE)</f>
        <v>-</v>
      </c>
      <c r="H794" s="41"/>
      <c r="I794" s="41" t="str">
        <f>VLOOKUP(F794,'Houses &amp; Ages'!$B$5:$K$16,9,FALSE)</f>
        <v>-</v>
      </c>
      <c r="J794" s="41" t="str">
        <f>VLOOKUP(F794,'Houses &amp; Ages'!$B$5:$K$16,10,FALSE)</f>
        <v>-</v>
      </c>
      <c r="K794" s="43" t="s">
        <v>130</v>
      </c>
      <c r="L794" s="44" t="s">
        <v>130</v>
      </c>
      <c r="M794" s="45" t="s">
        <v>130</v>
      </c>
      <c r="N794" s="33" t="str">
        <f>VLOOKUP(M794,'Events &amp; Points'!$G$5:$I$18,IF($C794="Relay",3,2),FALSE)</f>
        <v>-</v>
      </c>
    </row>
    <row r="795" spans="1:14">
      <c r="A795" s="5" t="str">
        <f>VLOOKUP($B795,'Events &amp; Points'!$B$4:$D$29,2,FALSE)</f>
        <v>-</v>
      </c>
      <c r="B795" s="14" t="s">
        <v>130</v>
      </c>
      <c r="C795" s="31" t="s">
        <v>130</v>
      </c>
      <c r="D795" s="31" t="s">
        <v>130</v>
      </c>
      <c r="E795" s="31"/>
      <c r="F795" s="31" t="s">
        <v>130</v>
      </c>
      <c r="G795" s="41" t="str">
        <f>VLOOKUP(F795,'Houses &amp; Ages'!$B$5:$K$16,3,FALSE)</f>
        <v>-</v>
      </c>
      <c r="H795" s="41"/>
      <c r="I795" s="41" t="str">
        <f>VLOOKUP(F795,'Houses &amp; Ages'!$B$5:$K$16,9,FALSE)</f>
        <v>-</v>
      </c>
      <c r="J795" s="41" t="str">
        <f>VLOOKUP(F795,'Houses &amp; Ages'!$B$5:$K$16,10,FALSE)</f>
        <v>-</v>
      </c>
      <c r="K795" s="43" t="s">
        <v>130</v>
      </c>
      <c r="L795" s="44" t="s">
        <v>130</v>
      </c>
      <c r="M795" s="45" t="s">
        <v>130</v>
      </c>
      <c r="N795" s="33" t="str">
        <f>VLOOKUP(M795,'Events &amp; Points'!$G$5:$I$18,IF($C795="Relay",3,2),FALSE)</f>
        <v>-</v>
      </c>
    </row>
    <row r="796" spans="1:14">
      <c r="A796" s="5" t="str">
        <f>VLOOKUP($B796,'Events &amp; Points'!$B$4:$D$29,2,FALSE)</f>
        <v>-</v>
      </c>
      <c r="B796" s="14" t="s">
        <v>130</v>
      </c>
      <c r="C796" s="31" t="s">
        <v>130</v>
      </c>
      <c r="D796" s="31" t="s">
        <v>130</v>
      </c>
      <c r="E796" s="31"/>
      <c r="F796" s="31" t="s">
        <v>130</v>
      </c>
      <c r="G796" s="41" t="str">
        <f>VLOOKUP(F796,'Houses &amp; Ages'!$B$5:$K$16,3,FALSE)</f>
        <v>-</v>
      </c>
      <c r="H796" s="41"/>
      <c r="I796" s="41" t="str">
        <f>VLOOKUP(F796,'Houses &amp; Ages'!$B$5:$K$16,9,FALSE)</f>
        <v>-</v>
      </c>
      <c r="J796" s="41" t="str">
        <f>VLOOKUP(F796,'Houses &amp; Ages'!$B$5:$K$16,10,FALSE)</f>
        <v>-</v>
      </c>
      <c r="K796" s="43" t="s">
        <v>130</v>
      </c>
      <c r="L796" s="44" t="s">
        <v>130</v>
      </c>
      <c r="M796" s="45" t="s">
        <v>130</v>
      </c>
      <c r="N796" s="33" t="str">
        <f>VLOOKUP(M796,'Events &amp; Points'!$G$5:$I$18,IF($C796="Relay",3,2),FALSE)</f>
        <v>-</v>
      </c>
    </row>
    <row r="797" spans="1:14">
      <c r="A797" s="5" t="str">
        <f>VLOOKUP($B797,'Events &amp; Points'!$B$4:$D$29,2,FALSE)</f>
        <v>-</v>
      </c>
      <c r="B797" s="14" t="s">
        <v>130</v>
      </c>
      <c r="C797" s="31" t="s">
        <v>130</v>
      </c>
      <c r="D797" s="31" t="s">
        <v>130</v>
      </c>
      <c r="E797" s="31"/>
      <c r="F797" s="31" t="s">
        <v>130</v>
      </c>
      <c r="G797" s="41" t="str">
        <f>VLOOKUP(F797,'Houses &amp; Ages'!$B$5:$K$16,3,FALSE)</f>
        <v>-</v>
      </c>
      <c r="H797" s="41"/>
      <c r="I797" s="41" t="str">
        <f>VLOOKUP(F797,'Houses &amp; Ages'!$B$5:$K$16,9,FALSE)</f>
        <v>-</v>
      </c>
      <c r="J797" s="41" t="str">
        <f>VLOOKUP(F797,'Houses &amp; Ages'!$B$5:$K$16,10,FALSE)</f>
        <v>-</v>
      </c>
      <c r="K797" s="43" t="s">
        <v>130</v>
      </c>
      <c r="L797" s="44" t="s">
        <v>130</v>
      </c>
      <c r="M797" s="45" t="s">
        <v>130</v>
      </c>
      <c r="N797" s="33" t="str">
        <f>VLOOKUP(M797,'Events &amp; Points'!$G$5:$I$18,IF($C797="Relay",3,2),FALSE)</f>
        <v>-</v>
      </c>
    </row>
    <row r="798" spans="1:14">
      <c r="A798" s="5" t="str">
        <f>VLOOKUP($B798,'Events &amp; Points'!$B$4:$D$29,2,FALSE)</f>
        <v>-</v>
      </c>
      <c r="B798" s="14" t="s">
        <v>130</v>
      </c>
      <c r="C798" s="31" t="s">
        <v>130</v>
      </c>
      <c r="D798" s="31" t="s">
        <v>130</v>
      </c>
      <c r="E798" s="31"/>
      <c r="F798" s="31" t="s">
        <v>130</v>
      </c>
      <c r="G798" s="41" t="str">
        <f>VLOOKUP(F798,'Houses &amp; Ages'!$B$5:$K$16,3,FALSE)</f>
        <v>-</v>
      </c>
      <c r="H798" s="41"/>
      <c r="I798" s="41" t="str">
        <f>VLOOKUP(F798,'Houses &amp; Ages'!$B$5:$K$16,9,FALSE)</f>
        <v>-</v>
      </c>
      <c r="J798" s="41" t="str">
        <f>VLOOKUP(F798,'Houses &amp; Ages'!$B$5:$K$16,10,FALSE)</f>
        <v>-</v>
      </c>
      <c r="K798" s="43" t="s">
        <v>130</v>
      </c>
      <c r="L798" s="44" t="s">
        <v>130</v>
      </c>
      <c r="M798" s="45" t="s">
        <v>130</v>
      </c>
      <c r="N798" s="33" t="str">
        <f>VLOOKUP(M798,'Events &amp; Points'!$G$5:$I$18,IF($C798="Relay",3,2),FALSE)</f>
        <v>-</v>
      </c>
    </row>
    <row r="799" spans="1:14">
      <c r="A799" s="5" t="str">
        <f>VLOOKUP($B799,'Events &amp; Points'!$B$4:$D$29,2,FALSE)</f>
        <v>-</v>
      </c>
      <c r="B799" s="14" t="s">
        <v>130</v>
      </c>
      <c r="C799" s="31" t="s">
        <v>130</v>
      </c>
      <c r="D799" s="31" t="s">
        <v>130</v>
      </c>
      <c r="E799" s="31"/>
      <c r="F799" s="31" t="s">
        <v>130</v>
      </c>
      <c r="G799" s="41" t="str">
        <f>VLOOKUP(F799,'Houses &amp; Ages'!$B$5:$K$16,3,FALSE)</f>
        <v>-</v>
      </c>
      <c r="H799" s="41"/>
      <c r="I799" s="41" t="str">
        <f>VLOOKUP(F799,'Houses &amp; Ages'!$B$5:$K$16,9,FALSE)</f>
        <v>-</v>
      </c>
      <c r="J799" s="41" t="str">
        <f>VLOOKUP(F799,'Houses &amp; Ages'!$B$5:$K$16,10,FALSE)</f>
        <v>-</v>
      </c>
      <c r="K799" s="43" t="s">
        <v>130</v>
      </c>
      <c r="L799" s="44" t="s">
        <v>130</v>
      </c>
      <c r="M799" s="45" t="s">
        <v>130</v>
      </c>
      <c r="N799" s="33" t="str">
        <f>VLOOKUP(M799,'Events &amp; Points'!$G$5:$I$18,IF($C799="Relay",3,2),FALSE)</f>
        <v>-</v>
      </c>
    </row>
    <row r="800" spans="1:14">
      <c r="A800" s="5" t="str">
        <f>VLOOKUP($B800,'Events &amp; Points'!$B$4:$D$29,2,FALSE)</f>
        <v>-</v>
      </c>
      <c r="B800" s="14" t="s">
        <v>130</v>
      </c>
      <c r="C800" s="31" t="s">
        <v>130</v>
      </c>
      <c r="D800" s="31" t="s">
        <v>130</v>
      </c>
      <c r="E800" s="31"/>
      <c r="F800" s="31" t="s">
        <v>130</v>
      </c>
      <c r="G800" s="41" t="str">
        <f>VLOOKUP(F800,'Houses &amp; Ages'!$B$5:$K$16,3,FALSE)</f>
        <v>-</v>
      </c>
      <c r="H800" s="41"/>
      <c r="I800" s="41" t="str">
        <f>VLOOKUP(F800,'Houses &amp; Ages'!$B$5:$K$16,9,FALSE)</f>
        <v>-</v>
      </c>
      <c r="J800" s="41" t="str">
        <f>VLOOKUP(F800,'Houses &amp; Ages'!$B$5:$K$16,10,FALSE)</f>
        <v>-</v>
      </c>
      <c r="K800" s="43" t="s">
        <v>130</v>
      </c>
      <c r="L800" s="44" t="s">
        <v>130</v>
      </c>
      <c r="M800" s="45" t="s">
        <v>130</v>
      </c>
      <c r="N800" s="33" t="str">
        <f>VLOOKUP(M800,'Events &amp; Points'!$G$5:$I$18,IF($C800="Relay",3,2),FALSE)</f>
        <v>-</v>
      </c>
    </row>
    <row r="801" spans="1:14">
      <c r="A801" s="5" t="str">
        <f>VLOOKUP($B801,'Events &amp; Points'!$B$4:$D$29,2,FALSE)</f>
        <v>-</v>
      </c>
      <c r="B801" s="14" t="s">
        <v>130</v>
      </c>
      <c r="C801" s="31" t="s">
        <v>130</v>
      </c>
      <c r="D801" s="31" t="s">
        <v>130</v>
      </c>
      <c r="E801" s="31"/>
      <c r="F801" s="31" t="s">
        <v>130</v>
      </c>
      <c r="G801" s="41" t="str">
        <f>VLOOKUP(F801,'Houses &amp; Ages'!$B$5:$K$16,3,FALSE)</f>
        <v>-</v>
      </c>
      <c r="H801" s="41"/>
      <c r="I801" s="41" t="str">
        <f>VLOOKUP(F801,'Houses &amp; Ages'!$B$5:$K$16,9,FALSE)</f>
        <v>-</v>
      </c>
      <c r="J801" s="41" t="str">
        <f>VLOOKUP(F801,'Houses &amp; Ages'!$B$5:$K$16,10,FALSE)</f>
        <v>-</v>
      </c>
      <c r="K801" s="43" t="s">
        <v>130</v>
      </c>
      <c r="L801" s="44" t="s">
        <v>130</v>
      </c>
      <c r="M801" s="45" t="s">
        <v>130</v>
      </c>
      <c r="N801" s="33" t="str">
        <f>VLOOKUP(M801,'Events &amp; Points'!$G$5:$I$18,IF($C801="Relay",3,2),FALSE)</f>
        <v>-</v>
      </c>
    </row>
    <row r="802" spans="1:14">
      <c r="A802" s="5" t="str">
        <f>VLOOKUP($B802,'Events &amp; Points'!$B$4:$D$29,2,FALSE)</f>
        <v>-</v>
      </c>
      <c r="B802" s="14" t="s">
        <v>130</v>
      </c>
      <c r="C802" s="31" t="s">
        <v>130</v>
      </c>
      <c r="D802" s="31" t="s">
        <v>130</v>
      </c>
      <c r="E802" s="31"/>
      <c r="F802" s="31" t="s">
        <v>130</v>
      </c>
      <c r="G802" s="41" t="str">
        <f>VLOOKUP(F802,'Houses &amp; Ages'!$B$5:$K$16,3,FALSE)</f>
        <v>-</v>
      </c>
      <c r="H802" s="41"/>
      <c r="I802" s="41" t="str">
        <f>VLOOKUP(F802,'Houses &amp; Ages'!$B$5:$K$16,9,FALSE)</f>
        <v>-</v>
      </c>
      <c r="J802" s="41" t="str">
        <f>VLOOKUP(F802,'Houses &amp; Ages'!$B$5:$K$16,10,FALSE)</f>
        <v>-</v>
      </c>
      <c r="K802" s="43" t="s">
        <v>130</v>
      </c>
      <c r="L802" s="44" t="s">
        <v>130</v>
      </c>
      <c r="M802" s="45" t="s">
        <v>130</v>
      </c>
      <c r="N802" s="33" t="str">
        <f>VLOOKUP(M802,'Events &amp; Points'!$G$5:$I$18,IF($C802="Relay",3,2),FALSE)</f>
        <v>-</v>
      </c>
    </row>
    <row r="803" spans="1:14">
      <c r="A803" s="5" t="str">
        <f>VLOOKUP($B803,'Events &amp; Points'!$B$4:$D$29,2,FALSE)</f>
        <v>-</v>
      </c>
      <c r="B803" s="14" t="s">
        <v>130</v>
      </c>
      <c r="C803" s="31" t="s">
        <v>130</v>
      </c>
      <c r="D803" s="31" t="s">
        <v>130</v>
      </c>
      <c r="E803" s="31"/>
      <c r="F803" s="31" t="s">
        <v>130</v>
      </c>
      <c r="G803" s="41" t="str">
        <f>VLOOKUP(F803,'Houses &amp; Ages'!$B$5:$K$16,3,FALSE)</f>
        <v>-</v>
      </c>
      <c r="H803" s="41"/>
      <c r="I803" s="41" t="str">
        <f>VLOOKUP(F803,'Houses &amp; Ages'!$B$5:$K$16,9,FALSE)</f>
        <v>-</v>
      </c>
      <c r="J803" s="41" t="str">
        <f>VLOOKUP(F803,'Houses &amp; Ages'!$B$5:$K$16,10,FALSE)</f>
        <v>-</v>
      </c>
      <c r="K803" s="43" t="s">
        <v>130</v>
      </c>
      <c r="L803" s="44" t="s">
        <v>130</v>
      </c>
      <c r="M803" s="45" t="s">
        <v>130</v>
      </c>
      <c r="N803" s="33" t="str">
        <f>VLOOKUP(M803,'Events &amp; Points'!$G$5:$I$18,IF($C803="Relay",3,2),FALSE)</f>
        <v>-</v>
      </c>
    </row>
    <row r="804" spans="1:14">
      <c r="A804" s="5" t="str">
        <f>VLOOKUP($B804,'Events &amp; Points'!$B$4:$D$29,2,FALSE)</f>
        <v>-</v>
      </c>
      <c r="B804" s="14" t="s">
        <v>130</v>
      </c>
      <c r="C804" s="31" t="s">
        <v>130</v>
      </c>
      <c r="D804" s="31" t="s">
        <v>130</v>
      </c>
      <c r="E804" s="31"/>
      <c r="F804" s="31" t="s">
        <v>130</v>
      </c>
      <c r="G804" s="41" t="str">
        <f>VLOOKUP(F804,'Houses &amp; Ages'!$B$5:$K$16,3,FALSE)</f>
        <v>-</v>
      </c>
      <c r="H804" s="41"/>
      <c r="I804" s="41" t="str">
        <f>VLOOKUP(F804,'Houses &amp; Ages'!$B$5:$K$16,9,FALSE)</f>
        <v>-</v>
      </c>
      <c r="J804" s="41" t="str">
        <f>VLOOKUP(F804,'Houses &amp; Ages'!$B$5:$K$16,10,FALSE)</f>
        <v>-</v>
      </c>
      <c r="K804" s="43" t="s">
        <v>130</v>
      </c>
      <c r="L804" s="44" t="s">
        <v>130</v>
      </c>
      <c r="M804" s="45" t="s">
        <v>130</v>
      </c>
      <c r="N804" s="33" t="str">
        <f>VLOOKUP(M804,'Events &amp; Points'!$G$5:$I$18,IF($C804="Relay",3,2),FALSE)</f>
        <v>-</v>
      </c>
    </row>
    <row r="805" spans="1:14">
      <c r="A805" s="5" t="str">
        <f>VLOOKUP($B805,'Events &amp; Points'!$B$4:$D$29,2,FALSE)</f>
        <v>-</v>
      </c>
      <c r="B805" s="14" t="s">
        <v>130</v>
      </c>
      <c r="C805" s="31" t="s">
        <v>130</v>
      </c>
      <c r="D805" s="31" t="s">
        <v>130</v>
      </c>
      <c r="E805" s="31"/>
      <c r="F805" s="31" t="s">
        <v>130</v>
      </c>
      <c r="G805" s="41" t="str">
        <f>VLOOKUP(F805,'Houses &amp; Ages'!$B$5:$K$16,3,FALSE)</f>
        <v>-</v>
      </c>
      <c r="H805" s="41"/>
      <c r="I805" s="41" t="str">
        <f>VLOOKUP(F805,'Houses &amp; Ages'!$B$5:$K$16,9,FALSE)</f>
        <v>-</v>
      </c>
      <c r="J805" s="41" t="str">
        <f>VLOOKUP(F805,'Houses &amp; Ages'!$B$5:$K$16,10,FALSE)</f>
        <v>-</v>
      </c>
      <c r="K805" s="43" t="s">
        <v>130</v>
      </c>
      <c r="L805" s="44" t="s">
        <v>130</v>
      </c>
      <c r="M805" s="45" t="s">
        <v>130</v>
      </c>
      <c r="N805" s="33" t="str">
        <f>VLOOKUP(M805,'Events &amp; Points'!$G$5:$I$18,IF($C805="Relay",3,2),FALSE)</f>
        <v>-</v>
      </c>
    </row>
    <row r="806" spans="1:14">
      <c r="A806" s="5" t="str">
        <f>VLOOKUP($B806,'Events &amp; Points'!$B$4:$D$29,2,FALSE)</f>
        <v>-</v>
      </c>
      <c r="B806" s="14" t="s">
        <v>130</v>
      </c>
      <c r="C806" s="31" t="s">
        <v>130</v>
      </c>
      <c r="D806" s="31" t="s">
        <v>130</v>
      </c>
      <c r="E806" s="31"/>
      <c r="F806" s="31" t="s">
        <v>130</v>
      </c>
      <c r="G806" s="41" t="str">
        <f>VLOOKUP(F806,'Houses &amp; Ages'!$B$5:$K$16,3,FALSE)</f>
        <v>-</v>
      </c>
      <c r="H806" s="41"/>
      <c r="I806" s="41" t="str">
        <f>VLOOKUP(F806,'Houses &amp; Ages'!$B$5:$K$16,9,FALSE)</f>
        <v>-</v>
      </c>
      <c r="J806" s="41" t="str">
        <f>VLOOKUP(F806,'Houses &amp; Ages'!$B$5:$K$16,10,FALSE)</f>
        <v>-</v>
      </c>
      <c r="K806" s="43" t="s">
        <v>130</v>
      </c>
      <c r="L806" s="44" t="s">
        <v>130</v>
      </c>
      <c r="M806" s="45" t="s">
        <v>130</v>
      </c>
      <c r="N806" s="33" t="str">
        <f>VLOOKUP(M806,'Events &amp; Points'!$G$5:$I$18,IF($C806="Relay",3,2),FALSE)</f>
        <v>-</v>
      </c>
    </row>
    <row r="807" spans="1:14">
      <c r="A807" s="5" t="str">
        <f>VLOOKUP($B807,'Events &amp; Points'!$B$4:$D$29,2,FALSE)</f>
        <v>-</v>
      </c>
      <c r="B807" s="14" t="s">
        <v>130</v>
      </c>
      <c r="C807" s="31" t="s">
        <v>130</v>
      </c>
      <c r="D807" s="31" t="s">
        <v>130</v>
      </c>
      <c r="E807" s="31"/>
      <c r="F807" s="31" t="s">
        <v>130</v>
      </c>
      <c r="G807" s="41" t="str">
        <f>VLOOKUP(F807,'Houses &amp; Ages'!$B$5:$K$16,3,FALSE)</f>
        <v>-</v>
      </c>
      <c r="H807" s="41"/>
      <c r="I807" s="41" t="str">
        <f>VLOOKUP(F807,'Houses &amp; Ages'!$B$5:$K$16,9,FALSE)</f>
        <v>-</v>
      </c>
      <c r="J807" s="41" t="str">
        <f>VLOOKUP(F807,'Houses &amp; Ages'!$B$5:$K$16,10,FALSE)</f>
        <v>-</v>
      </c>
      <c r="K807" s="43" t="s">
        <v>130</v>
      </c>
      <c r="L807" s="44" t="s">
        <v>130</v>
      </c>
      <c r="M807" s="45" t="s">
        <v>130</v>
      </c>
      <c r="N807" s="33" t="str">
        <f>VLOOKUP(M807,'Events &amp; Points'!$G$5:$I$18,IF($C807="Relay",3,2),FALSE)</f>
        <v>-</v>
      </c>
    </row>
    <row r="808" spans="1:14">
      <c r="A808" s="5" t="str">
        <f>VLOOKUP($B808,'Events &amp; Points'!$B$4:$D$29,2,FALSE)</f>
        <v>-</v>
      </c>
      <c r="B808" s="14" t="s">
        <v>130</v>
      </c>
      <c r="C808" s="31" t="s">
        <v>130</v>
      </c>
      <c r="D808" s="31" t="s">
        <v>130</v>
      </c>
      <c r="E808" s="31"/>
      <c r="F808" s="31" t="s">
        <v>130</v>
      </c>
      <c r="G808" s="41" t="str">
        <f>VLOOKUP(F808,'Houses &amp; Ages'!$B$5:$K$16,3,FALSE)</f>
        <v>-</v>
      </c>
      <c r="H808" s="41"/>
      <c r="I808" s="41" t="str">
        <f>VLOOKUP(F808,'Houses &amp; Ages'!$B$5:$K$16,9,FALSE)</f>
        <v>-</v>
      </c>
      <c r="J808" s="41" t="str">
        <f>VLOOKUP(F808,'Houses &amp; Ages'!$B$5:$K$16,10,FALSE)</f>
        <v>-</v>
      </c>
      <c r="K808" s="43" t="s">
        <v>130</v>
      </c>
      <c r="L808" s="44" t="s">
        <v>130</v>
      </c>
      <c r="M808" s="45" t="s">
        <v>130</v>
      </c>
      <c r="N808" s="33" t="str">
        <f>VLOOKUP(M808,'Events &amp; Points'!$G$5:$I$18,IF($C808="Relay",3,2),FALSE)</f>
        <v>-</v>
      </c>
    </row>
    <row r="809" spans="1:14">
      <c r="A809" s="5" t="str">
        <f>VLOOKUP($B809,'Events &amp; Points'!$B$4:$D$29,2,FALSE)</f>
        <v>-</v>
      </c>
      <c r="B809" s="14" t="s">
        <v>130</v>
      </c>
      <c r="C809" s="31" t="s">
        <v>130</v>
      </c>
      <c r="D809" s="31" t="s">
        <v>130</v>
      </c>
      <c r="E809" s="31"/>
      <c r="F809" s="31" t="s">
        <v>130</v>
      </c>
      <c r="G809" s="41" t="str">
        <f>VLOOKUP(F809,'Houses &amp; Ages'!$B$5:$K$16,3,FALSE)</f>
        <v>-</v>
      </c>
      <c r="H809" s="41"/>
      <c r="I809" s="41" t="str">
        <f>VLOOKUP(F809,'Houses &amp; Ages'!$B$5:$K$16,9,FALSE)</f>
        <v>-</v>
      </c>
      <c r="J809" s="41" t="str">
        <f>VLOOKUP(F809,'Houses &amp; Ages'!$B$5:$K$16,10,FALSE)</f>
        <v>-</v>
      </c>
      <c r="K809" s="43" t="s">
        <v>130</v>
      </c>
      <c r="L809" s="44" t="s">
        <v>130</v>
      </c>
      <c r="M809" s="45" t="s">
        <v>130</v>
      </c>
      <c r="N809" s="33" t="str">
        <f>VLOOKUP(M809,'Events &amp; Points'!$G$5:$I$18,IF($C809="Relay",3,2),FALSE)</f>
        <v>-</v>
      </c>
    </row>
    <row r="810" spans="1:14">
      <c r="A810" s="5" t="str">
        <f>VLOOKUP($B810,'Events &amp; Points'!$B$4:$D$29,2,FALSE)</f>
        <v>-</v>
      </c>
      <c r="B810" s="14" t="s">
        <v>130</v>
      </c>
      <c r="C810" s="31" t="s">
        <v>130</v>
      </c>
      <c r="D810" s="31" t="s">
        <v>130</v>
      </c>
      <c r="E810" s="31"/>
      <c r="F810" s="31" t="s">
        <v>130</v>
      </c>
      <c r="G810" s="41" t="str">
        <f>VLOOKUP(F810,'Houses &amp; Ages'!$B$5:$K$16,3,FALSE)</f>
        <v>-</v>
      </c>
      <c r="H810" s="41"/>
      <c r="I810" s="41" t="str">
        <f>VLOOKUP(F810,'Houses &amp; Ages'!$B$5:$K$16,9,FALSE)</f>
        <v>-</v>
      </c>
      <c r="J810" s="41" t="str">
        <f>VLOOKUP(F810,'Houses &amp; Ages'!$B$5:$K$16,10,FALSE)</f>
        <v>-</v>
      </c>
      <c r="K810" s="43" t="s">
        <v>130</v>
      </c>
      <c r="L810" s="44" t="s">
        <v>130</v>
      </c>
      <c r="M810" s="45" t="s">
        <v>130</v>
      </c>
      <c r="N810" s="33" t="str">
        <f>VLOOKUP(M810,'Events &amp; Points'!$G$5:$I$18,IF($C810="Relay",3,2),FALSE)</f>
        <v>-</v>
      </c>
    </row>
    <row r="811" spans="1:14">
      <c r="A811" s="5" t="str">
        <f>VLOOKUP($B811,'Events &amp; Points'!$B$4:$D$29,2,FALSE)</f>
        <v>-</v>
      </c>
      <c r="B811" s="14" t="s">
        <v>130</v>
      </c>
      <c r="C811" s="31" t="s">
        <v>130</v>
      </c>
      <c r="D811" s="31" t="s">
        <v>130</v>
      </c>
      <c r="E811" s="31"/>
      <c r="F811" s="31" t="s">
        <v>130</v>
      </c>
      <c r="G811" s="41" t="str">
        <f>VLOOKUP(F811,'Houses &amp; Ages'!$B$5:$K$16,3,FALSE)</f>
        <v>-</v>
      </c>
      <c r="H811" s="41"/>
      <c r="I811" s="41" t="str">
        <f>VLOOKUP(F811,'Houses &amp; Ages'!$B$5:$K$16,9,FALSE)</f>
        <v>-</v>
      </c>
      <c r="J811" s="41" t="str">
        <f>VLOOKUP(F811,'Houses &amp; Ages'!$B$5:$K$16,10,FALSE)</f>
        <v>-</v>
      </c>
      <c r="K811" s="43" t="s">
        <v>130</v>
      </c>
      <c r="L811" s="44" t="s">
        <v>130</v>
      </c>
      <c r="M811" s="45" t="s">
        <v>130</v>
      </c>
      <c r="N811" s="33" t="str">
        <f>VLOOKUP(M811,'Events &amp; Points'!$G$5:$I$18,IF($C811="Relay",3,2),FALSE)</f>
        <v>-</v>
      </c>
    </row>
    <row r="812" spans="1:14">
      <c r="A812" s="5" t="str">
        <f>VLOOKUP($B812,'Events &amp; Points'!$B$4:$D$29,2,FALSE)</f>
        <v>-</v>
      </c>
      <c r="B812" s="14" t="s">
        <v>130</v>
      </c>
      <c r="C812" s="31" t="s">
        <v>130</v>
      </c>
      <c r="D812" s="31" t="s">
        <v>130</v>
      </c>
      <c r="E812" s="31"/>
      <c r="F812" s="31" t="s">
        <v>130</v>
      </c>
      <c r="G812" s="41" t="str">
        <f>VLOOKUP(F812,'Houses &amp; Ages'!$B$5:$K$16,3,FALSE)</f>
        <v>-</v>
      </c>
      <c r="H812" s="41"/>
      <c r="I812" s="41" t="str">
        <f>VLOOKUP(F812,'Houses &amp; Ages'!$B$5:$K$16,9,FALSE)</f>
        <v>-</v>
      </c>
      <c r="J812" s="41" t="str">
        <f>VLOOKUP(F812,'Houses &amp; Ages'!$B$5:$K$16,10,FALSE)</f>
        <v>-</v>
      </c>
      <c r="K812" s="43" t="s">
        <v>130</v>
      </c>
      <c r="L812" s="44" t="s">
        <v>130</v>
      </c>
      <c r="M812" s="45" t="s">
        <v>130</v>
      </c>
      <c r="N812" s="33" t="str">
        <f>VLOOKUP(M812,'Events &amp; Points'!$G$5:$I$18,IF($C812="Relay",3,2),FALSE)</f>
        <v>-</v>
      </c>
    </row>
    <row r="813" spans="1:14">
      <c r="A813" s="5" t="str">
        <f>VLOOKUP($B813,'Events &amp; Points'!$B$4:$D$29,2,FALSE)</f>
        <v>-</v>
      </c>
      <c r="B813" s="14" t="s">
        <v>130</v>
      </c>
      <c r="C813" s="31" t="s">
        <v>130</v>
      </c>
      <c r="D813" s="31" t="s">
        <v>130</v>
      </c>
      <c r="E813" s="31"/>
      <c r="F813" s="31" t="s">
        <v>130</v>
      </c>
      <c r="G813" s="41" t="str">
        <f>VLOOKUP(F813,'Houses &amp; Ages'!$B$5:$K$16,3,FALSE)</f>
        <v>-</v>
      </c>
      <c r="H813" s="41"/>
      <c r="I813" s="41" t="str">
        <f>VLOOKUP(F813,'Houses &amp; Ages'!$B$5:$K$16,9,FALSE)</f>
        <v>-</v>
      </c>
      <c r="J813" s="41" t="str">
        <f>VLOOKUP(F813,'Houses &amp; Ages'!$B$5:$K$16,10,FALSE)</f>
        <v>-</v>
      </c>
      <c r="K813" s="43" t="s">
        <v>130</v>
      </c>
      <c r="L813" s="44" t="s">
        <v>130</v>
      </c>
      <c r="M813" s="45" t="s">
        <v>130</v>
      </c>
      <c r="N813" s="33" t="str">
        <f>VLOOKUP(M813,'Events &amp; Points'!$G$5:$I$18,IF($C813="Relay",3,2),FALSE)</f>
        <v>-</v>
      </c>
    </row>
    <row r="814" spans="1:14">
      <c r="A814" s="5" t="str">
        <f>VLOOKUP($B814,'Events &amp; Points'!$B$4:$D$29,2,FALSE)</f>
        <v>-</v>
      </c>
      <c r="B814" s="14" t="s">
        <v>130</v>
      </c>
      <c r="C814" s="31" t="s">
        <v>130</v>
      </c>
      <c r="D814" s="31" t="s">
        <v>130</v>
      </c>
      <c r="E814" s="31"/>
      <c r="F814" s="31" t="s">
        <v>130</v>
      </c>
      <c r="G814" s="41" t="str">
        <f>VLOOKUP(F814,'Houses &amp; Ages'!$B$5:$K$16,3,FALSE)</f>
        <v>-</v>
      </c>
      <c r="H814" s="41"/>
      <c r="I814" s="41" t="str">
        <f>VLOOKUP(F814,'Houses &amp; Ages'!$B$5:$K$16,9,FALSE)</f>
        <v>-</v>
      </c>
      <c r="J814" s="41" t="str">
        <f>VLOOKUP(F814,'Houses &amp; Ages'!$B$5:$K$16,10,FALSE)</f>
        <v>-</v>
      </c>
      <c r="K814" s="43" t="s">
        <v>130</v>
      </c>
      <c r="L814" s="44" t="s">
        <v>130</v>
      </c>
      <c r="M814" s="45" t="s">
        <v>130</v>
      </c>
      <c r="N814" s="33" t="str">
        <f>VLOOKUP(M814,'Events &amp; Points'!$G$5:$I$18,IF($C814="Relay",3,2),FALSE)</f>
        <v>-</v>
      </c>
    </row>
    <row r="815" spans="1:14">
      <c r="A815" s="5" t="str">
        <f>VLOOKUP($B815,'Events &amp; Points'!$B$4:$D$29,2,FALSE)</f>
        <v>-</v>
      </c>
      <c r="B815" s="14" t="s">
        <v>130</v>
      </c>
      <c r="C815" s="31" t="s">
        <v>130</v>
      </c>
      <c r="D815" s="31" t="s">
        <v>130</v>
      </c>
      <c r="E815" s="31"/>
      <c r="F815" s="31" t="s">
        <v>130</v>
      </c>
      <c r="G815" s="41" t="str">
        <f>VLOOKUP(F815,'Houses &amp; Ages'!$B$5:$K$16,3,FALSE)</f>
        <v>-</v>
      </c>
      <c r="H815" s="41"/>
      <c r="I815" s="41" t="str">
        <f>VLOOKUP(F815,'Houses &amp; Ages'!$B$5:$K$16,9,FALSE)</f>
        <v>-</v>
      </c>
      <c r="J815" s="41" t="str">
        <f>VLOOKUP(F815,'Houses &amp; Ages'!$B$5:$K$16,10,FALSE)</f>
        <v>-</v>
      </c>
      <c r="K815" s="43" t="s">
        <v>130</v>
      </c>
      <c r="L815" s="44" t="s">
        <v>130</v>
      </c>
      <c r="M815" s="45" t="s">
        <v>130</v>
      </c>
      <c r="N815" s="33" t="str">
        <f>VLOOKUP(M815,'Events &amp; Points'!$G$5:$I$18,IF($C815="Relay",3,2),FALSE)</f>
        <v>-</v>
      </c>
    </row>
    <row r="816" spans="1:14">
      <c r="A816" s="5" t="str">
        <f>VLOOKUP($B816,'Events &amp; Points'!$B$4:$D$29,2,FALSE)</f>
        <v>-</v>
      </c>
      <c r="B816" s="14" t="s">
        <v>130</v>
      </c>
      <c r="C816" s="31" t="s">
        <v>130</v>
      </c>
      <c r="D816" s="31" t="s">
        <v>130</v>
      </c>
      <c r="E816" s="31"/>
      <c r="F816" s="31" t="s">
        <v>130</v>
      </c>
      <c r="G816" s="41" t="str">
        <f>VLOOKUP(F816,'Houses &amp; Ages'!$B$5:$K$16,3,FALSE)</f>
        <v>-</v>
      </c>
      <c r="H816" s="41"/>
      <c r="I816" s="41" t="str">
        <f>VLOOKUP(F816,'Houses &amp; Ages'!$B$5:$K$16,9,FALSE)</f>
        <v>-</v>
      </c>
      <c r="J816" s="41" t="str">
        <f>VLOOKUP(F816,'Houses &amp; Ages'!$B$5:$K$16,10,FALSE)</f>
        <v>-</v>
      </c>
      <c r="K816" s="43" t="s">
        <v>130</v>
      </c>
      <c r="L816" s="44" t="s">
        <v>130</v>
      </c>
      <c r="M816" s="45" t="s">
        <v>130</v>
      </c>
      <c r="N816" s="33" t="str">
        <f>VLOOKUP(M816,'Events &amp; Points'!$G$5:$I$18,IF($C816="Relay",3,2),FALSE)</f>
        <v>-</v>
      </c>
    </row>
    <row r="817" spans="1:14">
      <c r="A817" s="5" t="str">
        <f>VLOOKUP($B817,'Events &amp; Points'!$B$4:$D$29,2,FALSE)</f>
        <v>-</v>
      </c>
      <c r="B817" s="14" t="s">
        <v>130</v>
      </c>
      <c r="C817" s="31" t="s">
        <v>130</v>
      </c>
      <c r="D817" s="31" t="s">
        <v>130</v>
      </c>
      <c r="E817" s="31"/>
      <c r="F817" s="31" t="s">
        <v>130</v>
      </c>
      <c r="G817" s="41" t="str">
        <f>VLOOKUP(F817,'Houses &amp; Ages'!$B$5:$K$16,3,FALSE)</f>
        <v>-</v>
      </c>
      <c r="H817" s="41"/>
      <c r="I817" s="41" t="str">
        <f>VLOOKUP(F817,'Houses &amp; Ages'!$B$5:$K$16,9,FALSE)</f>
        <v>-</v>
      </c>
      <c r="J817" s="41" t="str">
        <f>VLOOKUP(F817,'Houses &amp; Ages'!$B$5:$K$16,10,FALSE)</f>
        <v>-</v>
      </c>
      <c r="K817" s="43" t="s">
        <v>130</v>
      </c>
      <c r="L817" s="44" t="s">
        <v>130</v>
      </c>
      <c r="M817" s="45" t="s">
        <v>130</v>
      </c>
      <c r="N817" s="33" t="str">
        <f>VLOOKUP(M817,'Events &amp; Points'!$G$5:$I$18,IF($C817="Relay",3,2),FALSE)</f>
        <v>-</v>
      </c>
    </row>
    <row r="818" spans="1:14">
      <c r="A818" s="5" t="str">
        <f>VLOOKUP($B818,'Events &amp; Points'!$B$4:$D$29,2,FALSE)</f>
        <v>-</v>
      </c>
      <c r="B818" s="14" t="s">
        <v>130</v>
      </c>
      <c r="C818" s="31" t="s">
        <v>130</v>
      </c>
      <c r="D818" s="31" t="s">
        <v>130</v>
      </c>
      <c r="E818" s="31"/>
      <c r="F818" s="31" t="s">
        <v>130</v>
      </c>
      <c r="G818" s="41" t="str">
        <f>VLOOKUP(F818,'Houses &amp; Ages'!$B$5:$K$16,3,FALSE)</f>
        <v>-</v>
      </c>
      <c r="H818" s="41"/>
      <c r="I818" s="41" t="str">
        <f>VLOOKUP(F818,'Houses &amp; Ages'!$B$5:$K$16,9,FALSE)</f>
        <v>-</v>
      </c>
      <c r="J818" s="41" t="str">
        <f>VLOOKUP(F818,'Houses &amp; Ages'!$B$5:$K$16,10,FALSE)</f>
        <v>-</v>
      </c>
      <c r="K818" s="43" t="s">
        <v>130</v>
      </c>
      <c r="L818" s="44" t="s">
        <v>130</v>
      </c>
      <c r="M818" s="45" t="s">
        <v>130</v>
      </c>
      <c r="N818" s="33" t="str">
        <f>VLOOKUP(M818,'Events &amp; Points'!$G$5:$I$18,IF($C818="Relay",3,2),FALSE)</f>
        <v>-</v>
      </c>
    </row>
    <row r="819" spans="1:14">
      <c r="A819" s="5" t="str">
        <f>VLOOKUP($B819,'Events &amp; Points'!$B$4:$D$29,2,FALSE)</f>
        <v>-</v>
      </c>
      <c r="B819" s="14" t="s">
        <v>130</v>
      </c>
      <c r="C819" s="31" t="s">
        <v>130</v>
      </c>
      <c r="D819" s="31" t="s">
        <v>130</v>
      </c>
      <c r="E819" s="31"/>
      <c r="F819" s="31" t="s">
        <v>130</v>
      </c>
      <c r="G819" s="41" t="str">
        <f>VLOOKUP(F819,'Houses &amp; Ages'!$B$5:$K$16,3,FALSE)</f>
        <v>-</v>
      </c>
      <c r="H819" s="41"/>
      <c r="I819" s="41" t="str">
        <f>VLOOKUP(F819,'Houses &amp; Ages'!$B$5:$K$16,9,FALSE)</f>
        <v>-</v>
      </c>
      <c r="J819" s="41" t="str">
        <f>VLOOKUP(F819,'Houses &amp; Ages'!$B$5:$K$16,10,FALSE)</f>
        <v>-</v>
      </c>
      <c r="K819" s="43" t="s">
        <v>130</v>
      </c>
      <c r="L819" s="44" t="s">
        <v>130</v>
      </c>
      <c r="M819" s="45" t="s">
        <v>130</v>
      </c>
      <c r="N819" s="33" t="str">
        <f>VLOOKUP(M819,'Events &amp; Points'!$G$5:$I$18,IF($C819="Relay",3,2),FALSE)</f>
        <v>-</v>
      </c>
    </row>
    <row r="820" spans="1:14">
      <c r="A820" s="5" t="str">
        <f>VLOOKUP($B820,'Events &amp; Points'!$B$4:$D$29,2,FALSE)</f>
        <v>-</v>
      </c>
      <c r="B820" s="14" t="s">
        <v>130</v>
      </c>
      <c r="C820" s="31" t="s">
        <v>130</v>
      </c>
      <c r="D820" s="31" t="s">
        <v>130</v>
      </c>
      <c r="E820" s="31"/>
      <c r="F820" s="31" t="s">
        <v>130</v>
      </c>
      <c r="G820" s="41" t="str">
        <f>VLOOKUP(F820,'Houses &amp; Ages'!$B$5:$K$16,3,FALSE)</f>
        <v>-</v>
      </c>
      <c r="H820" s="41"/>
      <c r="I820" s="41" t="str">
        <f>VLOOKUP(F820,'Houses &amp; Ages'!$B$5:$K$16,9,FALSE)</f>
        <v>-</v>
      </c>
      <c r="J820" s="41" t="str">
        <f>VLOOKUP(F820,'Houses &amp; Ages'!$B$5:$K$16,10,FALSE)</f>
        <v>-</v>
      </c>
      <c r="K820" s="43" t="s">
        <v>130</v>
      </c>
      <c r="L820" s="44" t="s">
        <v>130</v>
      </c>
      <c r="M820" s="45" t="s">
        <v>130</v>
      </c>
      <c r="N820" s="33" t="str">
        <f>VLOOKUP(M820,'Events &amp; Points'!$G$5:$I$18,IF($C820="Relay",3,2),FALSE)</f>
        <v>-</v>
      </c>
    </row>
    <row r="821" spans="1:14">
      <c r="A821" s="5" t="str">
        <f>VLOOKUP($B821,'Events &amp; Points'!$B$4:$D$29,2,FALSE)</f>
        <v>-</v>
      </c>
      <c r="B821" s="14" t="s">
        <v>130</v>
      </c>
      <c r="C821" s="31" t="s">
        <v>130</v>
      </c>
      <c r="D821" s="31" t="s">
        <v>130</v>
      </c>
      <c r="E821" s="31"/>
      <c r="F821" s="31" t="s">
        <v>130</v>
      </c>
      <c r="G821" s="41" t="str">
        <f>VLOOKUP(F821,'Houses &amp; Ages'!$B$5:$K$16,3,FALSE)</f>
        <v>-</v>
      </c>
      <c r="H821" s="41"/>
      <c r="I821" s="41" t="str">
        <f>VLOOKUP(F821,'Houses &amp; Ages'!$B$5:$K$16,9,FALSE)</f>
        <v>-</v>
      </c>
      <c r="J821" s="41" t="str">
        <f>VLOOKUP(F821,'Houses &amp; Ages'!$B$5:$K$16,10,FALSE)</f>
        <v>-</v>
      </c>
      <c r="K821" s="43" t="s">
        <v>130</v>
      </c>
      <c r="L821" s="44" t="s">
        <v>130</v>
      </c>
      <c r="M821" s="45" t="s">
        <v>130</v>
      </c>
      <c r="N821" s="33" t="str">
        <f>VLOOKUP(M821,'Events &amp; Points'!$G$5:$I$18,IF($C821="Relay",3,2),FALSE)</f>
        <v>-</v>
      </c>
    </row>
    <row r="822" spans="1:14">
      <c r="A822" s="5" t="str">
        <f>VLOOKUP($B822,'Events &amp; Points'!$B$4:$D$29,2,FALSE)</f>
        <v>-</v>
      </c>
      <c r="B822" s="14" t="s">
        <v>130</v>
      </c>
      <c r="C822" s="31" t="s">
        <v>130</v>
      </c>
      <c r="D822" s="31" t="s">
        <v>130</v>
      </c>
      <c r="E822" s="31"/>
      <c r="F822" s="31" t="s">
        <v>130</v>
      </c>
      <c r="G822" s="41" t="str">
        <f>VLOOKUP(F822,'Houses &amp; Ages'!$B$5:$K$16,3,FALSE)</f>
        <v>-</v>
      </c>
      <c r="H822" s="41"/>
      <c r="I822" s="41" t="str">
        <f>VLOOKUP(F822,'Houses &amp; Ages'!$B$5:$K$16,9,FALSE)</f>
        <v>-</v>
      </c>
      <c r="J822" s="41" t="str">
        <f>VLOOKUP(F822,'Houses &amp; Ages'!$B$5:$K$16,10,FALSE)</f>
        <v>-</v>
      </c>
      <c r="K822" s="43" t="s">
        <v>130</v>
      </c>
      <c r="L822" s="44" t="s">
        <v>130</v>
      </c>
      <c r="M822" s="45" t="s">
        <v>130</v>
      </c>
      <c r="N822" s="33" t="str">
        <f>VLOOKUP(M822,'Events &amp; Points'!$G$5:$I$18,IF($C822="Relay",3,2),FALSE)</f>
        <v>-</v>
      </c>
    </row>
    <row r="823" spans="1:14">
      <c r="A823" s="5" t="str">
        <f>VLOOKUP($B823,'Events &amp; Points'!$B$4:$D$29,2,FALSE)</f>
        <v>-</v>
      </c>
      <c r="B823" s="14" t="s">
        <v>130</v>
      </c>
      <c r="C823" s="31" t="s">
        <v>130</v>
      </c>
      <c r="D823" s="31" t="s">
        <v>130</v>
      </c>
      <c r="E823" s="31"/>
      <c r="F823" s="31" t="s">
        <v>130</v>
      </c>
      <c r="G823" s="41" t="str">
        <f>VLOOKUP(F823,'Houses &amp; Ages'!$B$5:$K$16,3,FALSE)</f>
        <v>-</v>
      </c>
      <c r="H823" s="41"/>
      <c r="I823" s="41" t="str">
        <f>VLOOKUP(F823,'Houses &amp; Ages'!$B$5:$K$16,9,FALSE)</f>
        <v>-</v>
      </c>
      <c r="J823" s="41" t="str">
        <f>VLOOKUP(F823,'Houses &amp; Ages'!$B$5:$K$16,10,FALSE)</f>
        <v>-</v>
      </c>
      <c r="K823" s="43" t="s">
        <v>130</v>
      </c>
      <c r="L823" s="44" t="s">
        <v>130</v>
      </c>
      <c r="M823" s="45" t="s">
        <v>130</v>
      </c>
      <c r="N823" s="33" t="str">
        <f>VLOOKUP(M823,'Events &amp; Points'!$G$5:$I$18,IF($C823="Relay",3,2),FALSE)</f>
        <v>-</v>
      </c>
    </row>
    <row r="824" spans="1:14">
      <c r="A824" s="5" t="str">
        <f>VLOOKUP($B824,'Events &amp; Points'!$B$4:$D$29,2,FALSE)</f>
        <v>-</v>
      </c>
      <c r="B824" s="14" t="s">
        <v>130</v>
      </c>
      <c r="C824" s="31" t="s">
        <v>130</v>
      </c>
      <c r="D824" s="31" t="s">
        <v>130</v>
      </c>
      <c r="E824" s="31"/>
      <c r="F824" s="31" t="s">
        <v>130</v>
      </c>
      <c r="G824" s="41" t="str">
        <f>VLOOKUP(F824,'Houses &amp; Ages'!$B$5:$K$16,3,FALSE)</f>
        <v>-</v>
      </c>
      <c r="H824" s="41"/>
      <c r="I824" s="41" t="str">
        <f>VLOOKUP(F824,'Houses &amp; Ages'!$B$5:$K$16,9,FALSE)</f>
        <v>-</v>
      </c>
      <c r="J824" s="41" t="str">
        <f>VLOOKUP(F824,'Houses &amp; Ages'!$B$5:$K$16,10,FALSE)</f>
        <v>-</v>
      </c>
      <c r="K824" s="43" t="s">
        <v>130</v>
      </c>
      <c r="L824" s="44" t="s">
        <v>130</v>
      </c>
      <c r="M824" s="45" t="s">
        <v>130</v>
      </c>
      <c r="N824" s="33" t="str">
        <f>VLOOKUP(M824,'Events &amp; Points'!$G$5:$I$18,IF($C824="Relay",3,2),FALSE)</f>
        <v>-</v>
      </c>
    </row>
    <row r="825" spans="1:14">
      <c r="A825" s="5" t="str">
        <f>VLOOKUP($B825,'Events &amp; Points'!$B$4:$D$29,2,FALSE)</f>
        <v>-</v>
      </c>
      <c r="B825" s="14" t="s">
        <v>130</v>
      </c>
      <c r="C825" s="31" t="s">
        <v>130</v>
      </c>
      <c r="D825" s="31" t="s">
        <v>130</v>
      </c>
      <c r="E825" s="31"/>
      <c r="F825" s="31" t="s">
        <v>130</v>
      </c>
      <c r="G825" s="41" t="str">
        <f>VLOOKUP(F825,'Houses &amp; Ages'!$B$5:$K$16,3,FALSE)</f>
        <v>-</v>
      </c>
      <c r="H825" s="41"/>
      <c r="I825" s="41" t="str">
        <f>VLOOKUP(F825,'Houses &amp; Ages'!$B$5:$K$16,9,FALSE)</f>
        <v>-</v>
      </c>
      <c r="J825" s="41" t="str">
        <f>VLOOKUP(F825,'Houses &amp; Ages'!$B$5:$K$16,10,FALSE)</f>
        <v>-</v>
      </c>
      <c r="K825" s="43" t="s">
        <v>130</v>
      </c>
      <c r="L825" s="44" t="s">
        <v>130</v>
      </c>
      <c r="M825" s="45" t="s">
        <v>130</v>
      </c>
      <c r="N825" s="33" t="str">
        <f>VLOOKUP(M825,'Events &amp; Points'!$G$5:$I$18,IF($C825="Relay",3,2),FALSE)</f>
        <v>-</v>
      </c>
    </row>
    <row r="826" spans="1:14">
      <c r="A826" s="5" t="str">
        <f>VLOOKUP($B826,'Events &amp; Points'!$B$4:$D$29,2,FALSE)</f>
        <v>-</v>
      </c>
      <c r="B826" s="14" t="s">
        <v>130</v>
      </c>
      <c r="C826" s="31" t="s">
        <v>130</v>
      </c>
      <c r="D826" s="31" t="s">
        <v>130</v>
      </c>
      <c r="E826" s="31"/>
      <c r="F826" s="31" t="s">
        <v>130</v>
      </c>
      <c r="G826" s="41" t="str">
        <f>VLOOKUP(F826,'Houses &amp; Ages'!$B$5:$K$16,3,FALSE)</f>
        <v>-</v>
      </c>
      <c r="H826" s="41"/>
      <c r="I826" s="41" t="str">
        <f>VLOOKUP(F826,'Houses &amp; Ages'!$B$5:$K$16,9,FALSE)</f>
        <v>-</v>
      </c>
      <c r="J826" s="41" t="str">
        <f>VLOOKUP(F826,'Houses &amp; Ages'!$B$5:$K$16,10,FALSE)</f>
        <v>-</v>
      </c>
      <c r="K826" s="43" t="s">
        <v>130</v>
      </c>
      <c r="L826" s="44" t="s">
        <v>130</v>
      </c>
      <c r="M826" s="45" t="s">
        <v>130</v>
      </c>
      <c r="N826" s="33" t="str">
        <f>VLOOKUP(M826,'Events &amp; Points'!$G$5:$I$18,IF($C826="Relay",3,2),FALSE)</f>
        <v>-</v>
      </c>
    </row>
    <row r="827" spans="1:14">
      <c r="A827" s="5" t="str">
        <f>VLOOKUP($B827,'Events &amp; Points'!$B$4:$D$29,2,FALSE)</f>
        <v>-</v>
      </c>
      <c r="B827" s="14" t="s">
        <v>130</v>
      </c>
      <c r="C827" s="31" t="s">
        <v>130</v>
      </c>
      <c r="D827" s="31" t="s">
        <v>130</v>
      </c>
      <c r="E827" s="31"/>
      <c r="F827" s="31" t="s">
        <v>130</v>
      </c>
      <c r="G827" s="41" t="str">
        <f>VLOOKUP(F827,'Houses &amp; Ages'!$B$5:$K$16,3,FALSE)</f>
        <v>-</v>
      </c>
      <c r="H827" s="41"/>
      <c r="I827" s="41" t="str">
        <f>VLOOKUP(F827,'Houses &amp; Ages'!$B$5:$K$16,9,FALSE)</f>
        <v>-</v>
      </c>
      <c r="J827" s="41" t="str">
        <f>VLOOKUP(F827,'Houses &amp; Ages'!$B$5:$K$16,10,FALSE)</f>
        <v>-</v>
      </c>
      <c r="K827" s="43" t="s">
        <v>130</v>
      </c>
      <c r="L827" s="44" t="s">
        <v>130</v>
      </c>
      <c r="M827" s="45" t="s">
        <v>130</v>
      </c>
      <c r="N827" s="33" t="str">
        <f>VLOOKUP(M827,'Events &amp; Points'!$G$5:$I$18,IF($C827="Relay",3,2),FALSE)</f>
        <v>-</v>
      </c>
    </row>
    <row r="828" spans="1:14">
      <c r="A828" s="5" t="str">
        <f>VLOOKUP($B828,'Events &amp; Points'!$B$4:$D$29,2,FALSE)</f>
        <v>-</v>
      </c>
      <c r="B828" s="14" t="s">
        <v>130</v>
      </c>
      <c r="C828" s="31" t="s">
        <v>130</v>
      </c>
      <c r="D828" s="31" t="s">
        <v>130</v>
      </c>
      <c r="E828" s="31"/>
      <c r="F828" s="31" t="s">
        <v>130</v>
      </c>
      <c r="G828" s="41" t="str">
        <f>VLOOKUP(F828,'Houses &amp; Ages'!$B$5:$K$16,3,FALSE)</f>
        <v>-</v>
      </c>
      <c r="H828" s="41"/>
      <c r="I828" s="41" t="str">
        <f>VLOOKUP(F828,'Houses &amp; Ages'!$B$5:$K$16,9,FALSE)</f>
        <v>-</v>
      </c>
      <c r="J828" s="41" t="str">
        <f>VLOOKUP(F828,'Houses &amp; Ages'!$B$5:$K$16,10,FALSE)</f>
        <v>-</v>
      </c>
      <c r="K828" s="43" t="s">
        <v>130</v>
      </c>
      <c r="L828" s="44" t="s">
        <v>130</v>
      </c>
      <c r="M828" s="45" t="s">
        <v>130</v>
      </c>
      <c r="N828" s="33" t="str">
        <f>VLOOKUP(M828,'Events &amp; Points'!$G$5:$I$18,IF($C828="Relay",3,2),FALSE)</f>
        <v>-</v>
      </c>
    </row>
    <row r="829" spans="1:14">
      <c r="A829" s="5" t="str">
        <f>VLOOKUP($B829,'Events &amp; Points'!$B$4:$D$29,2,FALSE)</f>
        <v>-</v>
      </c>
      <c r="B829" s="14" t="s">
        <v>130</v>
      </c>
      <c r="C829" s="31" t="s">
        <v>130</v>
      </c>
      <c r="D829" s="31" t="s">
        <v>130</v>
      </c>
      <c r="E829" s="31"/>
      <c r="F829" s="31" t="s">
        <v>130</v>
      </c>
      <c r="G829" s="41" t="str">
        <f>VLOOKUP(F829,'Houses &amp; Ages'!$B$5:$K$16,3,FALSE)</f>
        <v>-</v>
      </c>
      <c r="H829" s="41"/>
      <c r="I829" s="41" t="str">
        <f>VLOOKUP(F829,'Houses &amp; Ages'!$B$5:$K$16,9,FALSE)</f>
        <v>-</v>
      </c>
      <c r="J829" s="41" t="str">
        <f>VLOOKUP(F829,'Houses &amp; Ages'!$B$5:$K$16,10,FALSE)</f>
        <v>-</v>
      </c>
      <c r="K829" s="43" t="s">
        <v>130</v>
      </c>
      <c r="L829" s="44" t="s">
        <v>130</v>
      </c>
      <c r="M829" s="45" t="s">
        <v>130</v>
      </c>
      <c r="N829" s="33" t="str">
        <f>VLOOKUP(M829,'Events &amp; Points'!$G$5:$I$18,IF($C829="Relay",3,2),FALSE)</f>
        <v>-</v>
      </c>
    </row>
    <row r="830" spans="1:14">
      <c r="A830" s="5" t="str">
        <f>VLOOKUP($B830,'Events &amp; Points'!$B$4:$D$29,2,FALSE)</f>
        <v>-</v>
      </c>
      <c r="B830" s="14" t="s">
        <v>130</v>
      </c>
      <c r="C830" s="31" t="s">
        <v>130</v>
      </c>
      <c r="D830" s="31" t="s">
        <v>130</v>
      </c>
      <c r="E830" s="31"/>
      <c r="F830" s="31" t="s">
        <v>130</v>
      </c>
      <c r="G830" s="41" t="str">
        <f>VLOOKUP(F830,'Houses &amp; Ages'!$B$5:$K$16,3,FALSE)</f>
        <v>-</v>
      </c>
      <c r="H830" s="41"/>
      <c r="I830" s="41" t="str">
        <f>VLOOKUP(F830,'Houses &amp; Ages'!$B$5:$K$16,9,FALSE)</f>
        <v>-</v>
      </c>
      <c r="J830" s="41" t="str">
        <f>VLOOKUP(F830,'Houses &amp; Ages'!$B$5:$K$16,10,FALSE)</f>
        <v>-</v>
      </c>
      <c r="K830" s="43" t="s">
        <v>130</v>
      </c>
      <c r="L830" s="44" t="s">
        <v>130</v>
      </c>
      <c r="M830" s="45" t="s">
        <v>130</v>
      </c>
      <c r="N830" s="33" t="str">
        <f>VLOOKUP(M830,'Events &amp; Points'!$G$5:$I$18,IF($C830="Relay",3,2),FALSE)</f>
        <v>-</v>
      </c>
    </row>
    <row r="831" spans="1:14">
      <c r="A831" s="5" t="str">
        <f>VLOOKUP($B831,'Events &amp; Points'!$B$4:$D$29,2,FALSE)</f>
        <v>-</v>
      </c>
      <c r="B831" s="14" t="s">
        <v>130</v>
      </c>
      <c r="C831" s="31" t="s">
        <v>130</v>
      </c>
      <c r="D831" s="31" t="s">
        <v>130</v>
      </c>
      <c r="E831" s="31"/>
      <c r="F831" s="31" t="s">
        <v>130</v>
      </c>
      <c r="G831" s="41" t="str">
        <f>VLOOKUP(F831,'Houses &amp; Ages'!$B$5:$K$16,3,FALSE)</f>
        <v>-</v>
      </c>
      <c r="H831" s="41"/>
      <c r="I831" s="41" t="str">
        <f>VLOOKUP(F831,'Houses &amp; Ages'!$B$5:$K$16,9,FALSE)</f>
        <v>-</v>
      </c>
      <c r="J831" s="41" t="str">
        <f>VLOOKUP(F831,'Houses &amp; Ages'!$B$5:$K$16,10,FALSE)</f>
        <v>-</v>
      </c>
      <c r="K831" s="43" t="s">
        <v>130</v>
      </c>
      <c r="L831" s="44" t="s">
        <v>130</v>
      </c>
      <c r="M831" s="45" t="s">
        <v>130</v>
      </c>
      <c r="N831" s="33" t="str">
        <f>VLOOKUP(M831,'Events &amp; Points'!$G$5:$I$18,IF($C831="Relay",3,2),FALSE)</f>
        <v>-</v>
      </c>
    </row>
    <row r="832" spans="1:14">
      <c r="A832" s="5" t="str">
        <f>VLOOKUP($B832,'Events &amp; Points'!$B$4:$D$29,2,FALSE)</f>
        <v>-</v>
      </c>
      <c r="B832" s="14" t="s">
        <v>130</v>
      </c>
      <c r="C832" s="31" t="s">
        <v>130</v>
      </c>
      <c r="D832" s="31" t="s">
        <v>130</v>
      </c>
      <c r="E832" s="31"/>
      <c r="F832" s="31" t="s">
        <v>130</v>
      </c>
      <c r="G832" s="41" t="str">
        <f>VLOOKUP(F832,'Houses &amp; Ages'!$B$5:$K$16,3,FALSE)</f>
        <v>-</v>
      </c>
      <c r="H832" s="41"/>
      <c r="I832" s="41" t="str">
        <f>VLOOKUP(F832,'Houses &amp; Ages'!$B$5:$K$16,9,FALSE)</f>
        <v>-</v>
      </c>
      <c r="J832" s="41" t="str">
        <f>VLOOKUP(F832,'Houses &amp; Ages'!$B$5:$K$16,10,FALSE)</f>
        <v>-</v>
      </c>
      <c r="K832" s="43" t="s">
        <v>130</v>
      </c>
      <c r="L832" s="44" t="s">
        <v>130</v>
      </c>
      <c r="M832" s="45" t="s">
        <v>130</v>
      </c>
      <c r="N832" s="33" t="str">
        <f>VLOOKUP(M832,'Events &amp; Points'!$G$5:$I$18,IF($C832="Relay",3,2),FALSE)</f>
        <v>-</v>
      </c>
    </row>
    <row r="833" spans="1:14">
      <c r="A833" s="5" t="str">
        <f>VLOOKUP($B833,'Events &amp; Points'!$B$4:$D$29,2,FALSE)</f>
        <v>-</v>
      </c>
      <c r="B833" s="14" t="s">
        <v>130</v>
      </c>
      <c r="C833" s="31" t="s">
        <v>130</v>
      </c>
      <c r="D833" s="31" t="s">
        <v>130</v>
      </c>
      <c r="E833" s="31"/>
      <c r="F833" s="31" t="s">
        <v>130</v>
      </c>
      <c r="G833" s="41" t="str">
        <f>VLOOKUP(F833,'Houses &amp; Ages'!$B$5:$K$16,3,FALSE)</f>
        <v>-</v>
      </c>
      <c r="H833" s="41"/>
      <c r="I833" s="41" t="str">
        <f>VLOOKUP(F833,'Houses &amp; Ages'!$B$5:$K$16,9,FALSE)</f>
        <v>-</v>
      </c>
      <c r="J833" s="41" t="str">
        <f>VLOOKUP(F833,'Houses &amp; Ages'!$B$5:$K$16,10,FALSE)</f>
        <v>-</v>
      </c>
      <c r="K833" s="43" t="s">
        <v>130</v>
      </c>
      <c r="L833" s="44" t="s">
        <v>130</v>
      </c>
      <c r="M833" s="45" t="s">
        <v>130</v>
      </c>
      <c r="N833" s="33" t="str">
        <f>VLOOKUP(M833,'Events &amp; Points'!$G$5:$I$18,IF($C833="Relay",3,2),FALSE)</f>
        <v>-</v>
      </c>
    </row>
    <row r="834" spans="1:14">
      <c r="A834" s="5" t="str">
        <f>VLOOKUP($B834,'Events &amp; Points'!$B$4:$D$29,2,FALSE)</f>
        <v>-</v>
      </c>
      <c r="B834" s="14" t="s">
        <v>130</v>
      </c>
      <c r="C834" s="31" t="s">
        <v>130</v>
      </c>
      <c r="D834" s="31" t="s">
        <v>130</v>
      </c>
      <c r="E834" s="31"/>
      <c r="F834" s="31" t="s">
        <v>130</v>
      </c>
      <c r="G834" s="41" t="str">
        <f>VLOOKUP(F834,'Houses &amp; Ages'!$B$5:$K$16,3,FALSE)</f>
        <v>-</v>
      </c>
      <c r="H834" s="41"/>
      <c r="I834" s="41" t="str">
        <f>VLOOKUP(F834,'Houses &amp; Ages'!$B$5:$K$16,9,FALSE)</f>
        <v>-</v>
      </c>
      <c r="J834" s="41" t="str">
        <f>VLOOKUP(F834,'Houses &amp; Ages'!$B$5:$K$16,10,FALSE)</f>
        <v>-</v>
      </c>
      <c r="K834" s="43" t="s">
        <v>130</v>
      </c>
      <c r="L834" s="44" t="s">
        <v>130</v>
      </c>
      <c r="M834" s="45" t="s">
        <v>130</v>
      </c>
      <c r="N834" s="33" t="str">
        <f>VLOOKUP(M834,'Events &amp; Points'!$G$5:$I$18,IF($C834="Relay",3,2),FALSE)</f>
        <v>-</v>
      </c>
    </row>
    <row r="835" spans="1:14">
      <c r="A835" s="5" t="str">
        <f>VLOOKUP($B835,'Events &amp; Points'!$B$4:$D$29,2,FALSE)</f>
        <v>-</v>
      </c>
      <c r="B835" s="14" t="s">
        <v>130</v>
      </c>
      <c r="C835" s="31" t="s">
        <v>130</v>
      </c>
      <c r="D835" s="31" t="s">
        <v>130</v>
      </c>
      <c r="E835" s="31"/>
      <c r="F835" s="31" t="s">
        <v>130</v>
      </c>
      <c r="G835" s="41" t="str">
        <f>VLOOKUP(F835,'Houses &amp; Ages'!$B$5:$K$16,3,FALSE)</f>
        <v>-</v>
      </c>
      <c r="H835" s="41"/>
      <c r="I835" s="41" t="str">
        <f>VLOOKUP(F835,'Houses &amp; Ages'!$B$5:$K$16,9,FALSE)</f>
        <v>-</v>
      </c>
      <c r="J835" s="41" t="str">
        <f>VLOOKUP(F835,'Houses &amp; Ages'!$B$5:$K$16,10,FALSE)</f>
        <v>-</v>
      </c>
      <c r="K835" s="43" t="s">
        <v>130</v>
      </c>
      <c r="L835" s="44" t="s">
        <v>130</v>
      </c>
      <c r="M835" s="45" t="s">
        <v>130</v>
      </c>
      <c r="N835" s="33" t="str">
        <f>VLOOKUP(M835,'Events &amp; Points'!$G$5:$I$18,IF($C835="Relay",3,2),FALSE)</f>
        <v>-</v>
      </c>
    </row>
    <row r="836" spans="1:14">
      <c r="A836" s="5" t="str">
        <f>VLOOKUP($B836,'Events &amp; Points'!$B$4:$D$29,2,FALSE)</f>
        <v>-</v>
      </c>
      <c r="B836" s="14" t="s">
        <v>130</v>
      </c>
      <c r="C836" s="31" t="s">
        <v>130</v>
      </c>
      <c r="D836" s="31" t="s">
        <v>130</v>
      </c>
      <c r="E836" s="31"/>
      <c r="F836" s="31" t="s">
        <v>130</v>
      </c>
      <c r="G836" s="41" t="str">
        <f>VLOOKUP(F836,'Houses &amp; Ages'!$B$5:$K$16,3,FALSE)</f>
        <v>-</v>
      </c>
      <c r="H836" s="41"/>
      <c r="I836" s="41" t="str">
        <f>VLOOKUP(F836,'Houses &amp; Ages'!$B$5:$K$16,9,FALSE)</f>
        <v>-</v>
      </c>
      <c r="J836" s="41" t="str">
        <f>VLOOKUP(F836,'Houses &amp; Ages'!$B$5:$K$16,10,FALSE)</f>
        <v>-</v>
      </c>
      <c r="K836" s="43" t="s">
        <v>130</v>
      </c>
      <c r="L836" s="44" t="s">
        <v>130</v>
      </c>
      <c r="M836" s="45" t="s">
        <v>130</v>
      </c>
      <c r="N836" s="33" t="str">
        <f>VLOOKUP(M836,'Events &amp; Points'!$G$5:$I$18,IF($C836="Relay",3,2),FALSE)</f>
        <v>-</v>
      </c>
    </row>
    <row r="837" spans="1:14">
      <c r="A837" s="5" t="str">
        <f>VLOOKUP($B837,'Events &amp; Points'!$B$4:$D$29,2,FALSE)</f>
        <v>-</v>
      </c>
      <c r="B837" s="14" t="s">
        <v>130</v>
      </c>
      <c r="C837" s="31" t="s">
        <v>130</v>
      </c>
      <c r="D837" s="31" t="s">
        <v>130</v>
      </c>
      <c r="E837" s="31"/>
      <c r="F837" s="31" t="s">
        <v>130</v>
      </c>
      <c r="G837" s="41" t="str">
        <f>VLOOKUP(F837,'Houses &amp; Ages'!$B$5:$K$16,3,FALSE)</f>
        <v>-</v>
      </c>
      <c r="H837" s="41"/>
      <c r="I837" s="41" t="str">
        <f>VLOOKUP(F837,'Houses &amp; Ages'!$B$5:$K$16,9,FALSE)</f>
        <v>-</v>
      </c>
      <c r="J837" s="41" t="str">
        <f>VLOOKUP(F837,'Houses &amp; Ages'!$B$5:$K$16,10,FALSE)</f>
        <v>-</v>
      </c>
      <c r="K837" s="43" t="s">
        <v>130</v>
      </c>
      <c r="L837" s="44" t="s">
        <v>130</v>
      </c>
      <c r="M837" s="45" t="s">
        <v>130</v>
      </c>
      <c r="N837" s="33" t="str">
        <f>VLOOKUP(M837,'Events &amp; Points'!$G$5:$I$18,IF($C837="Relay",3,2),FALSE)</f>
        <v>-</v>
      </c>
    </row>
    <row r="838" spans="1:14">
      <c r="A838" s="5" t="str">
        <f>VLOOKUP($B838,'Events &amp; Points'!$B$4:$D$29,2,FALSE)</f>
        <v>-</v>
      </c>
      <c r="B838" s="14" t="s">
        <v>130</v>
      </c>
      <c r="C838" s="31" t="s">
        <v>130</v>
      </c>
      <c r="D838" s="31" t="s">
        <v>130</v>
      </c>
      <c r="E838" s="31"/>
      <c r="F838" s="31" t="s">
        <v>130</v>
      </c>
      <c r="G838" s="41" t="str">
        <f>VLOOKUP(F838,'Houses &amp; Ages'!$B$5:$K$16,3,FALSE)</f>
        <v>-</v>
      </c>
      <c r="H838" s="41"/>
      <c r="I838" s="41" t="str">
        <f>VLOOKUP(F838,'Houses &amp; Ages'!$B$5:$K$16,9,FALSE)</f>
        <v>-</v>
      </c>
      <c r="J838" s="41" t="str">
        <f>VLOOKUP(F838,'Houses &amp; Ages'!$B$5:$K$16,10,FALSE)</f>
        <v>-</v>
      </c>
      <c r="K838" s="43" t="s">
        <v>130</v>
      </c>
      <c r="L838" s="44" t="s">
        <v>130</v>
      </c>
      <c r="M838" s="45" t="s">
        <v>130</v>
      </c>
      <c r="N838" s="33" t="str">
        <f>VLOOKUP(M838,'Events &amp; Points'!$G$5:$I$18,IF($C838="Relay",3,2),FALSE)</f>
        <v>-</v>
      </c>
    </row>
    <row r="839" spans="1:14">
      <c r="A839" s="5" t="str">
        <f>VLOOKUP($B839,'Events &amp; Points'!$B$4:$D$29,2,FALSE)</f>
        <v>-</v>
      </c>
      <c r="B839" s="14" t="s">
        <v>130</v>
      </c>
      <c r="C839" s="31" t="s">
        <v>130</v>
      </c>
      <c r="D839" s="31" t="s">
        <v>130</v>
      </c>
      <c r="E839" s="31"/>
      <c r="F839" s="31" t="s">
        <v>130</v>
      </c>
      <c r="G839" s="41" t="str">
        <f>VLOOKUP(F839,'Houses &amp; Ages'!$B$5:$K$16,3,FALSE)</f>
        <v>-</v>
      </c>
      <c r="H839" s="41"/>
      <c r="I839" s="41" t="str">
        <f>VLOOKUP(F839,'Houses &amp; Ages'!$B$5:$K$16,9,FALSE)</f>
        <v>-</v>
      </c>
      <c r="J839" s="41" t="str">
        <f>VLOOKUP(F839,'Houses &amp; Ages'!$B$5:$K$16,10,FALSE)</f>
        <v>-</v>
      </c>
      <c r="K839" s="43" t="s">
        <v>130</v>
      </c>
      <c r="L839" s="44" t="s">
        <v>130</v>
      </c>
      <c r="M839" s="45" t="s">
        <v>130</v>
      </c>
      <c r="N839" s="33" t="str">
        <f>VLOOKUP(M839,'Events &amp; Points'!$G$5:$I$18,IF($C839="Relay",3,2),FALSE)</f>
        <v>-</v>
      </c>
    </row>
    <row r="840" spans="1:14">
      <c r="A840" s="5" t="str">
        <f>VLOOKUP($B840,'Events &amp; Points'!$B$4:$D$29,2,FALSE)</f>
        <v>-</v>
      </c>
      <c r="B840" s="14" t="s">
        <v>130</v>
      </c>
      <c r="C840" s="31" t="s">
        <v>130</v>
      </c>
      <c r="D840" s="31" t="s">
        <v>130</v>
      </c>
      <c r="E840" s="31"/>
      <c r="F840" s="31" t="s">
        <v>130</v>
      </c>
      <c r="G840" s="41" t="str">
        <f>VLOOKUP(F840,'Houses &amp; Ages'!$B$5:$K$16,3,FALSE)</f>
        <v>-</v>
      </c>
      <c r="H840" s="41"/>
      <c r="I840" s="41" t="str">
        <f>VLOOKUP(F840,'Houses &amp; Ages'!$B$5:$K$16,9,FALSE)</f>
        <v>-</v>
      </c>
      <c r="J840" s="41" t="str">
        <f>VLOOKUP(F840,'Houses &amp; Ages'!$B$5:$K$16,10,FALSE)</f>
        <v>-</v>
      </c>
      <c r="K840" s="43" t="s">
        <v>130</v>
      </c>
      <c r="L840" s="44" t="s">
        <v>130</v>
      </c>
      <c r="M840" s="45" t="s">
        <v>130</v>
      </c>
      <c r="N840" s="33" t="str">
        <f>VLOOKUP(M840,'Events &amp; Points'!$G$5:$I$18,IF($C840="Relay",3,2),FALSE)</f>
        <v>-</v>
      </c>
    </row>
    <row r="841" spans="1:14">
      <c r="A841" s="5" t="str">
        <f>VLOOKUP($B841,'Events &amp; Points'!$B$4:$D$29,2,FALSE)</f>
        <v>-</v>
      </c>
      <c r="B841" s="14" t="s">
        <v>130</v>
      </c>
      <c r="C841" s="31" t="s">
        <v>130</v>
      </c>
      <c r="D841" s="31" t="s">
        <v>130</v>
      </c>
      <c r="E841" s="31"/>
      <c r="F841" s="31" t="s">
        <v>130</v>
      </c>
      <c r="G841" s="41" t="str">
        <f>VLOOKUP(F841,'Houses &amp; Ages'!$B$5:$K$16,3,FALSE)</f>
        <v>-</v>
      </c>
      <c r="H841" s="41"/>
      <c r="I841" s="41" t="str">
        <f>VLOOKUP(F841,'Houses &amp; Ages'!$B$5:$K$16,9,FALSE)</f>
        <v>-</v>
      </c>
      <c r="J841" s="41" t="str">
        <f>VLOOKUP(F841,'Houses &amp; Ages'!$B$5:$K$16,10,FALSE)</f>
        <v>-</v>
      </c>
      <c r="K841" s="43" t="s">
        <v>130</v>
      </c>
      <c r="L841" s="44" t="s">
        <v>130</v>
      </c>
      <c r="M841" s="45" t="s">
        <v>130</v>
      </c>
      <c r="N841" s="33" t="str">
        <f>VLOOKUP(M841,'Events &amp; Points'!$G$5:$I$18,IF($C841="Relay",3,2),FALSE)</f>
        <v>-</v>
      </c>
    </row>
    <row r="842" spans="1:14">
      <c r="A842" s="5" t="str">
        <f>VLOOKUP($B842,'Events &amp; Points'!$B$4:$D$29,2,FALSE)</f>
        <v>-</v>
      </c>
      <c r="B842" s="14" t="s">
        <v>130</v>
      </c>
      <c r="C842" s="31" t="s">
        <v>130</v>
      </c>
      <c r="D842" s="31" t="s">
        <v>130</v>
      </c>
      <c r="E842" s="31"/>
      <c r="F842" s="31" t="s">
        <v>130</v>
      </c>
      <c r="G842" s="41" t="str">
        <f>VLOOKUP(F842,'Houses &amp; Ages'!$B$5:$K$16,3,FALSE)</f>
        <v>-</v>
      </c>
      <c r="H842" s="41"/>
      <c r="I842" s="41" t="str">
        <f>VLOOKUP(F842,'Houses &amp; Ages'!$B$5:$K$16,9,FALSE)</f>
        <v>-</v>
      </c>
      <c r="J842" s="41" t="str">
        <f>VLOOKUP(F842,'Houses &amp; Ages'!$B$5:$K$16,10,FALSE)</f>
        <v>-</v>
      </c>
      <c r="K842" s="43" t="s">
        <v>130</v>
      </c>
      <c r="L842" s="44" t="s">
        <v>130</v>
      </c>
      <c r="M842" s="45" t="s">
        <v>130</v>
      </c>
      <c r="N842" s="33" t="str">
        <f>VLOOKUP(M842,'Events &amp; Points'!$G$5:$I$18,IF($C842="Relay",3,2),FALSE)</f>
        <v>-</v>
      </c>
    </row>
    <row r="843" spans="1:14">
      <c r="A843" s="5" t="str">
        <f>VLOOKUP($B843,'Events &amp; Points'!$B$4:$D$29,2,FALSE)</f>
        <v>-</v>
      </c>
      <c r="B843" s="14" t="s">
        <v>130</v>
      </c>
      <c r="C843" s="31" t="s">
        <v>130</v>
      </c>
      <c r="D843" s="31" t="s">
        <v>130</v>
      </c>
      <c r="E843" s="31"/>
      <c r="F843" s="31" t="s">
        <v>130</v>
      </c>
      <c r="G843" s="41" t="str">
        <f>VLOOKUP(F843,'Houses &amp; Ages'!$B$5:$K$16,3,FALSE)</f>
        <v>-</v>
      </c>
      <c r="H843" s="41"/>
      <c r="I843" s="41" t="str">
        <f>VLOOKUP(F843,'Houses &amp; Ages'!$B$5:$K$16,9,FALSE)</f>
        <v>-</v>
      </c>
      <c r="J843" s="41" t="str">
        <f>VLOOKUP(F843,'Houses &amp; Ages'!$B$5:$K$16,10,FALSE)</f>
        <v>-</v>
      </c>
      <c r="K843" s="43" t="s">
        <v>130</v>
      </c>
      <c r="L843" s="44" t="s">
        <v>130</v>
      </c>
      <c r="M843" s="45" t="s">
        <v>130</v>
      </c>
      <c r="N843" s="33" t="str">
        <f>VLOOKUP(M843,'Events &amp; Points'!$G$5:$I$18,IF($C843="Relay",3,2),FALSE)</f>
        <v>-</v>
      </c>
    </row>
    <row r="844" spans="1:14">
      <c r="A844" s="5" t="str">
        <f>VLOOKUP($B844,'Events &amp; Points'!$B$4:$D$29,2,FALSE)</f>
        <v>-</v>
      </c>
      <c r="B844" s="14" t="s">
        <v>130</v>
      </c>
      <c r="C844" s="31" t="s">
        <v>130</v>
      </c>
      <c r="D844" s="31" t="s">
        <v>130</v>
      </c>
      <c r="E844" s="31"/>
      <c r="F844" s="31" t="s">
        <v>130</v>
      </c>
      <c r="G844" s="41" t="str">
        <f>VLOOKUP(F844,'Houses &amp; Ages'!$B$5:$K$16,3,FALSE)</f>
        <v>-</v>
      </c>
      <c r="H844" s="41"/>
      <c r="I844" s="41" t="str">
        <f>VLOOKUP(F844,'Houses &amp; Ages'!$B$5:$K$16,9,FALSE)</f>
        <v>-</v>
      </c>
      <c r="J844" s="41" t="str">
        <f>VLOOKUP(F844,'Houses &amp; Ages'!$B$5:$K$16,10,FALSE)</f>
        <v>-</v>
      </c>
      <c r="K844" s="43" t="s">
        <v>130</v>
      </c>
      <c r="L844" s="44" t="s">
        <v>130</v>
      </c>
      <c r="M844" s="45" t="s">
        <v>130</v>
      </c>
      <c r="N844" s="33" t="str">
        <f>VLOOKUP(M844,'Events &amp; Points'!$G$5:$I$18,IF($C844="Relay",3,2),FALSE)</f>
        <v>-</v>
      </c>
    </row>
    <row r="845" spans="1:14">
      <c r="A845" s="5" t="str">
        <f>VLOOKUP($B845,'Events &amp; Points'!$B$4:$D$29,2,FALSE)</f>
        <v>-</v>
      </c>
      <c r="B845" s="14" t="s">
        <v>130</v>
      </c>
      <c r="C845" s="31" t="s">
        <v>130</v>
      </c>
      <c r="D845" s="31" t="s">
        <v>130</v>
      </c>
      <c r="E845" s="31"/>
      <c r="F845" s="31" t="s">
        <v>130</v>
      </c>
      <c r="G845" s="41" t="str">
        <f>VLOOKUP(F845,'Houses &amp; Ages'!$B$5:$K$16,3,FALSE)</f>
        <v>-</v>
      </c>
      <c r="H845" s="41"/>
      <c r="I845" s="41" t="str">
        <f>VLOOKUP(F845,'Houses &amp; Ages'!$B$5:$K$16,9,FALSE)</f>
        <v>-</v>
      </c>
      <c r="J845" s="41" t="str">
        <f>VLOOKUP(F845,'Houses &amp; Ages'!$B$5:$K$16,10,FALSE)</f>
        <v>-</v>
      </c>
      <c r="K845" s="43" t="s">
        <v>130</v>
      </c>
      <c r="L845" s="44" t="s">
        <v>130</v>
      </c>
      <c r="M845" s="45" t="s">
        <v>130</v>
      </c>
      <c r="N845" s="33" t="str">
        <f>VLOOKUP(M845,'Events &amp; Points'!$G$5:$I$18,IF($C845="Relay",3,2),FALSE)</f>
        <v>-</v>
      </c>
    </row>
    <row r="846" spans="1:14">
      <c r="A846" s="5" t="str">
        <f>VLOOKUP($B846,'Events &amp; Points'!$B$4:$D$29,2,FALSE)</f>
        <v>-</v>
      </c>
      <c r="B846" s="14" t="s">
        <v>130</v>
      </c>
      <c r="C846" s="31" t="s">
        <v>130</v>
      </c>
      <c r="D846" s="31" t="s">
        <v>130</v>
      </c>
      <c r="E846" s="31"/>
      <c r="F846" s="31" t="s">
        <v>130</v>
      </c>
      <c r="G846" s="41" t="str">
        <f>VLOOKUP(F846,'Houses &amp; Ages'!$B$5:$K$16,3,FALSE)</f>
        <v>-</v>
      </c>
      <c r="H846" s="41"/>
      <c r="I846" s="41" t="str">
        <f>VLOOKUP(F846,'Houses &amp; Ages'!$B$5:$K$16,9,FALSE)</f>
        <v>-</v>
      </c>
      <c r="J846" s="41" t="str">
        <f>VLOOKUP(F846,'Houses &amp; Ages'!$B$5:$K$16,10,FALSE)</f>
        <v>-</v>
      </c>
      <c r="K846" s="43" t="s">
        <v>130</v>
      </c>
      <c r="L846" s="44" t="s">
        <v>130</v>
      </c>
      <c r="M846" s="45" t="s">
        <v>130</v>
      </c>
      <c r="N846" s="33" t="str">
        <f>VLOOKUP(M846,'Events &amp; Points'!$G$5:$I$18,IF($C846="Relay",3,2),FALSE)</f>
        <v>-</v>
      </c>
    </row>
    <row r="847" spans="1:14">
      <c r="A847" s="5" t="str">
        <f>VLOOKUP($B847,'Events &amp; Points'!$B$4:$D$29,2,FALSE)</f>
        <v>-</v>
      </c>
      <c r="B847" s="14" t="s">
        <v>130</v>
      </c>
      <c r="C847" s="31" t="s">
        <v>130</v>
      </c>
      <c r="D847" s="31" t="s">
        <v>130</v>
      </c>
      <c r="E847" s="31"/>
      <c r="F847" s="31" t="s">
        <v>130</v>
      </c>
      <c r="G847" s="41" t="str">
        <f>VLOOKUP(F847,'Houses &amp; Ages'!$B$5:$K$16,3,FALSE)</f>
        <v>-</v>
      </c>
      <c r="H847" s="41"/>
      <c r="I847" s="41" t="str">
        <f>VLOOKUP(F847,'Houses &amp; Ages'!$B$5:$K$16,9,FALSE)</f>
        <v>-</v>
      </c>
      <c r="J847" s="41" t="str">
        <f>VLOOKUP(F847,'Houses &amp; Ages'!$B$5:$K$16,10,FALSE)</f>
        <v>-</v>
      </c>
      <c r="K847" s="43" t="s">
        <v>130</v>
      </c>
      <c r="L847" s="44" t="s">
        <v>130</v>
      </c>
      <c r="M847" s="45" t="s">
        <v>130</v>
      </c>
      <c r="N847" s="33" t="str">
        <f>VLOOKUP(M847,'Events &amp; Points'!$G$5:$I$18,IF($C847="Relay",3,2),FALSE)</f>
        <v>-</v>
      </c>
    </row>
    <row r="848" spans="1:14">
      <c r="A848" s="5" t="str">
        <f>VLOOKUP($B848,'Events &amp; Points'!$B$4:$D$29,2,FALSE)</f>
        <v>-</v>
      </c>
      <c r="B848" s="14" t="s">
        <v>130</v>
      </c>
      <c r="C848" s="31" t="s">
        <v>130</v>
      </c>
      <c r="D848" s="31" t="s">
        <v>130</v>
      </c>
      <c r="E848" s="31"/>
      <c r="F848" s="31" t="s">
        <v>130</v>
      </c>
      <c r="G848" s="41" t="str">
        <f>VLOOKUP(F848,'Houses &amp; Ages'!$B$5:$K$16,3,FALSE)</f>
        <v>-</v>
      </c>
      <c r="H848" s="41"/>
      <c r="I848" s="41" t="str">
        <f>VLOOKUP(F848,'Houses &amp; Ages'!$B$5:$K$16,9,FALSE)</f>
        <v>-</v>
      </c>
      <c r="J848" s="41" t="str">
        <f>VLOOKUP(F848,'Houses &amp; Ages'!$B$5:$K$16,10,FALSE)</f>
        <v>-</v>
      </c>
      <c r="K848" s="43" t="s">
        <v>130</v>
      </c>
      <c r="L848" s="44" t="s">
        <v>130</v>
      </c>
      <c r="M848" s="45" t="s">
        <v>130</v>
      </c>
      <c r="N848" s="33" t="str">
        <f>VLOOKUP(M848,'Events &amp; Points'!$G$5:$I$18,IF($C848="Relay",3,2),FALSE)</f>
        <v>-</v>
      </c>
    </row>
    <row r="849" spans="1:14">
      <c r="A849" s="5" t="str">
        <f>VLOOKUP($B849,'Events &amp; Points'!$B$4:$D$29,2,FALSE)</f>
        <v>-</v>
      </c>
      <c r="B849" s="14" t="s">
        <v>130</v>
      </c>
      <c r="C849" s="31" t="s">
        <v>130</v>
      </c>
      <c r="D849" s="31" t="s">
        <v>130</v>
      </c>
      <c r="E849" s="31"/>
      <c r="F849" s="31" t="s">
        <v>130</v>
      </c>
      <c r="G849" s="41" t="str">
        <f>VLOOKUP(F849,'Houses &amp; Ages'!$B$5:$K$16,3,FALSE)</f>
        <v>-</v>
      </c>
      <c r="H849" s="41"/>
      <c r="I849" s="41" t="str">
        <f>VLOOKUP(F849,'Houses &amp; Ages'!$B$5:$K$16,9,FALSE)</f>
        <v>-</v>
      </c>
      <c r="J849" s="41" t="str">
        <f>VLOOKUP(F849,'Houses &amp; Ages'!$B$5:$K$16,10,FALSE)</f>
        <v>-</v>
      </c>
      <c r="K849" s="43" t="s">
        <v>130</v>
      </c>
      <c r="L849" s="44" t="s">
        <v>130</v>
      </c>
      <c r="M849" s="45" t="s">
        <v>130</v>
      </c>
      <c r="N849" s="33" t="str">
        <f>VLOOKUP(M849,'Events &amp; Points'!$G$5:$I$18,IF($C849="Relay",3,2),FALSE)</f>
        <v>-</v>
      </c>
    </row>
    <row r="850" spans="1:14">
      <c r="A850" s="5" t="str">
        <f>VLOOKUP($B850,'Events &amp; Points'!$B$4:$D$29,2,FALSE)</f>
        <v>-</v>
      </c>
      <c r="B850" s="14" t="s">
        <v>130</v>
      </c>
      <c r="C850" s="31" t="s">
        <v>130</v>
      </c>
      <c r="D850" s="31" t="s">
        <v>130</v>
      </c>
      <c r="E850" s="31"/>
      <c r="F850" s="31" t="s">
        <v>130</v>
      </c>
      <c r="G850" s="41" t="str">
        <f>VLOOKUP(F850,'Houses &amp; Ages'!$B$5:$K$16,3,FALSE)</f>
        <v>-</v>
      </c>
      <c r="H850" s="41"/>
      <c r="I850" s="41" t="str">
        <f>VLOOKUP(F850,'Houses &amp; Ages'!$B$5:$K$16,9,FALSE)</f>
        <v>-</v>
      </c>
      <c r="J850" s="41" t="str">
        <f>VLOOKUP(F850,'Houses &amp; Ages'!$B$5:$K$16,10,FALSE)</f>
        <v>-</v>
      </c>
      <c r="K850" s="43" t="s">
        <v>130</v>
      </c>
      <c r="L850" s="44" t="s">
        <v>130</v>
      </c>
      <c r="M850" s="45" t="s">
        <v>130</v>
      </c>
      <c r="N850" s="33" t="str">
        <f>VLOOKUP(M850,'Events &amp; Points'!$G$5:$I$18,IF($C850="Relay",3,2),FALSE)</f>
        <v>-</v>
      </c>
    </row>
    <row r="851" spans="1:14">
      <c r="A851" s="5" t="str">
        <f>VLOOKUP($B851,'Events &amp; Points'!$B$4:$D$29,2,FALSE)</f>
        <v>-</v>
      </c>
      <c r="B851" s="14" t="s">
        <v>130</v>
      </c>
      <c r="C851" s="31" t="s">
        <v>130</v>
      </c>
      <c r="D851" s="31" t="s">
        <v>130</v>
      </c>
      <c r="E851" s="31"/>
      <c r="F851" s="31" t="s">
        <v>130</v>
      </c>
      <c r="G851" s="41" t="str">
        <f>VLOOKUP(F851,'Houses &amp; Ages'!$B$5:$K$16,3,FALSE)</f>
        <v>-</v>
      </c>
      <c r="H851" s="41"/>
      <c r="I851" s="41" t="str">
        <f>VLOOKUP(F851,'Houses &amp; Ages'!$B$5:$K$16,9,FALSE)</f>
        <v>-</v>
      </c>
      <c r="J851" s="41" t="str">
        <f>VLOOKUP(F851,'Houses &amp; Ages'!$B$5:$K$16,10,FALSE)</f>
        <v>-</v>
      </c>
      <c r="K851" s="43" t="s">
        <v>130</v>
      </c>
      <c r="L851" s="44" t="s">
        <v>130</v>
      </c>
      <c r="M851" s="45" t="s">
        <v>130</v>
      </c>
      <c r="N851" s="33" t="str">
        <f>VLOOKUP(M851,'Events &amp; Points'!$G$5:$I$18,IF($C851="Relay",3,2),FALSE)</f>
        <v>-</v>
      </c>
    </row>
    <row r="852" spans="1:14">
      <c r="A852" s="5" t="str">
        <f>VLOOKUP($B852,'Events &amp; Points'!$B$4:$D$29,2,FALSE)</f>
        <v>-</v>
      </c>
      <c r="B852" s="14" t="s">
        <v>130</v>
      </c>
      <c r="C852" s="31" t="s">
        <v>130</v>
      </c>
      <c r="D852" s="31" t="s">
        <v>130</v>
      </c>
      <c r="E852" s="31"/>
      <c r="F852" s="31" t="s">
        <v>130</v>
      </c>
      <c r="G852" s="41" t="str">
        <f>VLOOKUP(F852,'Houses &amp; Ages'!$B$5:$K$16,3,FALSE)</f>
        <v>-</v>
      </c>
      <c r="H852" s="41"/>
      <c r="I852" s="41" t="str">
        <f>VLOOKUP(F852,'Houses &amp; Ages'!$B$5:$K$16,9,FALSE)</f>
        <v>-</v>
      </c>
      <c r="J852" s="41" t="str">
        <f>VLOOKUP(F852,'Houses &amp; Ages'!$B$5:$K$16,10,FALSE)</f>
        <v>-</v>
      </c>
      <c r="K852" s="43" t="s">
        <v>130</v>
      </c>
      <c r="L852" s="44" t="s">
        <v>130</v>
      </c>
      <c r="M852" s="45" t="s">
        <v>130</v>
      </c>
      <c r="N852" s="33" t="str">
        <f>VLOOKUP(M852,'Events &amp; Points'!$G$5:$I$18,IF($C852="Relay",3,2),FALSE)</f>
        <v>-</v>
      </c>
    </row>
    <row r="853" spans="1:14">
      <c r="A853" s="5" t="str">
        <f>VLOOKUP($B853,'Events &amp; Points'!$B$4:$D$29,2,FALSE)</f>
        <v>-</v>
      </c>
      <c r="B853" s="14" t="s">
        <v>130</v>
      </c>
      <c r="C853" s="31" t="s">
        <v>130</v>
      </c>
      <c r="D853" s="31" t="s">
        <v>130</v>
      </c>
      <c r="E853" s="31"/>
      <c r="F853" s="31" t="s">
        <v>130</v>
      </c>
      <c r="G853" s="41" t="str">
        <f>VLOOKUP(F853,'Houses &amp; Ages'!$B$5:$K$16,3,FALSE)</f>
        <v>-</v>
      </c>
      <c r="H853" s="41"/>
      <c r="I853" s="41" t="str">
        <f>VLOOKUP(F853,'Houses &amp; Ages'!$B$5:$K$16,9,FALSE)</f>
        <v>-</v>
      </c>
      <c r="J853" s="41" t="str">
        <f>VLOOKUP(F853,'Houses &amp; Ages'!$B$5:$K$16,10,FALSE)</f>
        <v>-</v>
      </c>
      <c r="K853" s="43" t="s">
        <v>130</v>
      </c>
      <c r="L853" s="44" t="s">
        <v>130</v>
      </c>
      <c r="M853" s="45" t="s">
        <v>130</v>
      </c>
      <c r="N853" s="33" t="str">
        <f>VLOOKUP(M853,'Events &amp; Points'!$G$5:$I$18,IF($C853="Relay",3,2),FALSE)</f>
        <v>-</v>
      </c>
    </row>
    <row r="854" spans="1:14">
      <c r="A854" s="5" t="str">
        <f>VLOOKUP($B854,'Events &amp; Points'!$B$4:$D$29,2,FALSE)</f>
        <v>-</v>
      </c>
      <c r="B854" s="14" t="s">
        <v>130</v>
      </c>
      <c r="C854" s="31" t="s">
        <v>130</v>
      </c>
      <c r="D854" s="31" t="s">
        <v>130</v>
      </c>
      <c r="E854" s="31"/>
      <c r="F854" s="31" t="s">
        <v>130</v>
      </c>
      <c r="G854" s="41" t="str">
        <f>VLOOKUP(F854,'Houses &amp; Ages'!$B$5:$K$16,3,FALSE)</f>
        <v>-</v>
      </c>
      <c r="H854" s="41"/>
      <c r="I854" s="41" t="str">
        <f>VLOOKUP(F854,'Houses &amp; Ages'!$B$5:$K$16,9,FALSE)</f>
        <v>-</v>
      </c>
      <c r="J854" s="41" t="str">
        <f>VLOOKUP(F854,'Houses &amp; Ages'!$B$5:$K$16,10,FALSE)</f>
        <v>-</v>
      </c>
      <c r="K854" s="43" t="s">
        <v>130</v>
      </c>
      <c r="L854" s="44" t="s">
        <v>130</v>
      </c>
      <c r="M854" s="45" t="s">
        <v>130</v>
      </c>
      <c r="N854" s="33" t="str">
        <f>VLOOKUP(M854,'Events &amp; Points'!$G$5:$I$18,IF($C854="Relay",3,2),FALSE)</f>
        <v>-</v>
      </c>
    </row>
    <row r="855" spans="1:14">
      <c r="A855" s="5" t="str">
        <f>VLOOKUP($B855,'Events &amp; Points'!$B$4:$D$29,2,FALSE)</f>
        <v>-</v>
      </c>
      <c r="B855" s="14" t="s">
        <v>130</v>
      </c>
      <c r="C855" s="31" t="s">
        <v>130</v>
      </c>
      <c r="D855" s="31" t="s">
        <v>130</v>
      </c>
      <c r="E855" s="31"/>
      <c r="F855" s="31" t="s">
        <v>130</v>
      </c>
      <c r="G855" s="41" t="str">
        <f>VLOOKUP(F855,'Houses &amp; Ages'!$B$5:$K$16,3,FALSE)</f>
        <v>-</v>
      </c>
      <c r="H855" s="41"/>
      <c r="I855" s="41" t="str">
        <f>VLOOKUP(F855,'Houses &amp; Ages'!$B$5:$K$16,9,FALSE)</f>
        <v>-</v>
      </c>
      <c r="J855" s="41" t="str">
        <f>VLOOKUP(F855,'Houses &amp; Ages'!$B$5:$K$16,10,FALSE)</f>
        <v>-</v>
      </c>
      <c r="K855" s="43" t="s">
        <v>130</v>
      </c>
      <c r="L855" s="44" t="s">
        <v>130</v>
      </c>
      <c r="M855" s="45" t="s">
        <v>130</v>
      </c>
      <c r="N855" s="33" t="str">
        <f>VLOOKUP(M855,'Events &amp; Points'!$G$5:$I$18,IF($C855="Relay",3,2),FALSE)</f>
        <v>-</v>
      </c>
    </row>
    <row r="856" spans="1:14">
      <c r="A856" s="5" t="str">
        <f>VLOOKUP($B856,'Events &amp; Points'!$B$4:$D$29,2,FALSE)</f>
        <v>-</v>
      </c>
      <c r="B856" s="14" t="s">
        <v>130</v>
      </c>
      <c r="C856" s="31" t="s">
        <v>130</v>
      </c>
      <c r="D856" s="31" t="s">
        <v>130</v>
      </c>
      <c r="E856" s="31"/>
      <c r="F856" s="31" t="s">
        <v>130</v>
      </c>
      <c r="G856" s="41" t="str">
        <f>VLOOKUP(F856,'Houses &amp; Ages'!$B$5:$K$16,3,FALSE)</f>
        <v>-</v>
      </c>
      <c r="H856" s="41"/>
      <c r="I856" s="41" t="str">
        <f>VLOOKUP(F856,'Houses &amp; Ages'!$B$5:$K$16,9,FALSE)</f>
        <v>-</v>
      </c>
      <c r="J856" s="41" t="str">
        <f>VLOOKUP(F856,'Houses &amp; Ages'!$B$5:$K$16,10,FALSE)</f>
        <v>-</v>
      </c>
      <c r="K856" s="43" t="s">
        <v>130</v>
      </c>
      <c r="L856" s="44" t="s">
        <v>130</v>
      </c>
      <c r="M856" s="45" t="s">
        <v>130</v>
      </c>
      <c r="N856" s="33" t="str">
        <f>VLOOKUP(M856,'Events &amp; Points'!$G$5:$I$18,IF($C856="Relay",3,2),FALSE)</f>
        <v>-</v>
      </c>
    </row>
    <row r="857" spans="1:14">
      <c r="A857" s="5" t="str">
        <f>VLOOKUP($B857,'Events &amp; Points'!$B$4:$D$29,2,FALSE)</f>
        <v>-</v>
      </c>
      <c r="B857" s="14" t="s">
        <v>130</v>
      </c>
      <c r="C857" s="31" t="s">
        <v>130</v>
      </c>
      <c r="D857" s="31" t="s">
        <v>130</v>
      </c>
      <c r="E857" s="31"/>
      <c r="F857" s="31" t="s">
        <v>130</v>
      </c>
      <c r="G857" s="41" t="str">
        <f>VLOOKUP(F857,'Houses &amp; Ages'!$B$5:$K$16,3,FALSE)</f>
        <v>-</v>
      </c>
      <c r="H857" s="41"/>
      <c r="I857" s="41" t="str">
        <f>VLOOKUP(F857,'Houses &amp; Ages'!$B$5:$K$16,9,FALSE)</f>
        <v>-</v>
      </c>
      <c r="J857" s="41" t="str">
        <f>VLOOKUP(F857,'Houses &amp; Ages'!$B$5:$K$16,10,FALSE)</f>
        <v>-</v>
      </c>
      <c r="K857" s="43" t="s">
        <v>130</v>
      </c>
      <c r="L857" s="44" t="s">
        <v>130</v>
      </c>
      <c r="M857" s="45" t="s">
        <v>130</v>
      </c>
      <c r="N857" s="33" t="str">
        <f>VLOOKUP(M857,'Events &amp; Points'!$G$5:$I$18,IF($C857="Relay",3,2),FALSE)</f>
        <v>-</v>
      </c>
    </row>
    <row r="858" spans="1:14">
      <c r="A858" s="5" t="str">
        <f>VLOOKUP($B858,'Events &amp; Points'!$B$4:$D$29,2,FALSE)</f>
        <v>-</v>
      </c>
      <c r="B858" s="14" t="s">
        <v>130</v>
      </c>
      <c r="C858" s="31" t="s">
        <v>130</v>
      </c>
      <c r="D858" s="31" t="s">
        <v>130</v>
      </c>
      <c r="E858" s="31"/>
      <c r="F858" s="31" t="s">
        <v>130</v>
      </c>
      <c r="G858" s="41" t="str">
        <f>VLOOKUP(F858,'Houses &amp; Ages'!$B$5:$K$16,3,FALSE)</f>
        <v>-</v>
      </c>
      <c r="H858" s="41"/>
      <c r="I858" s="41" t="str">
        <f>VLOOKUP(F858,'Houses &amp; Ages'!$B$5:$K$16,9,FALSE)</f>
        <v>-</v>
      </c>
      <c r="J858" s="41" t="str">
        <f>VLOOKUP(F858,'Houses &amp; Ages'!$B$5:$K$16,10,FALSE)</f>
        <v>-</v>
      </c>
      <c r="K858" s="43" t="s">
        <v>130</v>
      </c>
      <c r="L858" s="44" t="s">
        <v>130</v>
      </c>
      <c r="M858" s="45" t="s">
        <v>130</v>
      </c>
      <c r="N858" s="33" t="str">
        <f>VLOOKUP(M858,'Events &amp; Points'!$G$5:$I$18,IF($C858="Relay",3,2),FALSE)</f>
        <v>-</v>
      </c>
    </row>
    <row r="859" spans="1:14">
      <c r="A859" s="5" t="str">
        <f>VLOOKUP($B859,'Events &amp; Points'!$B$4:$D$29,2,FALSE)</f>
        <v>-</v>
      </c>
      <c r="B859" s="14" t="s">
        <v>130</v>
      </c>
      <c r="C859" s="31" t="s">
        <v>130</v>
      </c>
      <c r="D859" s="31" t="s">
        <v>130</v>
      </c>
      <c r="E859" s="31"/>
      <c r="F859" s="31" t="s">
        <v>130</v>
      </c>
      <c r="G859" s="41" t="str">
        <f>VLOOKUP(F859,'Houses &amp; Ages'!$B$5:$K$16,3,FALSE)</f>
        <v>-</v>
      </c>
      <c r="H859" s="41"/>
      <c r="I859" s="41" t="str">
        <f>VLOOKUP(F859,'Houses &amp; Ages'!$B$5:$K$16,9,FALSE)</f>
        <v>-</v>
      </c>
      <c r="J859" s="41" t="str">
        <f>VLOOKUP(F859,'Houses &amp; Ages'!$B$5:$K$16,10,FALSE)</f>
        <v>-</v>
      </c>
      <c r="K859" s="43" t="s">
        <v>130</v>
      </c>
      <c r="L859" s="44" t="s">
        <v>130</v>
      </c>
      <c r="M859" s="45" t="s">
        <v>130</v>
      </c>
      <c r="N859" s="33" t="str">
        <f>VLOOKUP(M859,'Events &amp; Points'!$G$5:$I$18,IF($C859="Relay",3,2),FALSE)</f>
        <v>-</v>
      </c>
    </row>
    <row r="860" spans="1:14">
      <c r="A860" s="5" t="str">
        <f>VLOOKUP($B860,'Events &amp; Points'!$B$4:$D$29,2,FALSE)</f>
        <v>-</v>
      </c>
      <c r="B860" s="14" t="s">
        <v>130</v>
      </c>
      <c r="C860" s="31" t="s">
        <v>130</v>
      </c>
      <c r="D860" s="31" t="s">
        <v>130</v>
      </c>
      <c r="E860" s="31"/>
      <c r="F860" s="31" t="s">
        <v>130</v>
      </c>
      <c r="G860" s="41" t="str">
        <f>VLOOKUP(F860,'Houses &amp; Ages'!$B$5:$K$16,3,FALSE)</f>
        <v>-</v>
      </c>
      <c r="H860" s="41"/>
      <c r="I860" s="41" t="str">
        <f>VLOOKUP(F860,'Houses &amp; Ages'!$B$5:$K$16,9,FALSE)</f>
        <v>-</v>
      </c>
      <c r="J860" s="41" t="str">
        <f>VLOOKUP(F860,'Houses &amp; Ages'!$B$5:$K$16,10,FALSE)</f>
        <v>-</v>
      </c>
      <c r="K860" s="43" t="s">
        <v>130</v>
      </c>
      <c r="L860" s="44" t="s">
        <v>130</v>
      </c>
      <c r="M860" s="45" t="s">
        <v>130</v>
      </c>
      <c r="N860" s="33" t="str">
        <f>VLOOKUP(M860,'Events &amp; Points'!$G$5:$I$18,IF($C860="Relay",3,2),FALSE)</f>
        <v>-</v>
      </c>
    </row>
    <row r="861" spans="1:14">
      <c r="A861" s="5" t="str">
        <f>VLOOKUP($B861,'Events &amp; Points'!$B$4:$D$29,2,FALSE)</f>
        <v>-</v>
      </c>
      <c r="B861" s="14" t="s">
        <v>130</v>
      </c>
      <c r="C861" s="31" t="s">
        <v>130</v>
      </c>
      <c r="D861" s="31" t="s">
        <v>130</v>
      </c>
      <c r="E861" s="31"/>
      <c r="F861" s="31" t="s">
        <v>130</v>
      </c>
      <c r="G861" s="41" t="str">
        <f>VLOOKUP(F861,'Houses &amp; Ages'!$B$5:$K$16,3,FALSE)</f>
        <v>-</v>
      </c>
      <c r="H861" s="41"/>
      <c r="I861" s="41" t="str">
        <f>VLOOKUP(F861,'Houses &amp; Ages'!$B$5:$K$16,9,FALSE)</f>
        <v>-</v>
      </c>
      <c r="J861" s="41" t="str">
        <f>VLOOKUP(F861,'Houses &amp; Ages'!$B$5:$K$16,10,FALSE)</f>
        <v>-</v>
      </c>
      <c r="K861" s="43" t="s">
        <v>130</v>
      </c>
      <c r="L861" s="44" t="s">
        <v>130</v>
      </c>
      <c r="M861" s="45" t="s">
        <v>130</v>
      </c>
      <c r="N861" s="33" t="str">
        <f>VLOOKUP(M861,'Events &amp; Points'!$G$5:$I$18,IF($C861="Relay",3,2),FALSE)</f>
        <v>-</v>
      </c>
    </row>
    <row r="862" spans="1:14">
      <c r="A862" s="5" t="str">
        <f>VLOOKUP($B862,'Events &amp; Points'!$B$4:$D$29,2,FALSE)</f>
        <v>-</v>
      </c>
      <c r="B862" s="14" t="s">
        <v>130</v>
      </c>
      <c r="C862" s="31" t="s">
        <v>130</v>
      </c>
      <c r="D862" s="31" t="s">
        <v>130</v>
      </c>
      <c r="E862" s="31"/>
      <c r="F862" s="31" t="s">
        <v>130</v>
      </c>
      <c r="G862" s="41" t="str">
        <f>VLOOKUP(F862,'Houses &amp; Ages'!$B$5:$K$16,3,FALSE)</f>
        <v>-</v>
      </c>
      <c r="H862" s="41"/>
      <c r="I862" s="41" t="str">
        <f>VLOOKUP(F862,'Houses &amp; Ages'!$B$5:$K$16,9,FALSE)</f>
        <v>-</v>
      </c>
      <c r="J862" s="41" t="str">
        <f>VLOOKUP(F862,'Houses &amp; Ages'!$B$5:$K$16,10,FALSE)</f>
        <v>-</v>
      </c>
      <c r="K862" s="43" t="s">
        <v>130</v>
      </c>
      <c r="L862" s="44" t="s">
        <v>130</v>
      </c>
      <c r="M862" s="45" t="s">
        <v>130</v>
      </c>
      <c r="N862" s="33" t="str">
        <f>VLOOKUP(M862,'Events &amp; Points'!$G$5:$I$18,IF($C862="Relay",3,2),FALSE)</f>
        <v>-</v>
      </c>
    </row>
    <row r="863" spans="1:14">
      <c r="A863" s="5" t="str">
        <f>VLOOKUP($B863,'Events &amp; Points'!$B$4:$D$29,2,FALSE)</f>
        <v>-</v>
      </c>
      <c r="B863" s="14" t="s">
        <v>130</v>
      </c>
      <c r="C863" s="31" t="s">
        <v>130</v>
      </c>
      <c r="D863" s="31" t="s">
        <v>130</v>
      </c>
      <c r="E863" s="31"/>
      <c r="F863" s="31" t="s">
        <v>130</v>
      </c>
      <c r="G863" s="41" t="str">
        <f>VLOOKUP(F863,'Houses &amp; Ages'!$B$5:$K$16,3,FALSE)</f>
        <v>-</v>
      </c>
      <c r="H863" s="41"/>
      <c r="I863" s="41" t="str">
        <f>VLOOKUP(F863,'Houses &amp; Ages'!$B$5:$K$16,9,FALSE)</f>
        <v>-</v>
      </c>
      <c r="J863" s="41" t="str">
        <f>VLOOKUP(F863,'Houses &amp; Ages'!$B$5:$K$16,10,FALSE)</f>
        <v>-</v>
      </c>
      <c r="K863" s="43" t="s">
        <v>130</v>
      </c>
      <c r="L863" s="44" t="s">
        <v>130</v>
      </c>
      <c r="M863" s="45" t="s">
        <v>130</v>
      </c>
      <c r="N863" s="33" t="str">
        <f>VLOOKUP(M863,'Events &amp; Points'!$G$5:$I$18,IF($C863="Relay",3,2),FALSE)</f>
        <v>-</v>
      </c>
    </row>
    <row r="864" spans="1:14">
      <c r="A864" s="5" t="str">
        <f>VLOOKUP($B864,'Events &amp; Points'!$B$4:$D$29,2,FALSE)</f>
        <v>-</v>
      </c>
      <c r="B864" s="14" t="s">
        <v>130</v>
      </c>
      <c r="C864" s="31" t="s">
        <v>130</v>
      </c>
      <c r="D864" s="31" t="s">
        <v>130</v>
      </c>
      <c r="E864" s="31"/>
      <c r="F864" s="31" t="s">
        <v>130</v>
      </c>
      <c r="G864" s="41" t="str">
        <f>VLOOKUP(F864,'Houses &amp; Ages'!$B$5:$K$16,3,FALSE)</f>
        <v>-</v>
      </c>
      <c r="H864" s="41"/>
      <c r="I864" s="41" t="str">
        <f>VLOOKUP(F864,'Houses &amp; Ages'!$B$5:$K$16,9,FALSE)</f>
        <v>-</v>
      </c>
      <c r="J864" s="41" t="str">
        <f>VLOOKUP(F864,'Houses &amp; Ages'!$B$5:$K$16,10,FALSE)</f>
        <v>-</v>
      </c>
      <c r="K864" s="43" t="s">
        <v>130</v>
      </c>
      <c r="L864" s="44" t="s">
        <v>130</v>
      </c>
      <c r="M864" s="45" t="s">
        <v>130</v>
      </c>
      <c r="N864" s="33" t="str">
        <f>VLOOKUP(M864,'Events &amp; Points'!$G$5:$I$18,IF($C864="Relay",3,2),FALSE)</f>
        <v>-</v>
      </c>
    </row>
    <row r="865" spans="1:14">
      <c r="A865" s="5" t="str">
        <f>VLOOKUP($B865,'Events &amp; Points'!$B$4:$D$29,2,FALSE)</f>
        <v>-</v>
      </c>
      <c r="B865" s="14" t="s">
        <v>130</v>
      </c>
      <c r="C865" s="31" t="s">
        <v>130</v>
      </c>
      <c r="D865" s="31" t="s">
        <v>130</v>
      </c>
      <c r="E865" s="31"/>
      <c r="F865" s="31" t="s">
        <v>130</v>
      </c>
      <c r="G865" s="41" t="str">
        <f>VLOOKUP(F865,'Houses &amp; Ages'!$B$5:$K$16,3,FALSE)</f>
        <v>-</v>
      </c>
      <c r="H865" s="41"/>
      <c r="I865" s="41" t="str">
        <f>VLOOKUP(F865,'Houses &amp; Ages'!$B$5:$K$16,9,FALSE)</f>
        <v>-</v>
      </c>
      <c r="J865" s="41" t="str">
        <f>VLOOKUP(F865,'Houses &amp; Ages'!$B$5:$K$16,10,FALSE)</f>
        <v>-</v>
      </c>
      <c r="K865" s="43" t="s">
        <v>130</v>
      </c>
      <c r="L865" s="44" t="s">
        <v>130</v>
      </c>
      <c r="M865" s="45" t="s">
        <v>130</v>
      </c>
      <c r="N865" s="33" t="str">
        <f>VLOOKUP(M865,'Events &amp; Points'!$G$5:$I$18,IF($C865="Relay",3,2),FALSE)</f>
        <v>-</v>
      </c>
    </row>
    <row r="866" spans="1:14">
      <c r="A866" s="5" t="str">
        <f>VLOOKUP($B866,'Events &amp; Points'!$B$4:$D$29,2,FALSE)</f>
        <v>-</v>
      </c>
      <c r="B866" s="14" t="s">
        <v>130</v>
      </c>
      <c r="C866" s="31" t="s">
        <v>130</v>
      </c>
      <c r="D866" s="31" t="s">
        <v>130</v>
      </c>
      <c r="E866" s="31"/>
      <c r="F866" s="31" t="s">
        <v>130</v>
      </c>
      <c r="G866" s="41" t="str">
        <f>VLOOKUP(F866,'Houses &amp; Ages'!$B$5:$K$16,3,FALSE)</f>
        <v>-</v>
      </c>
      <c r="H866" s="41"/>
      <c r="I866" s="41" t="str">
        <f>VLOOKUP(F866,'Houses &amp; Ages'!$B$5:$K$16,9,FALSE)</f>
        <v>-</v>
      </c>
      <c r="J866" s="41" t="str">
        <f>VLOOKUP(F866,'Houses &amp; Ages'!$B$5:$K$16,10,FALSE)</f>
        <v>-</v>
      </c>
      <c r="K866" s="43" t="s">
        <v>130</v>
      </c>
      <c r="L866" s="44" t="s">
        <v>130</v>
      </c>
      <c r="M866" s="45" t="s">
        <v>130</v>
      </c>
      <c r="N866" s="33" t="str">
        <f>VLOOKUP(M866,'Events &amp; Points'!$G$5:$I$18,IF($C866="Relay",3,2),FALSE)</f>
        <v>-</v>
      </c>
    </row>
    <row r="867" spans="1:14">
      <c r="A867" s="5" t="str">
        <f>VLOOKUP($B867,'Events &amp; Points'!$B$4:$D$29,2,FALSE)</f>
        <v>-</v>
      </c>
      <c r="B867" s="14" t="s">
        <v>130</v>
      </c>
      <c r="C867" s="31" t="s">
        <v>130</v>
      </c>
      <c r="D867" s="31" t="s">
        <v>130</v>
      </c>
      <c r="E867" s="31"/>
      <c r="F867" s="31" t="s">
        <v>130</v>
      </c>
      <c r="G867" s="41" t="str">
        <f>VLOOKUP(F867,'Houses &amp; Ages'!$B$5:$K$16,3,FALSE)</f>
        <v>-</v>
      </c>
      <c r="H867" s="41"/>
      <c r="I867" s="41" t="str">
        <f>VLOOKUP(F867,'Houses &amp; Ages'!$B$5:$K$16,9,FALSE)</f>
        <v>-</v>
      </c>
      <c r="J867" s="41" t="str">
        <f>VLOOKUP(F867,'Houses &amp; Ages'!$B$5:$K$16,10,FALSE)</f>
        <v>-</v>
      </c>
      <c r="K867" s="43" t="s">
        <v>130</v>
      </c>
      <c r="L867" s="44" t="s">
        <v>130</v>
      </c>
      <c r="M867" s="45" t="s">
        <v>130</v>
      </c>
      <c r="N867" s="33" t="str">
        <f>VLOOKUP(M867,'Events &amp; Points'!$G$5:$I$18,IF($C867="Relay",3,2),FALSE)</f>
        <v>-</v>
      </c>
    </row>
    <row r="868" spans="1:14">
      <c r="A868" s="5" t="str">
        <f>VLOOKUP($B868,'Events &amp; Points'!$B$4:$D$29,2,FALSE)</f>
        <v>-</v>
      </c>
      <c r="B868" s="14" t="s">
        <v>130</v>
      </c>
      <c r="C868" s="31" t="s">
        <v>130</v>
      </c>
      <c r="D868" s="31" t="s">
        <v>130</v>
      </c>
      <c r="E868" s="31"/>
      <c r="F868" s="31" t="s">
        <v>130</v>
      </c>
      <c r="G868" s="41" t="str">
        <f>VLOOKUP(F868,'Houses &amp; Ages'!$B$5:$K$16,3,FALSE)</f>
        <v>-</v>
      </c>
      <c r="H868" s="41"/>
      <c r="I868" s="41" t="str">
        <f>VLOOKUP(F868,'Houses &amp; Ages'!$B$5:$K$16,9,FALSE)</f>
        <v>-</v>
      </c>
      <c r="J868" s="41" t="str">
        <f>VLOOKUP(F868,'Houses &amp; Ages'!$B$5:$K$16,10,FALSE)</f>
        <v>-</v>
      </c>
      <c r="K868" s="43" t="s">
        <v>130</v>
      </c>
      <c r="L868" s="44" t="s">
        <v>130</v>
      </c>
      <c r="M868" s="45" t="s">
        <v>130</v>
      </c>
      <c r="N868" s="33" t="str">
        <f>VLOOKUP(M868,'Events &amp; Points'!$G$5:$I$18,IF($C868="Relay",3,2),FALSE)</f>
        <v>-</v>
      </c>
    </row>
    <row r="869" spans="1:14" ht="15.75" thickBot="1">
      <c r="A869" s="5" t="str">
        <f>VLOOKUP($B869,'Events &amp; Points'!$B$4:$D$29,2,FALSE)</f>
        <v>-</v>
      </c>
      <c r="B869" s="14" t="s">
        <v>130</v>
      </c>
      <c r="C869" s="31" t="s">
        <v>130</v>
      </c>
      <c r="D869" s="31" t="s">
        <v>130</v>
      </c>
      <c r="E869" s="31"/>
      <c r="F869" s="31" t="s">
        <v>130</v>
      </c>
      <c r="G869" s="41" t="str">
        <f>VLOOKUP(F869,'Houses &amp; Ages'!$B$5:$K$16,3,FALSE)</f>
        <v>-</v>
      </c>
      <c r="H869" s="41"/>
      <c r="I869" s="41" t="str">
        <f>VLOOKUP(F869,'Houses &amp; Ages'!$B$5:$K$16,9,FALSE)</f>
        <v>-</v>
      </c>
      <c r="J869" s="41" t="str">
        <f>VLOOKUP(F869,'Houses &amp; Ages'!$B$5:$K$16,10,FALSE)</f>
        <v>-</v>
      </c>
      <c r="K869" s="43" t="s">
        <v>130</v>
      </c>
      <c r="L869" s="44" t="s">
        <v>130</v>
      </c>
      <c r="M869" s="45" t="s">
        <v>130</v>
      </c>
      <c r="N869" s="34" t="str">
        <f>VLOOKUP(M869,'Events &amp; Points'!$G$5:$I$18,IF($C869="Relay",3,2),FALSE)</f>
        <v>-</v>
      </c>
    </row>
  </sheetData>
  <autoFilter ref="A6:N869">
    <sortState ref="A271:N281">
      <sortCondition ref="K6:K869"/>
    </sortState>
  </autoFilter>
  <mergeCells count="3">
    <mergeCell ref="B5:F5"/>
    <mergeCell ref="B2:E2"/>
    <mergeCell ref="K5:L5"/>
  </mergeCells>
  <pageMargins left="0.7" right="0.7" top="0.75" bottom="0.75" header="0.3" footer="0.3"/>
  <pageSetup paperSize="9" orientation="portrait" r:id="rId1"/>
  <legacyDrawing r:id="rId2"/>
  <extLst xmlns:x14="http://schemas.microsoft.com/office/spreadsheetml/2009/9/main">
    <ext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'Houses &amp; Ages'!$B$5:$B$16</xm:f>
          </x14:formula1>
          <xm:sqref>F7:F869</xm:sqref>
        </x14:dataValidation>
        <x14:dataValidation type="list" allowBlank="1" showInputMessage="1" showErrorMessage="1">
          <x14:formula1>
            <xm:f>'Houses &amp; Ages'!$C$20:$C$23</xm:f>
          </x14:formula1>
          <xm:sqref>D7:D869 H7:H300</xm:sqref>
        </x14:dataValidation>
        <x14:dataValidation type="list" allowBlank="1" showInputMessage="1" showErrorMessage="1">
          <x14:formula1>
            <xm:f>'Events &amp; Points'!$B$4:$B$30</xm:f>
          </x14:formula1>
          <xm:sqref>B7:B869</xm:sqref>
        </x14:dataValidation>
        <x14:dataValidation type="list" allowBlank="1" showInputMessage="1" showErrorMessage="1">
          <x14:formula1>
            <xm:f>'Events &amp; Points'!$L$5:$L$7</xm:f>
          </x14:formula1>
          <xm:sqref>C7:C869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2:C15"/>
  <sheetViews>
    <sheetView topLeftCell="A4" workbookViewId="0">
      <selection activeCell="C20" sqref="C20"/>
    </sheetView>
  </sheetViews>
  <sheetFormatPr defaultRowHeight="15"/>
  <cols>
    <col min="1" max="1" width="5.7109375" customWidth="1"/>
    <col min="3" max="3" width="10.7109375" customWidth="1"/>
  </cols>
  <sheetData>
    <row r="2" spans="1:3">
      <c r="B2" s="1" t="s">
        <v>4</v>
      </c>
      <c r="C2" s="1" t="s">
        <v>149</v>
      </c>
    </row>
    <row r="3" spans="1:3">
      <c r="A3" s="30" t="str">
        <f>VLOOKUP(B3,'Houses &amp; Ages'!$D$5:$H$16,5,FALSE)</f>
        <v>H</v>
      </c>
      <c r="B3" s="48" t="s">
        <v>67</v>
      </c>
      <c r="C3" s="48">
        <v>280</v>
      </c>
    </row>
    <row r="4" spans="1:3">
      <c r="A4" s="30" t="str">
        <f>VLOOKUP(B4,'Houses &amp; Ages'!$D$5:$H$16,5,FALSE)</f>
        <v>E</v>
      </c>
      <c r="B4" s="48" t="s">
        <v>49</v>
      </c>
      <c r="C4" s="48">
        <v>271</v>
      </c>
    </row>
    <row r="5" spans="1:3">
      <c r="A5" s="30" t="str">
        <f>VLOOKUP(B5,'Houses &amp; Ages'!$D$5:$H$16,5,FALSE)</f>
        <v>D</v>
      </c>
      <c r="B5" s="48" t="s">
        <v>43</v>
      </c>
      <c r="C5" s="48">
        <v>251</v>
      </c>
    </row>
    <row r="6" spans="1:3">
      <c r="A6" s="30" t="str">
        <f>VLOOKUP(B6,'Houses &amp; Ages'!$D$5:$H$16,5,FALSE)</f>
        <v>B</v>
      </c>
      <c r="B6" s="48" t="s">
        <v>31</v>
      </c>
      <c r="C6" s="48">
        <v>242</v>
      </c>
    </row>
    <row r="7" spans="1:3">
      <c r="A7" s="30" t="str">
        <f>VLOOKUP(B7,'Houses &amp; Ages'!$D$5:$H$16,5,FALSE)</f>
        <v>A</v>
      </c>
      <c r="B7" s="48" t="s">
        <v>25</v>
      </c>
      <c r="C7" s="48">
        <v>220</v>
      </c>
    </row>
    <row r="8" spans="1:3">
      <c r="A8" s="30" t="str">
        <f>VLOOKUP(B8,'Houses &amp; Ages'!$D$5:$H$16,5,FALSE)</f>
        <v>F</v>
      </c>
      <c r="B8" s="48" t="s">
        <v>55</v>
      </c>
      <c r="C8" s="48">
        <v>219</v>
      </c>
    </row>
    <row r="9" spans="1:3">
      <c r="A9" s="30" t="str">
        <f>VLOOKUP(B9,'Houses &amp; Ages'!$D$5:$H$16,5,FALSE)</f>
        <v>X</v>
      </c>
      <c r="B9" s="48" t="s">
        <v>19</v>
      </c>
      <c r="C9" s="48">
        <v>216</v>
      </c>
    </row>
    <row r="10" spans="1:3">
      <c r="A10" s="30" t="str">
        <f>VLOOKUP(B10,'Houses &amp; Ages'!$D$5:$H$16,5,FALSE)</f>
        <v>G</v>
      </c>
      <c r="B10" s="48" t="s">
        <v>61</v>
      </c>
      <c r="C10" s="48">
        <v>213</v>
      </c>
    </row>
    <row r="11" spans="1:3">
      <c r="A11" s="30" t="str">
        <f>VLOOKUP(B11,'Houses &amp; Ages'!$D$5:$H$16,5,FALSE)</f>
        <v>C</v>
      </c>
      <c r="B11" s="48" t="s">
        <v>37</v>
      </c>
      <c r="C11" s="48">
        <v>205</v>
      </c>
    </row>
    <row r="12" spans="1:3">
      <c r="A12" s="30" t="str">
        <f>VLOOKUP(B12,'Houses &amp; Ages'!$D$5:$H$16,5,FALSE)</f>
        <v>K</v>
      </c>
      <c r="B12" s="48" t="s">
        <v>79</v>
      </c>
      <c r="C12" s="48">
        <v>165</v>
      </c>
    </row>
    <row r="13" spans="1:3">
      <c r="A13" s="30" t="str">
        <f>VLOOKUP(B13,'Houses &amp; Ages'!$D$5:$H$16,5,FALSE)</f>
        <v>I</v>
      </c>
      <c r="B13" s="48" t="s">
        <v>73</v>
      </c>
      <c r="C13" s="48">
        <v>150</v>
      </c>
    </row>
    <row r="15" spans="1:3" ht="40.5" customHeight="1">
      <c r="B15" s="74" t="s">
        <v>150</v>
      </c>
      <c r="C15" s="75"/>
    </row>
  </sheetData>
  <autoFilter ref="A2:C2">
    <sortState ref="A3:C13">
      <sortCondition descending="1" ref="C2"/>
    </sortState>
  </autoFilter>
  <mergeCells count="1">
    <mergeCell ref="B15:C1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B2:F17"/>
  <sheetViews>
    <sheetView workbookViewId="0">
      <selection activeCell="B6" sqref="B6:C16"/>
      <pivotSelection pane="bottomRight" showHeader="1" extendable="1" axis="axisRow" start="1" max="13" activeRow="5" activeCol="1" previousRow="15" previousCol="1" click="1" r:id="rId1">
        <pivotArea dataOnly="0" axis="axisRow" fieldPosition="0">
          <references count="1">
            <reference field="6" count="11"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</reference>
          </references>
        </pivotArea>
      </pivotSelection>
    </sheetView>
  </sheetViews>
  <sheetFormatPr defaultRowHeight="15"/>
  <cols>
    <col min="2" max="2" width="13.140625" customWidth="1"/>
    <col min="3" max="3" width="13.28515625" customWidth="1"/>
  </cols>
  <sheetData>
    <row r="2" spans="2:6">
      <c r="B2" s="1" t="s">
        <v>155</v>
      </c>
    </row>
    <row r="4" spans="2:6">
      <c r="B4" s="46" t="s">
        <v>146</v>
      </c>
      <c r="C4" t="s">
        <v>148</v>
      </c>
      <c r="F4" s="1" t="s">
        <v>151</v>
      </c>
    </row>
    <row r="5" spans="2:6">
      <c r="B5" s="63" t="s">
        <v>130</v>
      </c>
      <c r="C5" s="47">
        <v>0</v>
      </c>
      <c r="F5" s="49" t="s">
        <v>152</v>
      </c>
    </row>
    <row r="6" spans="2:6">
      <c r="B6" s="63" t="s">
        <v>79</v>
      </c>
      <c r="C6" s="47">
        <v>165</v>
      </c>
    </row>
    <row r="7" spans="2:6">
      <c r="B7" s="63" t="s">
        <v>55</v>
      </c>
      <c r="C7" s="47">
        <v>219</v>
      </c>
      <c r="F7" t="s">
        <v>154</v>
      </c>
    </row>
    <row r="8" spans="2:6">
      <c r="B8" s="63" t="s">
        <v>19</v>
      </c>
      <c r="C8" s="47">
        <v>216</v>
      </c>
    </row>
    <row r="9" spans="2:6">
      <c r="B9" s="63" t="s">
        <v>37</v>
      </c>
      <c r="C9" s="47">
        <v>205</v>
      </c>
    </row>
    <row r="10" spans="2:6">
      <c r="B10" s="63" t="s">
        <v>49</v>
      </c>
      <c r="C10" s="47">
        <v>271</v>
      </c>
    </row>
    <row r="11" spans="2:6">
      <c r="B11" s="63" t="s">
        <v>25</v>
      </c>
      <c r="C11" s="47">
        <v>220</v>
      </c>
    </row>
    <row r="12" spans="2:6">
      <c r="B12" s="63" t="s">
        <v>73</v>
      </c>
      <c r="C12" s="47">
        <v>150</v>
      </c>
    </row>
    <row r="13" spans="2:6">
      <c r="B13" s="63" t="s">
        <v>43</v>
      </c>
      <c r="C13" s="47">
        <v>251</v>
      </c>
    </row>
    <row r="14" spans="2:6">
      <c r="B14" s="63" t="s">
        <v>61</v>
      </c>
      <c r="C14" s="47">
        <v>213</v>
      </c>
    </row>
    <row r="15" spans="2:6">
      <c r="B15" s="63" t="s">
        <v>31</v>
      </c>
      <c r="C15" s="47">
        <v>242</v>
      </c>
    </row>
    <row r="16" spans="2:6">
      <c r="B16" s="63" t="s">
        <v>67</v>
      </c>
      <c r="C16" s="47">
        <v>280</v>
      </c>
    </row>
    <row r="17" spans="2:3">
      <c r="B17" s="63" t="s">
        <v>147</v>
      </c>
      <c r="C17" s="47">
        <v>2432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>
    <tabColor rgb="FF92D050"/>
  </sheetPr>
  <dimension ref="A2:C159"/>
  <sheetViews>
    <sheetView workbookViewId="0">
      <selection activeCell="C8" sqref="C8"/>
    </sheetView>
  </sheetViews>
  <sheetFormatPr defaultRowHeight="15"/>
  <cols>
    <col min="1" max="1" width="19.5703125" style="30" customWidth="1"/>
    <col min="2" max="2" width="22.7109375" customWidth="1"/>
    <col min="3" max="3" width="15.140625" customWidth="1"/>
  </cols>
  <sheetData>
    <row r="2" spans="1:3" ht="0.75" customHeight="1"/>
    <row r="3" spans="1:3" hidden="1"/>
    <row r="4" spans="1:3" ht="45.75" customHeight="1">
      <c r="B4" s="74" t="s">
        <v>297</v>
      </c>
      <c r="C4" s="76"/>
    </row>
    <row r="6" spans="1:3">
      <c r="A6" s="62" t="s">
        <v>298</v>
      </c>
      <c r="B6" s="1" t="s">
        <v>3</v>
      </c>
      <c r="C6" s="1" t="s">
        <v>149</v>
      </c>
    </row>
    <row r="7" spans="1:3" hidden="1">
      <c r="A7" s="30" t="str">
        <f>VLOOKUP(B7,RESULTS!$E$7:$H357,4,FALSE)</f>
        <v>Intermediate</v>
      </c>
      <c r="B7" s="61" t="s">
        <v>220</v>
      </c>
      <c r="C7" s="48">
        <v>42</v>
      </c>
    </row>
    <row r="8" spans="1:3">
      <c r="A8" s="30" t="str">
        <f>VLOOKUP(B8,RESULTS!$E$7:$H367,4,FALSE)</f>
        <v>Senior</v>
      </c>
      <c r="B8" s="61" t="s">
        <v>285</v>
      </c>
      <c r="C8" s="48">
        <v>45</v>
      </c>
    </row>
    <row r="9" spans="1:3" hidden="1">
      <c r="A9" s="30" t="str">
        <f>VLOOKUP(B9,RESULTS!$E$7:$H409,4,FALSE)</f>
        <v>Intermediate</v>
      </c>
      <c r="B9" s="61" t="s">
        <v>185</v>
      </c>
      <c r="C9" s="48">
        <v>37</v>
      </c>
    </row>
    <row r="10" spans="1:3">
      <c r="A10" s="30" t="str">
        <f>VLOOKUP(B10,RESULTS!$E$7:$H401,4,FALSE)</f>
        <v>Senior</v>
      </c>
      <c r="B10" s="61" t="s">
        <v>288</v>
      </c>
      <c r="C10" s="48">
        <v>42</v>
      </c>
    </row>
    <row r="11" spans="1:3" hidden="1">
      <c r="A11" s="30" t="str">
        <f>VLOOKUP(B11,RESULTS!$E$7:$H294,4,FALSE)</f>
        <v>Junior</v>
      </c>
      <c r="B11" s="61" t="s">
        <v>169</v>
      </c>
      <c r="C11" s="48">
        <v>45</v>
      </c>
    </row>
    <row r="12" spans="1:3" hidden="1">
      <c r="A12" s="30" t="str">
        <f>VLOOKUP(B12,RESULTS!$E$7:$H422,4,FALSE)</f>
        <v>Junior</v>
      </c>
      <c r="B12" s="61" t="s">
        <v>222</v>
      </c>
      <c r="C12" s="48">
        <v>31</v>
      </c>
    </row>
    <row r="13" spans="1:3" ht="30" hidden="1">
      <c r="A13" s="30" t="str">
        <f>VLOOKUP(B13,RESULTS!$E$7:$H312,4,FALSE)</f>
        <v>Junior</v>
      </c>
      <c r="B13" s="61" t="s">
        <v>202</v>
      </c>
      <c r="C13" s="48">
        <v>25</v>
      </c>
    </row>
    <row r="14" spans="1:3" hidden="1">
      <c r="A14" s="30" t="str">
        <f>VLOOKUP(B14,RESULTS!$E$7:$H341,4,FALSE)</f>
        <v>Intermediate</v>
      </c>
      <c r="B14" s="61" t="s">
        <v>185</v>
      </c>
      <c r="C14" s="48">
        <v>37</v>
      </c>
    </row>
    <row r="15" spans="1:3">
      <c r="A15" s="30" t="str">
        <f>VLOOKUP(B15,RESULTS!$E$7:$H329,4,FALSE)</f>
        <v>Senior</v>
      </c>
      <c r="B15" s="61" t="s">
        <v>174</v>
      </c>
      <c r="C15" s="48">
        <v>34</v>
      </c>
    </row>
    <row r="16" spans="1:3" hidden="1">
      <c r="A16" s="30" t="str">
        <f>VLOOKUP(B16,RESULTS!$E$7:$H402,4,FALSE)</f>
        <v>Junior</v>
      </c>
      <c r="B16" s="61" t="s">
        <v>230</v>
      </c>
      <c r="C16" s="48">
        <v>24</v>
      </c>
    </row>
    <row r="17" spans="1:3">
      <c r="A17" s="30" t="str">
        <f>VLOOKUP(B17,RESULTS!$E$7:$H406,4,FALSE)</f>
        <v>Senior</v>
      </c>
      <c r="B17" s="61" t="s">
        <v>224</v>
      </c>
      <c r="C17" s="48">
        <v>34</v>
      </c>
    </row>
    <row r="18" spans="1:3">
      <c r="A18" s="30" t="str">
        <f>VLOOKUP(B18,RESULTS!$E$7:$H379,4,FALSE)</f>
        <v>Senior</v>
      </c>
      <c r="B18" s="61" t="s">
        <v>201</v>
      </c>
      <c r="C18" s="48">
        <v>31</v>
      </c>
    </row>
    <row r="19" spans="1:3" ht="40.5" hidden="1" customHeight="1">
      <c r="A19" s="30" t="str">
        <f>VLOOKUP(B19,RESULTS!$E$7:$H334,4,FALSE)</f>
        <v>Intermediate</v>
      </c>
      <c r="B19" s="61" t="s">
        <v>197</v>
      </c>
      <c r="C19" s="48">
        <v>35</v>
      </c>
    </row>
    <row r="20" spans="1:3" ht="30" hidden="1">
      <c r="A20" s="30" t="str">
        <f>VLOOKUP(B20,RESULTS!$E$7:$H387,4,FALSE)</f>
        <v>Intermediate</v>
      </c>
      <c r="B20" s="61" t="s">
        <v>290</v>
      </c>
      <c r="C20" s="48">
        <v>29</v>
      </c>
    </row>
    <row r="21" spans="1:3" hidden="1">
      <c r="A21" s="30" t="str">
        <f>VLOOKUP(B21,RESULTS!$E$7:$H372,4,FALSE)</f>
        <v>Intermediate</v>
      </c>
      <c r="B21" s="61" t="s">
        <v>211</v>
      </c>
      <c r="C21" s="48">
        <v>27</v>
      </c>
    </row>
    <row r="22" spans="1:3" hidden="1">
      <c r="A22" s="30" t="str">
        <f>VLOOKUP(B22,RESULTS!$E$7:$H396,4,FALSE)</f>
        <v>Intermediate</v>
      </c>
      <c r="B22" s="61" t="s">
        <v>208</v>
      </c>
      <c r="C22" s="48">
        <v>27</v>
      </c>
    </row>
    <row r="23" spans="1:3" hidden="1">
      <c r="A23" s="30" t="str">
        <f>VLOOKUP(B23,RESULTS!$E$7:$H423,4,FALSE)</f>
        <v>Intermediate</v>
      </c>
      <c r="B23" s="61" t="s">
        <v>262</v>
      </c>
      <c r="C23" s="48">
        <v>25</v>
      </c>
    </row>
    <row r="24" spans="1:3">
      <c r="A24" s="30" t="str">
        <f>VLOOKUP(B24,RESULTS!$E$7:$H386,4,FALSE)</f>
        <v>Senior</v>
      </c>
      <c r="B24" s="61" t="s">
        <v>176</v>
      </c>
      <c r="C24" s="48">
        <v>27</v>
      </c>
    </row>
    <row r="25" spans="1:3">
      <c r="A25" s="30" t="str">
        <f>VLOOKUP(B25,RESULTS!$E$7:$H381,4,FALSE)</f>
        <v>Senior</v>
      </c>
      <c r="B25" s="61" t="s">
        <v>232</v>
      </c>
      <c r="C25" s="48">
        <v>23</v>
      </c>
    </row>
    <row r="26" spans="1:3" hidden="1">
      <c r="A26" s="30" t="str">
        <f>VLOOKUP(B26,RESULTS!$E$7:$H289,4,FALSE)</f>
        <v>Junior</v>
      </c>
      <c r="B26" s="61" t="s">
        <v>241</v>
      </c>
      <c r="C26" s="48">
        <v>24</v>
      </c>
    </row>
    <row r="27" spans="1:3">
      <c r="A27" s="30" t="str">
        <f>VLOOKUP(B27,RESULTS!$E$7:$H320,4,FALSE)</f>
        <v>Senior</v>
      </c>
      <c r="B27" s="61" t="s">
        <v>186</v>
      </c>
      <c r="C27" s="48">
        <v>19</v>
      </c>
    </row>
    <row r="28" spans="1:3" hidden="1">
      <c r="A28" s="30" t="str">
        <f>VLOOKUP(B28,RESULTS!$E$7:$H418,4,FALSE)</f>
        <v>Intermediate</v>
      </c>
      <c r="B28" s="61" t="s">
        <v>163</v>
      </c>
      <c r="C28" s="48">
        <v>20</v>
      </c>
    </row>
    <row r="29" spans="1:3">
      <c r="A29" s="30" t="str">
        <f>VLOOKUP(B29,RESULTS!$E$7:$H291,4,FALSE)</f>
        <v>Senior</v>
      </c>
      <c r="B29" s="61" t="s">
        <v>194</v>
      </c>
      <c r="C29" s="48">
        <v>18</v>
      </c>
    </row>
    <row r="30" spans="1:3">
      <c r="A30" s="30" t="str">
        <f>VLOOKUP(B30,RESULTS!$E$7:$H393,4,FALSE)</f>
        <v>Senior</v>
      </c>
      <c r="B30" s="61" t="s">
        <v>168</v>
      </c>
      <c r="C30" s="48">
        <v>18</v>
      </c>
    </row>
    <row r="31" spans="1:3">
      <c r="A31" s="30" t="str">
        <f>VLOOKUP(B31,RESULTS!$E$7:$H355,4,FALSE)</f>
        <v>Senior</v>
      </c>
      <c r="B31" s="61" t="s">
        <v>198</v>
      </c>
      <c r="C31" s="48">
        <v>18</v>
      </c>
    </row>
    <row r="32" spans="1:3" hidden="1">
      <c r="A32" s="30" t="str">
        <f>VLOOKUP(B32,RESULTS!$E$7:$H397,4,FALSE)</f>
        <v>Junior</v>
      </c>
      <c r="B32" s="61" t="s">
        <v>219</v>
      </c>
      <c r="C32" s="48">
        <v>23</v>
      </c>
    </row>
    <row r="33" spans="1:3" hidden="1">
      <c r="A33" s="30" t="str">
        <f>VLOOKUP(B33,RESULTS!$E$7:$H321,4,FALSE)</f>
        <v>Intermediate</v>
      </c>
      <c r="B33" s="61" t="s">
        <v>257</v>
      </c>
      <c r="C33" s="48">
        <v>16</v>
      </c>
    </row>
    <row r="34" spans="1:3" hidden="1">
      <c r="A34" s="30" t="str">
        <f>VLOOKUP(B34,RESULTS!$E$7:$H313,4,FALSE)</f>
        <v>Intermediate</v>
      </c>
      <c r="B34" s="61" t="s">
        <v>246</v>
      </c>
      <c r="C34" s="48">
        <v>15</v>
      </c>
    </row>
    <row r="35" spans="1:3" hidden="1">
      <c r="A35" s="30" t="str">
        <f>VLOOKUP(B35,RESULTS!$E$7:$H307,4,FALSE)</f>
        <v>Intermediate</v>
      </c>
      <c r="B35" s="61" t="s">
        <v>244</v>
      </c>
      <c r="C35" s="48">
        <v>15</v>
      </c>
    </row>
    <row r="36" spans="1:3">
      <c r="A36" s="30" t="str">
        <f>VLOOKUP(B36,RESULTS!$E$7:$H420,4,FALSE)</f>
        <v>Senior</v>
      </c>
      <c r="B36" s="61" t="s">
        <v>189</v>
      </c>
      <c r="C36" s="48">
        <v>15</v>
      </c>
    </row>
    <row r="37" spans="1:3" hidden="1">
      <c r="A37" s="30" t="str">
        <f>VLOOKUP(B37,RESULTS!$E$7:$H342,4,FALSE)</f>
        <v>Junior</v>
      </c>
      <c r="B37" s="61" t="s">
        <v>243</v>
      </c>
      <c r="C37" s="48">
        <v>22</v>
      </c>
    </row>
    <row r="38" spans="1:3" hidden="1">
      <c r="A38" s="30" t="str">
        <f>VLOOKUP(B38,RESULTS!$E$7:$H354,4,FALSE)</f>
        <v>Intermediate</v>
      </c>
      <c r="B38" s="61" t="s">
        <v>181</v>
      </c>
      <c r="C38" s="48">
        <v>12</v>
      </c>
    </row>
    <row r="39" spans="1:3" hidden="1">
      <c r="A39" s="30" t="str">
        <f>VLOOKUP(B39,RESULTS!$E$7:$H347,4,FALSE)</f>
        <v>Intermediate</v>
      </c>
      <c r="B39" s="61" t="s">
        <v>170</v>
      </c>
      <c r="C39" s="48">
        <v>12</v>
      </c>
    </row>
    <row r="40" spans="1:3" hidden="1">
      <c r="A40" s="30" t="str">
        <f>VLOOKUP(B40,RESULTS!$E$7:$H285,4,FALSE)</f>
        <v>Intermediate</v>
      </c>
      <c r="B40" s="61" t="s">
        <v>264</v>
      </c>
      <c r="C40" s="48">
        <v>10</v>
      </c>
    </row>
    <row r="41" spans="1:3" hidden="1">
      <c r="A41" s="30" t="str">
        <f>VLOOKUP(B41,RESULTS!$E$7:$H389,4,FALSE)</f>
        <v>Intermediate</v>
      </c>
      <c r="B41" s="61" t="s">
        <v>234</v>
      </c>
      <c r="C41" s="48">
        <v>9</v>
      </c>
    </row>
    <row r="42" spans="1:3" hidden="1">
      <c r="A42" s="30" t="str">
        <f>VLOOKUP(B42,RESULTS!$E$7:$H361,4,FALSE)</f>
        <v>Intermediate</v>
      </c>
      <c r="B42" s="61" t="s">
        <v>204</v>
      </c>
      <c r="C42" s="48">
        <v>9</v>
      </c>
    </row>
    <row r="43" spans="1:3">
      <c r="A43" s="30" t="str">
        <f>VLOOKUP(B43,RESULTS!$E$7:$H290,4,FALSE)</f>
        <v>Senior</v>
      </c>
      <c r="B43" s="61" t="s">
        <v>212</v>
      </c>
      <c r="C43" s="48">
        <v>14</v>
      </c>
    </row>
    <row r="44" spans="1:3" hidden="1">
      <c r="A44" s="30" t="str">
        <f>VLOOKUP(B44,RESULTS!$E$7:$H377,4,FALSE)</f>
        <v>Intermediate</v>
      </c>
      <c r="B44" s="61" t="s">
        <v>271</v>
      </c>
      <c r="C44" s="48">
        <v>9</v>
      </c>
    </row>
    <row r="45" spans="1:3" hidden="1">
      <c r="A45" s="30" t="str">
        <f>VLOOKUP(B45,RESULTS!$E$7:$H298,4,FALSE)</f>
        <v>Junior</v>
      </c>
      <c r="B45" s="61" t="s">
        <v>172</v>
      </c>
      <c r="C45" s="48">
        <v>21</v>
      </c>
    </row>
    <row r="46" spans="1:3" hidden="1">
      <c r="A46" s="30" t="str">
        <f>VLOOKUP(B46,RESULTS!$E$7:$H326,4,FALSE)</f>
        <v>Junior</v>
      </c>
      <c r="B46" s="61" t="s">
        <v>275</v>
      </c>
      <c r="C46" s="48">
        <v>21</v>
      </c>
    </row>
    <row r="47" spans="1:3" hidden="1">
      <c r="A47" s="30" t="str">
        <f>VLOOKUP(B47,RESULTS!$E$7:$H360,4,FALSE)</f>
        <v>Junior</v>
      </c>
      <c r="B47" s="61" t="s">
        <v>240</v>
      </c>
      <c r="C47" s="48">
        <v>15</v>
      </c>
    </row>
    <row r="48" spans="1:3">
      <c r="A48" s="30" t="str">
        <f>VLOOKUP(B48,RESULTS!$E$7:$H327,4,FALSE)</f>
        <v>Senior</v>
      </c>
      <c r="B48" s="61" t="s">
        <v>212</v>
      </c>
      <c r="C48" s="48">
        <v>14</v>
      </c>
    </row>
    <row r="49" spans="1:3">
      <c r="A49" s="30" t="str">
        <f>VLOOKUP(B49,RESULTS!$E$7:$H416,4,FALSE)</f>
        <v>Senior</v>
      </c>
      <c r="B49" s="61" t="s">
        <v>279</v>
      </c>
      <c r="C49" s="48">
        <v>13</v>
      </c>
    </row>
    <row r="50" spans="1:3" hidden="1">
      <c r="A50" s="30" t="str">
        <f>VLOOKUP(B50,RESULTS!$E$7:$H376,4,FALSE)</f>
        <v>Intermediate</v>
      </c>
      <c r="B50" s="61" t="s">
        <v>200</v>
      </c>
      <c r="C50" s="48">
        <v>8</v>
      </c>
    </row>
    <row r="51" spans="1:3">
      <c r="A51" s="30" t="str">
        <f>VLOOKUP(B51,RESULTS!$E$7:$H368,4,FALSE)</f>
        <v>Senior</v>
      </c>
      <c r="B51" s="61" t="s">
        <v>270</v>
      </c>
      <c r="C51" s="48">
        <v>11</v>
      </c>
    </row>
    <row r="52" spans="1:3">
      <c r="A52" s="30" t="str">
        <f>VLOOKUP(B52,RESULTS!$E$7:$H288,4,FALSE)</f>
        <v>Senior</v>
      </c>
      <c r="B52" s="61" t="s">
        <v>291</v>
      </c>
      <c r="C52" s="48">
        <v>10</v>
      </c>
    </row>
    <row r="53" spans="1:3" hidden="1">
      <c r="A53" s="30" t="str">
        <f>VLOOKUP(B53,RESULTS!$E$7:$H352,4,FALSE)</f>
        <v>Junior</v>
      </c>
      <c r="B53" s="61" t="s">
        <v>299</v>
      </c>
      <c r="C53" s="48">
        <v>15</v>
      </c>
    </row>
    <row r="54" spans="1:3">
      <c r="A54" s="30" t="str">
        <f>VLOOKUP(B54,RESULTS!$E$7:$H362,4,FALSE)</f>
        <v>Senior</v>
      </c>
      <c r="B54" s="61" t="s">
        <v>217</v>
      </c>
      <c r="C54" s="48">
        <v>10</v>
      </c>
    </row>
    <row r="55" spans="1:3" ht="30" hidden="1">
      <c r="A55" s="30" t="str">
        <f>VLOOKUP(B55,RESULTS!$E$7:$H286,4,FALSE)</f>
        <v>Junior</v>
      </c>
      <c r="B55" s="61" t="s">
        <v>196</v>
      </c>
      <c r="C55" s="48">
        <v>14</v>
      </c>
    </row>
    <row r="56" spans="1:3" hidden="1">
      <c r="A56" s="30" t="str">
        <f>VLOOKUP(B56,RESULTS!$E$7:$H340,4,FALSE)</f>
        <v>Junior</v>
      </c>
      <c r="B56" s="61" t="s">
        <v>183</v>
      </c>
      <c r="C56" s="48">
        <v>13</v>
      </c>
    </row>
    <row r="57" spans="1:3">
      <c r="A57" s="30" t="str">
        <f>VLOOKUP(B57,RESULTS!$E$7:$H292,4,FALSE)</f>
        <v>Senior</v>
      </c>
      <c r="B57" s="61" t="s">
        <v>177</v>
      </c>
      <c r="C57" s="48">
        <v>10</v>
      </c>
    </row>
    <row r="58" spans="1:3" hidden="1">
      <c r="A58" s="30" t="str">
        <f>VLOOKUP(B58,RESULTS!$E$7:$H339,4,FALSE)</f>
        <v>Intermediate</v>
      </c>
      <c r="B58" s="61" t="s">
        <v>250</v>
      </c>
      <c r="C58" s="48">
        <v>8</v>
      </c>
    </row>
    <row r="59" spans="1:3">
      <c r="A59" s="30" t="str">
        <f>VLOOKUP(B59,RESULTS!$E$7:$H317,4,FALSE)</f>
        <v>Senior</v>
      </c>
      <c r="B59" s="61" t="s">
        <v>228</v>
      </c>
      <c r="C59" s="48">
        <v>9</v>
      </c>
    </row>
    <row r="60" spans="1:3">
      <c r="A60" s="30" t="str">
        <f>VLOOKUP(B60,RESULTS!$E$7:$H370,4,FALSE)</f>
        <v>Senior</v>
      </c>
      <c r="B60" s="61" t="s">
        <v>260</v>
      </c>
      <c r="C60" s="48">
        <v>9</v>
      </c>
    </row>
    <row r="61" spans="1:3" hidden="1">
      <c r="A61" s="30" t="str">
        <f>VLOOKUP(B61,RESULTS!$E$7:$H306,4,FALSE)</f>
        <v>Intermediate</v>
      </c>
      <c r="B61" s="61" t="s">
        <v>226</v>
      </c>
      <c r="C61" s="48">
        <v>8</v>
      </c>
    </row>
    <row r="62" spans="1:3" hidden="1">
      <c r="A62" s="30" t="str">
        <f>VLOOKUP(B62,RESULTS!$E$7:$H373,4,FALSE)</f>
        <v>Junior</v>
      </c>
      <c r="B62" s="61" t="s">
        <v>159</v>
      </c>
      <c r="C62" s="48">
        <v>13</v>
      </c>
    </row>
    <row r="63" spans="1:3" hidden="1">
      <c r="A63" s="30" t="str">
        <f>VLOOKUP(B63,RESULTS!$E$7:$H325,4,FALSE)</f>
        <v>Intermediate</v>
      </c>
      <c r="B63" s="61" t="s">
        <v>269</v>
      </c>
      <c r="C63" s="48">
        <v>7</v>
      </c>
    </row>
    <row r="64" spans="1:3" hidden="1">
      <c r="A64" s="30" t="str">
        <f>VLOOKUP(B64,RESULTS!$E$7:$H330,4,FALSE)</f>
        <v>Intermediate</v>
      </c>
      <c r="B64" s="61" t="s">
        <v>203</v>
      </c>
      <c r="C64" s="48">
        <v>7</v>
      </c>
    </row>
    <row r="65" spans="1:3" hidden="1">
      <c r="A65" s="30" t="str">
        <f>VLOOKUP(B65,RESULTS!$E$7:$H383,4,FALSE)</f>
        <v>Intermediate</v>
      </c>
      <c r="B65" s="61" t="s">
        <v>227</v>
      </c>
      <c r="C65" s="48">
        <v>7</v>
      </c>
    </row>
    <row r="66" spans="1:3">
      <c r="A66" s="30" t="str">
        <f>VLOOKUP(B66,RESULTS!$E$7:$H369,4,FALSE)</f>
        <v>Senior</v>
      </c>
      <c r="B66" s="61" t="s">
        <v>252</v>
      </c>
      <c r="C66" s="48">
        <v>8</v>
      </c>
    </row>
    <row r="67" spans="1:3" hidden="1">
      <c r="A67" s="30" t="str">
        <f>VLOOKUP(B67,RESULTS!$E$7:$H353,4,FALSE)</f>
        <v>Junior</v>
      </c>
      <c r="B67" s="61" t="s">
        <v>247</v>
      </c>
      <c r="C67" s="48">
        <v>12</v>
      </c>
    </row>
    <row r="68" spans="1:3">
      <c r="A68" s="30" t="str">
        <f>VLOOKUP(B68,RESULTS!$E$7:$H295,4,FALSE)</f>
        <v>Senior</v>
      </c>
      <c r="B68" s="61" t="s">
        <v>245</v>
      </c>
      <c r="C68" s="48">
        <v>8</v>
      </c>
    </row>
    <row r="69" spans="1:3">
      <c r="A69" s="30" t="str">
        <f>VLOOKUP(B69,RESULTS!$E$7:$H382,4,FALSE)</f>
        <v>Senior</v>
      </c>
      <c r="B69" s="61" t="s">
        <v>274</v>
      </c>
      <c r="C69" s="48">
        <v>8</v>
      </c>
    </row>
    <row r="70" spans="1:3">
      <c r="A70" s="30" t="str">
        <f>VLOOKUP(B70,RESULTS!$E$7:$H348,4,FALSE)</f>
        <v>Senior</v>
      </c>
      <c r="B70" s="61" t="s">
        <v>171</v>
      </c>
      <c r="C70" s="48">
        <v>8</v>
      </c>
    </row>
    <row r="71" spans="1:3" hidden="1">
      <c r="A71" s="30" t="str">
        <f>VLOOKUP(B71,RESULTS!$E$7:$H415,4,FALSE)</f>
        <v>Intermediate</v>
      </c>
      <c r="B71" s="61" t="s">
        <v>173</v>
      </c>
      <c r="C71" s="48">
        <v>7</v>
      </c>
    </row>
    <row r="72" spans="1:3">
      <c r="A72" s="30" t="str">
        <f>VLOOKUP(B72,RESULTS!$E$7:$H366,4,FALSE)</f>
        <v>Senior</v>
      </c>
      <c r="B72" s="61" t="s">
        <v>205</v>
      </c>
      <c r="C72" s="48">
        <v>8</v>
      </c>
    </row>
    <row r="73" spans="1:3">
      <c r="A73" s="30" t="str">
        <f>VLOOKUP(B73,RESULTS!$E$7:$H388,4,FALSE)</f>
        <v>Senior</v>
      </c>
      <c r="B73" s="61" t="s">
        <v>221</v>
      </c>
      <c r="C73" s="48">
        <v>7</v>
      </c>
    </row>
    <row r="74" spans="1:3">
      <c r="A74" s="30" t="str">
        <f>VLOOKUP(B74,RESULTS!$E$7:$H316,4,FALSE)</f>
        <v>Senior</v>
      </c>
      <c r="B74" s="61" t="s">
        <v>249</v>
      </c>
      <c r="C74" s="48">
        <v>7</v>
      </c>
    </row>
    <row r="75" spans="1:3" hidden="1">
      <c r="A75" s="30" t="str">
        <f>VLOOKUP(B75,RESULTS!$E$7:$H398,4,FALSE)</f>
        <v>Junior</v>
      </c>
      <c r="B75" s="61" t="s">
        <v>193</v>
      </c>
      <c r="C75" s="48">
        <v>10</v>
      </c>
    </row>
    <row r="76" spans="1:3" hidden="1">
      <c r="A76" s="30" t="str">
        <f>VLOOKUP(B76,RESULTS!$E$7:$H365,4,FALSE)</f>
        <v>Intermediate</v>
      </c>
      <c r="B76" s="61" t="s">
        <v>231</v>
      </c>
      <c r="C76" s="48">
        <v>7</v>
      </c>
    </row>
    <row r="77" spans="1:3">
      <c r="A77" s="30" t="str">
        <f>VLOOKUP(B77,RESULTS!$E$7:$H333,4,FALSE)</f>
        <v>Senior</v>
      </c>
      <c r="B77" s="61" t="s">
        <v>263</v>
      </c>
      <c r="C77" s="48">
        <v>6</v>
      </c>
    </row>
    <row r="78" spans="1:3" hidden="1">
      <c r="A78" s="30" t="str">
        <f>VLOOKUP(B78,RESULTS!$E$7:$H335,4,FALSE)</f>
        <v>Junior</v>
      </c>
      <c r="B78" s="61" t="s">
        <v>195</v>
      </c>
      <c r="C78" s="48">
        <v>10</v>
      </c>
    </row>
    <row r="79" spans="1:3" hidden="1">
      <c r="A79" s="30" t="str">
        <f>VLOOKUP(B79,RESULTS!$E$7:$H400,4,FALSE)</f>
        <v>Junior</v>
      </c>
      <c r="B79" s="61" t="s">
        <v>167</v>
      </c>
      <c r="C79" s="48">
        <v>9</v>
      </c>
    </row>
    <row r="80" spans="1:3" hidden="1">
      <c r="A80" s="30" t="str">
        <f>VLOOKUP(B80,RESULTS!$E$7:$H407,4,FALSE)</f>
        <v>Junior</v>
      </c>
      <c r="B80" s="61" t="s">
        <v>286</v>
      </c>
      <c r="C80" s="48">
        <v>9</v>
      </c>
    </row>
    <row r="81" spans="1:3">
      <c r="A81" s="30" t="str">
        <f>VLOOKUP(B81,RESULTS!$E$7:$H328,4,FALSE)</f>
        <v>Senior</v>
      </c>
      <c r="B81" s="61" t="s">
        <v>161</v>
      </c>
      <c r="C81" s="48">
        <v>6</v>
      </c>
    </row>
    <row r="82" spans="1:3" hidden="1">
      <c r="A82" s="30" t="str">
        <f>VLOOKUP(B82,RESULTS!$E$7:$H363,4,FALSE)</f>
        <v>Junior</v>
      </c>
      <c r="B82" s="61" t="s">
        <v>184</v>
      </c>
      <c r="C82" s="48">
        <v>9</v>
      </c>
    </row>
    <row r="83" spans="1:3" hidden="1">
      <c r="A83" s="30" t="str">
        <f>VLOOKUP(B83,RESULTS!$E$7:$H378,4,FALSE)</f>
        <v>Junior</v>
      </c>
      <c r="B83" s="61" t="s">
        <v>207</v>
      </c>
      <c r="C83" s="48">
        <v>8</v>
      </c>
    </row>
    <row r="84" spans="1:3">
      <c r="A84" s="30" t="str">
        <f>VLOOKUP(B84,RESULTS!$E$7:$H346,4,FALSE)</f>
        <v>Senior</v>
      </c>
      <c r="B84" s="61" t="s">
        <v>282</v>
      </c>
      <c r="C84" s="48">
        <v>6</v>
      </c>
    </row>
    <row r="85" spans="1:3" hidden="1">
      <c r="A85" s="30" t="str">
        <f>VLOOKUP(B85,RESULTS!$E$7:$H338,4,FALSE)</f>
        <v>Junior</v>
      </c>
      <c r="B85" s="61" t="s">
        <v>233</v>
      </c>
      <c r="C85" s="48">
        <v>8</v>
      </c>
    </row>
    <row r="86" spans="1:3" hidden="1">
      <c r="A86" s="30" t="str">
        <f>VLOOKUP(B86,RESULTS!$E$7:$H412,4,FALSE)</f>
        <v>Junior</v>
      </c>
      <c r="B86" s="61" t="s">
        <v>156</v>
      </c>
      <c r="C86" s="48">
        <v>8</v>
      </c>
    </row>
    <row r="87" spans="1:3" hidden="1">
      <c r="A87" s="30" t="str">
        <f>VLOOKUP(B87,RESULTS!$E$7:$H364,4,FALSE)</f>
        <v>Intermediate</v>
      </c>
      <c r="B87" s="61" t="s">
        <v>284</v>
      </c>
      <c r="C87" s="48">
        <v>6</v>
      </c>
    </row>
    <row r="88" spans="1:3" hidden="1">
      <c r="A88" s="30" t="str">
        <f>VLOOKUP(B88,RESULTS!$E$7:$H394,4,FALSE)</f>
        <v>Junior</v>
      </c>
      <c r="B88" s="61" t="s">
        <v>190</v>
      </c>
      <c r="C88" s="48">
        <v>8</v>
      </c>
    </row>
    <row r="89" spans="1:3" hidden="1">
      <c r="A89" s="30" t="str">
        <f>VLOOKUP(B89,RESULTS!$E$7:$H408,4,FALSE)</f>
        <v>Intermediate</v>
      </c>
      <c r="B89" s="61" t="s">
        <v>276</v>
      </c>
      <c r="C89" s="48">
        <v>6</v>
      </c>
    </row>
    <row r="90" spans="1:3" hidden="1">
      <c r="A90" s="30" t="str">
        <f>VLOOKUP(B90,RESULTS!$E$7:$H414,4,FALSE)</f>
        <v>Intermediate</v>
      </c>
      <c r="B90" s="61" t="s">
        <v>287</v>
      </c>
      <c r="C90" s="48">
        <v>6</v>
      </c>
    </row>
    <row r="91" spans="1:3" hidden="1">
      <c r="A91" s="30" t="str">
        <f>VLOOKUP(B91,RESULTS!$E$7:$H419,4,FALSE)</f>
        <v>Junior</v>
      </c>
      <c r="B91" s="61" t="s">
        <v>192</v>
      </c>
      <c r="C91" s="61">
        <v>8</v>
      </c>
    </row>
    <row r="92" spans="1:3">
      <c r="A92" s="30" t="str">
        <f>VLOOKUP(B92,RESULTS!$E$7:$H337,4,FALSE)</f>
        <v>Senior</v>
      </c>
      <c r="B92" s="61" t="s">
        <v>267</v>
      </c>
      <c r="C92" s="48">
        <v>6</v>
      </c>
    </row>
    <row r="93" spans="1:3">
      <c r="A93" s="30" t="str">
        <f>VLOOKUP(B93,RESULTS!$E$7:$H404,4,FALSE)</f>
        <v>Senior</v>
      </c>
      <c r="B93" s="61" t="s">
        <v>206</v>
      </c>
      <c r="C93" s="48">
        <v>6</v>
      </c>
    </row>
    <row r="94" spans="1:3">
      <c r="A94" s="30" t="str">
        <f>VLOOKUP(B94,RESULTS!$E$7:$H392,4,FALSE)</f>
        <v>Senior</v>
      </c>
      <c r="B94" s="61" t="s">
        <v>272</v>
      </c>
      <c r="C94" s="48">
        <v>5</v>
      </c>
    </row>
    <row r="95" spans="1:3" hidden="1">
      <c r="A95" s="30" t="str">
        <f>VLOOKUP(B95,RESULTS!$E$7:$H304,4,FALSE)</f>
        <v>Junior</v>
      </c>
      <c r="B95" s="61" t="s">
        <v>210</v>
      </c>
      <c r="C95" s="48">
        <v>8</v>
      </c>
    </row>
    <row r="96" spans="1:3" hidden="1">
      <c r="A96" s="30" t="str">
        <f>VLOOKUP(B96,RESULTS!$E$7:$H399,4,FALSE)</f>
        <v>Junior</v>
      </c>
      <c r="B96" s="61" t="s">
        <v>278</v>
      </c>
      <c r="C96" s="48">
        <v>8</v>
      </c>
    </row>
    <row r="97" spans="1:3" hidden="1">
      <c r="A97" s="30" t="str">
        <f>VLOOKUP(B97,RESULTS!$E$7:$H391,4,FALSE)</f>
        <v>Intermediate</v>
      </c>
      <c r="B97" s="61" t="s">
        <v>165</v>
      </c>
      <c r="C97" s="48">
        <v>6</v>
      </c>
    </row>
    <row r="98" spans="1:3">
      <c r="A98" s="30" t="str">
        <f>VLOOKUP(B98,RESULTS!$E$7:$H359,4,FALSE)</f>
        <v>Senior</v>
      </c>
      <c r="B98" s="61" t="s">
        <v>225</v>
      </c>
      <c r="C98" s="48">
        <v>5</v>
      </c>
    </row>
    <row r="99" spans="1:3" hidden="1">
      <c r="A99" s="30" t="str">
        <f>VLOOKUP(B99,RESULTS!$E$7:$H350,4,FALSE)</f>
        <v>Junior</v>
      </c>
      <c r="B99" s="61" t="s">
        <v>259</v>
      </c>
      <c r="C99" s="48">
        <v>7</v>
      </c>
    </row>
    <row r="100" spans="1:3" ht="30">
      <c r="A100" s="30" t="str">
        <f>VLOOKUP(B100,RESULTS!$E$7:$H322,4,FALSE)</f>
        <v>Senior</v>
      </c>
      <c r="B100" s="61" t="s">
        <v>209</v>
      </c>
      <c r="C100" s="48">
        <v>5</v>
      </c>
    </row>
    <row r="101" spans="1:3" hidden="1">
      <c r="A101" s="30" t="str">
        <f>VLOOKUP(B101,RESULTS!$E$7:$H371,4,FALSE)</f>
        <v>Junior</v>
      </c>
      <c r="B101" s="61" t="s">
        <v>213</v>
      </c>
      <c r="C101" s="48">
        <v>7</v>
      </c>
    </row>
    <row r="102" spans="1:3">
      <c r="A102" s="30" t="str">
        <f>VLOOKUP(B102,RESULTS!$E$7:$H324,4,FALSE)</f>
        <v>Senior</v>
      </c>
      <c r="B102" s="61" t="s">
        <v>239</v>
      </c>
      <c r="C102" s="48">
        <v>5</v>
      </c>
    </row>
    <row r="103" spans="1:3">
      <c r="A103" s="30" t="str">
        <f>VLOOKUP(B103,RESULTS!$E$7:$H395,4,FALSE)</f>
        <v>Senior</v>
      </c>
      <c r="B103" s="61" t="s">
        <v>216</v>
      </c>
      <c r="C103" s="48">
        <v>5</v>
      </c>
    </row>
    <row r="104" spans="1:3" hidden="1">
      <c r="A104" s="30" t="str">
        <f>VLOOKUP(B104,RESULTS!$E$7:$H310,4,FALSE)</f>
        <v>Junior</v>
      </c>
      <c r="B104" s="61" t="s">
        <v>237</v>
      </c>
      <c r="C104" s="48">
        <v>6</v>
      </c>
    </row>
    <row r="105" spans="1:3">
      <c r="A105" s="30" t="str">
        <f>VLOOKUP(B105,RESULTS!$E$7:$H308,4,FALSE)</f>
        <v>Senior</v>
      </c>
      <c r="B105" s="61" t="s">
        <v>218</v>
      </c>
      <c r="C105" s="48">
        <v>4</v>
      </c>
    </row>
    <row r="106" spans="1:3" hidden="1">
      <c r="A106" s="30" t="str">
        <f>VLOOKUP(B106,RESULTS!$E$7:$H300,4,FALSE)</f>
        <v>Intermediate</v>
      </c>
      <c r="B106" s="61" t="s">
        <v>223</v>
      </c>
      <c r="C106" s="48">
        <v>5</v>
      </c>
    </row>
    <row r="107" spans="1:3" hidden="1">
      <c r="A107" s="30" t="str">
        <f>VLOOKUP(B107,RESULTS!$E$7:$H284,4,FALSE)</f>
        <v>Junior</v>
      </c>
      <c r="B107" s="61" t="s">
        <v>199</v>
      </c>
      <c r="C107" s="48">
        <v>6</v>
      </c>
    </row>
    <row r="108" spans="1:3" hidden="1">
      <c r="A108" s="30" t="str">
        <f>VLOOKUP(B108,RESULTS!$E$7:$H309,4,FALSE)</f>
        <v>Intermediate</v>
      </c>
      <c r="B108" s="61" t="s">
        <v>254</v>
      </c>
      <c r="C108" s="48">
        <v>5</v>
      </c>
    </row>
    <row r="109" spans="1:3" ht="30" hidden="1">
      <c r="A109" s="30" t="str">
        <f>VLOOKUP(B109,RESULTS!$E$7:$H384,4,FALSE)</f>
        <v>Junior</v>
      </c>
      <c r="B109" s="61" t="s">
        <v>255</v>
      </c>
      <c r="C109" s="48">
        <v>5</v>
      </c>
    </row>
    <row r="110" spans="1:3">
      <c r="A110" s="30" t="str">
        <f>VLOOKUP(B110,RESULTS!$E$7:$H349,4,FALSE)</f>
        <v>Senior</v>
      </c>
      <c r="B110" s="61" t="s">
        <v>251</v>
      </c>
      <c r="C110" s="48">
        <v>4</v>
      </c>
    </row>
    <row r="111" spans="1:3" hidden="1">
      <c r="A111" s="30" t="str">
        <f>VLOOKUP(B111,RESULTS!$E$7:$H358,4,FALSE)</f>
        <v>Junior</v>
      </c>
      <c r="B111" s="61" t="s">
        <v>180</v>
      </c>
      <c r="C111" s="48">
        <v>5</v>
      </c>
    </row>
    <row r="112" spans="1:3" hidden="1">
      <c r="A112" s="30" t="str">
        <f>VLOOKUP(B112,RESULTS!$E$7:$H390,4,FALSE)</f>
        <v>Intermediate</v>
      </c>
      <c r="B112" s="61" t="s">
        <v>242</v>
      </c>
      <c r="C112" s="48">
        <v>5</v>
      </c>
    </row>
    <row r="113" spans="1:3" hidden="1">
      <c r="A113" s="30" t="str">
        <f>VLOOKUP(B113,RESULTS!$E$7:$H287,4,FALSE)</f>
        <v>Junior</v>
      </c>
      <c r="B113" s="61" t="s">
        <v>162</v>
      </c>
      <c r="C113" s="48">
        <v>5</v>
      </c>
    </row>
    <row r="114" spans="1:3" hidden="1">
      <c r="A114" s="30" t="str">
        <f>VLOOKUP(B114,RESULTS!$E$7:$H299,4,FALSE)</f>
        <v>Intermediate</v>
      </c>
      <c r="B114" s="61" t="s">
        <v>179</v>
      </c>
      <c r="C114" s="48">
        <v>4</v>
      </c>
    </row>
    <row r="115" spans="1:3">
      <c r="A115" s="30" t="str">
        <f>VLOOKUP(B115,RESULTS!$E$7:$H374,4,FALSE)</f>
        <v>Senior</v>
      </c>
      <c r="B115" s="61" t="s">
        <v>164</v>
      </c>
      <c r="C115" s="48">
        <v>4</v>
      </c>
    </row>
    <row r="116" spans="1:3">
      <c r="A116" s="30" t="str">
        <f>VLOOKUP(B116,RESULTS!$E$7:$H344,4,FALSE)</f>
        <v>Senior</v>
      </c>
      <c r="B116" s="61" t="s">
        <v>265</v>
      </c>
      <c r="C116" s="48">
        <v>3</v>
      </c>
    </row>
    <row r="117" spans="1:3" hidden="1">
      <c r="A117" s="30" t="str">
        <f>VLOOKUP(B117,RESULTS!$E$7:$H318,4,FALSE)</f>
        <v>Junior</v>
      </c>
      <c r="B117" s="61" t="s">
        <v>266</v>
      </c>
      <c r="C117" s="48">
        <v>5</v>
      </c>
    </row>
    <row r="118" spans="1:3" hidden="1">
      <c r="A118" s="30" t="str">
        <f>VLOOKUP(B118,RESULTS!$E$7:$H356,4,FALSE)</f>
        <v>Intermediate</v>
      </c>
      <c r="B118" s="61" t="s">
        <v>188</v>
      </c>
      <c r="C118" s="48">
        <v>4</v>
      </c>
    </row>
    <row r="119" spans="1:3">
      <c r="A119" s="30" t="str">
        <f>VLOOKUP(B119,RESULTS!$E$7:$H385,4,FALSE)</f>
        <v>Senior</v>
      </c>
      <c r="B119" s="61" t="s">
        <v>214</v>
      </c>
      <c r="C119" s="48">
        <v>3</v>
      </c>
    </row>
    <row r="120" spans="1:3" hidden="1">
      <c r="A120" s="30" t="str">
        <f>VLOOKUP(B120,RESULTS!$E$7:$H332,4,FALSE)</f>
        <v>Intermediate</v>
      </c>
      <c r="B120" s="61" t="s">
        <v>235</v>
      </c>
      <c r="C120" s="48">
        <v>4</v>
      </c>
    </row>
    <row r="121" spans="1:3" hidden="1">
      <c r="A121" s="30" t="str">
        <f>VLOOKUP(B121,RESULTS!$E$7:$H419,4,FALSE)</f>
        <v>Intermediate</v>
      </c>
      <c r="B121" s="61" t="s">
        <v>157</v>
      </c>
      <c r="C121" s="48">
        <v>3</v>
      </c>
    </row>
    <row r="122" spans="1:3" hidden="1">
      <c r="A122" s="30" t="str">
        <f>VLOOKUP(B122,RESULTS!$E$7:$H345,4,FALSE)</f>
        <v>Junior</v>
      </c>
      <c r="B122" s="61" t="s">
        <v>187</v>
      </c>
      <c r="C122" s="48">
        <v>5</v>
      </c>
    </row>
    <row r="123" spans="1:3" hidden="1">
      <c r="A123" s="30" t="str">
        <f>VLOOKUP(B123,RESULTS!$E$7:$H319,4,FALSE)</f>
        <v>Intermediate</v>
      </c>
      <c r="B123" s="61" t="s">
        <v>238</v>
      </c>
      <c r="C123" s="48">
        <v>3</v>
      </c>
    </row>
    <row r="124" spans="1:3" hidden="1">
      <c r="A124" s="30" t="str">
        <f>VLOOKUP(B124,RESULTS!$E$7:$H301,4,FALSE)</f>
        <v>Intermediate</v>
      </c>
      <c r="B124" s="61" t="s">
        <v>160</v>
      </c>
      <c r="C124" s="48">
        <v>3</v>
      </c>
    </row>
    <row r="125" spans="1:3" hidden="1">
      <c r="A125" s="30" t="str">
        <f>VLOOKUP(B125,RESULTS!$E$7:$H375,4,FALSE)</f>
        <v>Junior</v>
      </c>
      <c r="B125" s="61" t="s">
        <v>256</v>
      </c>
      <c r="C125" s="48">
        <v>4</v>
      </c>
    </row>
    <row r="126" spans="1:3">
      <c r="A126" s="30" t="str">
        <f>VLOOKUP(B126,RESULTS!$E$7:$H343,4,FALSE)</f>
        <v>Senior</v>
      </c>
      <c r="B126" s="61" t="s">
        <v>236</v>
      </c>
      <c r="C126" s="48">
        <v>3</v>
      </c>
    </row>
    <row r="127" spans="1:3" hidden="1">
      <c r="A127" s="30" t="str">
        <f>VLOOKUP(B127,RESULTS!$E$7:$H314,4,FALSE)</f>
        <v>Junior</v>
      </c>
      <c r="B127" s="61" t="s">
        <v>300</v>
      </c>
      <c r="C127" s="48">
        <v>4</v>
      </c>
    </row>
    <row r="128" spans="1:3" hidden="1">
      <c r="A128" s="30" t="str">
        <f>VLOOKUP(B128,RESULTS!$E$7:$H417,4,FALSE)</f>
        <v>Junior</v>
      </c>
      <c r="B128" s="61" t="s">
        <v>295</v>
      </c>
      <c r="C128" s="48">
        <v>3</v>
      </c>
    </row>
    <row r="129" spans="1:3">
      <c r="A129" s="30" t="str">
        <f>VLOOKUP(B129,RESULTS!$E$7:$H336,4,FALSE)</f>
        <v>Senior</v>
      </c>
      <c r="B129" s="61" t="s">
        <v>182</v>
      </c>
      <c r="C129" s="48">
        <v>3</v>
      </c>
    </row>
    <row r="130" spans="1:3" hidden="1">
      <c r="A130" s="30" t="str">
        <f>VLOOKUP(B130,RESULTS!$E$7:$H305,4,FALSE)</f>
        <v>Junior</v>
      </c>
      <c r="B130" s="61" t="s">
        <v>273</v>
      </c>
      <c r="C130" s="48">
        <v>3</v>
      </c>
    </row>
    <row r="131" spans="1:3">
      <c r="A131" s="30" t="str">
        <f>VLOOKUP(B131,RESULTS!$E$7:$H380,4,FALSE)</f>
        <v>Senior</v>
      </c>
      <c r="B131" s="61" t="s">
        <v>277</v>
      </c>
      <c r="C131" s="48">
        <v>2</v>
      </c>
    </row>
    <row r="132" spans="1:3" hidden="1">
      <c r="A132" s="30" t="str">
        <f>VLOOKUP(B132,RESULTS!$E$7:$H296,4,FALSE)</f>
        <v>Junior</v>
      </c>
      <c r="B132" s="61" t="s">
        <v>261</v>
      </c>
      <c r="C132" s="48">
        <v>3</v>
      </c>
    </row>
    <row r="133" spans="1:3" hidden="1">
      <c r="A133" s="30" t="str">
        <f>VLOOKUP(B133,RESULTS!$E$7:$H351,4,FALSE)</f>
        <v>Junior</v>
      </c>
      <c r="B133" s="61" t="s">
        <v>268</v>
      </c>
      <c r="C133" s="48">
        <v>3</v>
      </c>
    </row>
    <row r="134" spans="1:3" hidden="1">
      <c r="A134" s="30" t="str">
        <f>VLOOKUP(B134,RESULTS!$E$7:$H403,4,FALSE)</f>
        <v>Junior</v>
      </c>
      <c r="B134" s="61" t="s">
        <v>293</v>
      </c>
      <c r="C134" s="48">
        <v>2</v>
      </c>
    </row>
    <row r="135" spans="1:3" hidden="1">
      <c r="A135" s="30" t="str">
        <f>VLOOKUP(B135,RESULTS!$E$7:$H323,4,FALSE)</f>
        <v>Intermediate</v>
      </c>
      <c r="B135" s="61" t="s">
        <v>248</v>
      </c>
      <c r="C135" s="48">
        <v>3</v>
      </c>
    </row>
    <row r="136" spans="1:3">
      <c r="A136" s="30" t="str">
        <f>VLOOKUP(B136,RESULTS!$E$7:$H311,4,FALSE)</f>
        <v>Senior</v>
      </c>
      <c r="B136" s="61" t="s">
        <v>258</v>
      </c>
      <c r="C136" s="48">
        <v>0</v>
      </c>
    </row>
    <row r="137" spans="1:3">
      <c r="A137" s="30" t="str">
        <f>VLOOKUP(B137,RESULTS!$E$7:$H331,4,FALSE)</f>
        <v>Senior</v>
      </c>
      <c r="B137" s="61" t="s">
        <v>191</v>
      </c>
      <c r="C137" s="48">
        <v>0</v>
      </c>
    </row>
    <row r="138" spans="1:3" hidden="1">
      <c r="A138" s="30" t="str">
        <f>VLOOKUP(B138,RESULTS!$E$7:$H405,4,FALSE)</f>
        <v>Junior</v>
      </c>
      <c r="B138" s="61" t="s">
        <v>280</v>
      </c>
      <c r="C138" s="48">
        <v>2</v>
      </c>
    </row>
    <row r="139" spans="1:3">
      <c r="A139" s="30" t="str">
        <f>VLOOKUP(B139,RESULTS!$E$7:$H293,4,FALSE)</f>
        <v>Senior</v>
      </c>
      <c r="B139" s="61" t="s">
        <v>253</v>
      </c>
      <c r="C139" s="48">
        <v>0</v>
      </c>
    </row>
    <row r="140" spans="1:3" hidden="1">
      <c r="A140" s="30" t="str">
        <f>VLOOKUP(B140,RESULTS!$E$7:$H315,4,FALSE)</f>
        <v>Intermediate</v>
      </c>
      <c r="B140" s="61" t="s">
        <v>175</v>
      </c>
      <c r="C140" s="48">
        <v>2</v>
      </c>
    </row>
    <row r="141" spans="1:3" hidden="1">
      <c r="A141" s="30" t="str">
        <f>VLOOKUP(B141,RESULTS!$E$7:$H413,4,FALSE)</f>
        <v>Intermediate</v>
      </c>
      <c r="B141" s="61" t="s">
        <v>281</v>
      </c>
      <c r="C141" s="48">
        <v>2</v>
      </c>
    </row>
    <row r="142" spans="1:3" hidden="1">
      <c r="A142" s="30" t="str">
        <f>VLOOKUP(B142,RESULTS!$E$7:$H421,4,FALSE)</f>
        <v>Intermediate</v>
      </c>
      <c r="B142" s="61" t="s">
        <v>294</v>
      </c>
      <c r="C142" s="48">
        <v>0</v>
      </c>
    </row>
    <row r="143" spans="1:3">
      <c r="A143" s="30" t="str">
        <f>VLOOKUP(B143,RESULTS!$E$7:$H297,4,FALSE)</f>
        <v>Senior</v>
      </c>
      <c r="B143" s="61" t="s">
        <v>158</v>
      </c>
      <c r="C143" s="48">
        <v>0</v>
      </c>
    </row>
    <row r="144" spans="1:3" hidden="1">
      <c r="A144" s="30" t="str">
        <f>VLOOKUP(B144,RESULTS!$E$7:$H303,4,FALSE)</f>
        <v>Junior</v>
      </c>
      <c r="B144" s="61" t="s">
        <v>292</v>
      </c>
      <c r="C144" s="48">
        <v>2</v>
      </c>
    </row>
    <row r="145" spans="1:3" hidden="1">
      <c r="A145" s="30" t="e">
        <f>VLOOKUP(B145,RESULTS!$E$7:$H302,4,FALSE)</f>
        <v>#N/A</v>
      </c>
      <c r="B145" s="61" t="s">
        <v>296</v>
      </c>
      <c r="C145" s="48">
        <v>0</v>
      </c>
    </row>
    <row r="146" spans="1:3" hidden="1">
      <c r="A146" s="30" t="str">
        <f>VLOOKUP(B146,RESULTS!$E$7:$H410,4,FALSE)</f>
        <v>Junior</v>
      </c>
      <c r="B146" s="61" t="s">
        <v>283</v>
      </c>
      <c r="C146" s="48">
        <v>2</v>
      </c>
    </row>
    <row r="147" spans="1:3" hidden="1">
      <c r="A147" s="30" t="str">
        <f>VLOOKUP(B147,RESULTS!$E$7:$H411,4,FALSE)</f>
        <v>Junior</v>
      </c>
      <c r="B147" s="64" t="s">
        <v>289</v>
      </c>
      <c r="C147" s="65">
        <v>0</v>
      </c>
    </row>
    <row r="148" spans="1:3" hidden="1">
      <c r="B148" t="s">
        <v>301</v>
      </c>
      <c r="C148">
        <v>2</v>
      </c>
    </row>
    <row r="149" spans="1:3" hidden="1">
      <c r="B149" t="s">
        <v>19</v>
      </c>
      <c r="C149">
        <v>30</v>
      </c>
    </row>
    <row r="150" spans="1:3" hidden="1">
      <c r="B150" t="s">
        <v>67</v>
      </c>
      <c r="C150">
        <v>48</v>
      </c>
    </row>
    <row r="151" spans="1:3" hidden="1">
      <c r="B151" t="s">
        <v>61</v>
      </c>
      <c r="C151">
        <v>34</v>
      </c>
    </row>
    <row r="152" spans="1:3" hidden="1">
      <c r="B152" t="s">
        <v>49</v>
      </c>
      <c r="C152">
        <v>54</v>
      </c>
    </row>
    <row r="153" spans="1:3" hidden="1">
      <c r="B153" t="s">
        <v>43</v>
      </c>
      <c r="C153">
        <v>36</v>
      </c>
    </row>
    <row r="154" spans="1:3" hidden="1">
      <c r="B154" t="s">
        <v>25</v>
      </c>
      <c r="C154">
        <v>44</v>
      </c>
    </row>
    <row r="155" spans="1:3" hidden="1">
      <c r="B155" t="s">
        <v>37</v>
      </c>
      <c r="C155">
        <v>48</v>
      </c>
    </row>
    <row r="156" spans="1:3" hidden="1">
      <c r="B156" t="s">
        <v>79</v>
      </c>
      <c r="C156">
        <v>40</v>
      </c>
    </row>
    <row r="157" spans="1:3" hidden="1">
      <c r="B157" t="s">
        <v>55</v>
      </c>
      <c r="C157">
        <v>40</v>
      </c>
    </row>
    <row r="158" spans="1:3" hidden="1">
      <c r="B158" t="s">
        <v>73</v>
      </c>
      <c r="C158">
        <v>20</v>
      </c>
    </row>
    <row r="159" spans="1:3" hidden="1">
      <c r="B159" t="s">
        <v>31</v>
      </c>
      <c r="C159">
        <v>34</v>
      </c>
    </row>
  </sheetData>
  <autoFilter ref="A6:C159">
    <filterColumn colId="0">
      <filters>
        <filter val="Senior"/>
      </filters>
    </filterColumn>
    <sortState ref="A8:C143">
      <sortCondition descending="1" ref="C6:C159"/>
    </sortState>
  </autoFilter>
  <mergeCells count="1">
    <mergeCell ref="B4:C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B2:F156"/>
  <sheetViews>
    <sheetView workbookViewId="0">
      <selection activeCell="B5" sqref="B5:C155"/>
    </sheetView>
  </sheetViews>
  <sheetFormatPr defaultRowHeight="15"/>
  <cols>
    <col min="2" max="2" width="26.140625" customWidth="1"/>
    <col min="3" max="3" width="13.28515625" customWidth="1"/>
  </cols>
  <sheetData>
    <row r="2" spans="2:6">
      <c r="B2" s="1" t="s">
        <v>155</v>
      </c>
    </row>
    <row r="4" spans="2:6">
      <c r="B4" s="46" t="s">
        <v>146</v>
      </c>
      <c r="C4" t="s">
        <v>148</v>
      </c>
      <c r="F4" s="1" t="s">
        <v>151</v>
      </c>
    </row>
    <row r="5" spans="2:6">
      <c r="B5" s="63" t="s">
        <v>185</v>
      </c>
      <c r="C5" s="47">
        <v>37</v>
      </c>
      <c r="F5" s="49" t="s">
        <v>152</v>
      </c>
    </row>
    <row r="6" spans="2:6">
      <c r="B6" s="63" t="s">
        <v>212</v>
      </c>
      <c r="C6" s="47">
        <v>14</v>
      </c>
    </row>
    <row r="7" spans="2:6">
      <c r="B7" s="63" t="s">
        <v>237</v>
      </c>
      <c r="C7" s="47">
        <v>6</v>
      </c>
      <c r="F7" t="s">
        <v>154</v>
      </c>
    </row>
    <row r="8" spans="2:6">
      <c r="B8" s="63" t="s">
        <v>240</v>
      </c>
      <c r="C8" s="47">
        <v>15</v>
      </c>
    </row>
    <row r="9" spans="2:6">
      <c r="B9" s="63" t="s">
        <v>199</v>
      </c>
      <c r="C9" s="47">
        <v>6</v>
      </c>
    </row>
    <row r="10" spans="2:6">
      <c r="B10" s="63" t="s">
        <v>269</v>
      </c>
      <c r="C10" s="47">
        <v>7</v>
      </c>
    </row>
    <row r="11" spans="2:6">
      <c r="B11" s="63" t="s">
        <v>288</v>
      </c>
      <c r="C11" s="47">
        <v>42</v>
      </c>
    </row>
    <row r="12" spans="2:6">
      <c r="B12" s="63" t="s">
        <v>207</v>
      </c>
      <c r="C12" s="47">
        <v>8</v>
      </c>
    </row>
    <row r="13" spans="2:6">
      <c r="B13" s="63" t="s">
        <v>272</v>
      </c>
      <c r="C13" s="47">
        <v>5</v>
      </c>
    </row>
    <row r="14" spans="2:6">
      <c r="B14" s="63" t="s">
        <v>194</v>
      </c>
      <c r="C14" s="47">
        <v>18</v>
      </c>
    </row>
    <row r="15" spans="2:6">
      <c r="B15" s="63" t="s">
        <v>284</v>
      </c>
      <c r="C15" s="47">
        <v>6</v>
      </c>
    </row>
    <row r="16" spans="2:6">
      <c r="B16" s="63" t="s">
        <v>197</v>
      </c>
      <c r="C16" s="47">
        <v>35</v>
      </c>
    </row>
    <row r="17" spans="2:3">
      <c r="B17" s="63" t="s">
        <v>276</v>
      </c>
      <c r="C17" s="47">
        <v>6</v>
      </c>
    </row>
    <row r="18" spans="2:3">
      <c r="B18" s="63" t="s">
        <v>157</v>
      </c>
      <c r="C18" s="47">
        <v>3</v>
      </c>
    </row>
    <row r="19" spans="2:3">
      <c r="B19" s="63" t="s">
        <v>234</v>
      </c>
      <c r="C19" s="47">
        <v>9</v>
      </c>
    </row>
    <row r="20" spans="2:3">
      <c r="B20" s="63" t="s">
        <v>291</v>
      </c>
      <c r="C20" s="47">
        <v>10</v>
      </c>
    </row>
    <row r="21" spans="2:3">
      <c r="B21" s="63" t="s">
        <v>285</v>
      </c>
      <c r="C21" s="47">
        <v>45</v>
      </c>
    </row>
    <row r="22" spans="2:3">
      <c r="B22" s="63" t="s">
        <v>255</v>
      </c>
      <c r="C22" s="47">
        <v>5</v>
      </c>
    </row>
    <row r="23" spans="2:3">
      <c r="B23" s="63" t="s">
        <v>225</v>
      </c>
      <c r="C23" s="47">
        <v>5</v>
      </c>
    </row>
    <row r="24" spans="2:3">
      <c r="B24" s="63" t="s">
        <v>223</v>
      </c>
      <c r="C24" s="47">
        <v>5</v>
      </c>
    </row>
    <row r="25" spans="2:3">
      <c r="B25" s="63" t="s">
        <v>218</v>
      </c>
      <c r="C25" s="47">
        <v>4</v>
      </c>
    </row>
    <row r="26" spans="2:3">
      <c r="B26" s="63" t="s">
        <v>221</v>
      </c>
      <c r="C26" s="47">
        <v>7</v>
      </c>
    </row>
    <row r="27" spans="2:3">
      <c r="B27" s="63" t="s">
        <v>265</v>
      </c>
      <c r="C27" s="47">
        <v>3</v>
      </c>
    </row>
    <row r="28" spans="2:3">
      <c r="B28" s="63" t="s">
        <v>293</v>
      </c>
      <c r="C28" s="47">
        <v>2</v>
      </c>
    </row>
    <row r="29" spans="2:3">
      <c r="B29" s="63" t="s">
        <v>262</v>
      </c>
      <c r="C29" s="47">
        <v>25</v>
      </c>
    </row>
    <row r="30" spans="2:3">
      <c r="B30" s="63" t="s">
        <v>264</v>
      </c>
      <c r="C30" s="47">
        <v>10</v>
      </c>
    </row>
    <row r="31" spans="2:3">
      <c r="B31" s="63" t="s">
        <v>203</v>
      </c>
      <c r="C31" s="47">
        <v>7</v>
      </c>
    </row>
    <row r="32" spans="2:3">
      <c r="B32" s="63" t="s">
        <v>228</v>
      </c>
      <c r="C32" s="47">
        <v>9</v>
      </c>
    </row>
    <row r="33" spans="2:3">
      <c r="B33" s="63" t="s">
        <v>180</v>
      </c>
      <c r="C33" s="47">
        <v>5</v>
      </c>
    </row>
    <row r="34" spans="2:3">
      <c r="B34" s="63" t="s">
        <v>200</v>
      </c>
      <c r="C34" s="47">
        <v>8</v>
      </c>
    </row>
    <row r="35" spans="2:3">
      <c r="B35" s="63" t="s">
        <v>179</v>
      </c>
      <c r="C35" s="47">
        <v>4</v>
      </c>
    </row>
    <row r="36" spans="2:3">
      <c r="B36" s="63" t="s">
        <v>254</v>
      </c>
      <c r="C36" s="47">
        <v>5</v>
      </c>
    </row>
    <row r="37" spans="2:3">
      <c r="B37" s="63" t="s">
        <v>238</v>
      </c>
      <c r="C37" s="47">
        <v>3</v>
      </c>
    </row>
    <row r="38" spans="2:3">
      <c r="B38" s="63" t="s">
        <v>181</v>
      </c>
      <c r="C38" s="47">
        <v>12</v>
      </c>
    </row>
    <row r="39" spans="2:3">
      <c r="B39" s="63" t="s">
        <v>174</v>
      </c>
      <c r="C39" s="47">
        <v>34</v>
      </c>
    </row>
    <row r="40" spans="2:3">
      <c r="B40" s="63" t="s">
        <v>204</v>
      </c>
      <c r="C40" s="47">
        <v>9</v>
      </c>
    </row>
    <row r="41" spans="2:3">
      <c r="B41" s="63" t="s">
        <v>172</v>
      </c>
      <c r="C41" s="47">
        <v>21</v>
      </c>
    </row>
    <row r="42" spans="2:3">
      <c r="B42" s="63" t="s">
        <v>275</v>
      </c>
      <c r="C42" s="47">
        <v>21</v>
      </c>
    </row>
    <row r="43" spans="2:3">
      <c r="B43" s="63" t="s">
        <v>233</v>
      </c>
      <c r="C43" s="47">
        <v>8</v>
      </c>
    </row>
    <row r="44" spans="2:3">
      <c r="B44" s="63" t="s">
        <v>209</v>
      </c>
      <c r="C44" s="47">
        <v>5</v>
      </c>
    </row>
    <row r="45" spans="2:3">
      <c r="B45" s="63" t="s">
        <v>263</v>
      </c>
      <c r="C45" s="47">
        <v>6</v>
      </c>
    </row>
    <row r="46" spans="2:3">
      <c r="B46" s="63" t="s">
        <v>220</v>
      </c>
      <c r="C46" s="47">
        <v>42</v>
      </c>
    </row>
    <row r="47" spans="2:3">
      <c r="B47" s="63" t="s">
        <v>252</v>
      </c>
      <c r="C47" s="47">
        <v>8</v>
      </c>
    </row>
    <row r="48" spans="2:3">
      <c r="B48" s="63" t="s">
        <v>279</v>
      </c>
      <c r="C48" s="47">
        <v>13</v>
      </c>
    </row>
    <row r="49" spans="2:3">
      <c r="B49" s="63" t="s">
        <v>295</v>
      </c>
      <c r="C49" s="47">
        <v>3</v>
      </c>
    </row>
    <row r="50" spans="2:3">
      <c r="B50" s="63" t="s">
        <v>161</v>
      </c>
      <c r="C50" s="47">
        <v>6</v>
      </c>
    </row>
    <row r="51" spans="2:3">
      <c r="B51" s="63" t="s">
        <v>162</v>
      </c>
      <c r="C51" s="47">
        <v>5</v>
      </c>
    </row>
    <row r="52" spans="2:3">
      <c r="B52" s="63" t="s">
        <v>289</v>
      </c>
      <c r="C52" s="47">
        <v>0</v>
      </c>
    </row>
    <row r="53" spans="2:3">
      <c r="B53" s="63" t="s">
        <v>217</v>
      </c>
      <c r="C53" s="47">
        <v>10</v>
      </c>
    </row>
    <row r="54" spans="2:3">
      <c r="B54" s="63" t="s">
        <v>211</v>
      </c>
      <c r="C54" s="47">
        <v>27</v>
      </c>
    </row>
    <row r="55" spans="2:3">
      <c r="B55" s="63" t="s">
        <v>277</v>
      </c>
      <c r="C55" s="47">
        <v>2</v>
      </c>
    </row>
    <row r="56" spans="2:3">
      <c r="B56" s="63" t="s">
        <v>232</v>
      </c>
      <c r="C56" s="47">
        <v>23</v>
      </c>
    </row>
    <row r="57" spans="2:3">
      <c r="B57" s="63" t="s">
        <v>227</v>
      </c>
      <c r="C57" s="47">
        <v>7</v>
      </c>
    </row>
    <row r="58" spans="2:3">
      <c r="B58" s="63" t="s">
        <v>167</v>
      </c>
      <c r="C58" s="47">
        <v>9</v>
      </c>
    </row>
    <row r="59" spans="2:3">
      <c r="B59" s="63" t="s">
        <v>208</v>
      </c>
      <c r="C59" s="47">
        <v>27</v>
      </c>
    </row>
    <row r="60" spans="2:3">
      <c r="B60" s="63" t="s">
        <v>287</v>
      </c>
      <c r="C60" s="47">
        <v>6</v>
      </c>
    </row>
    <row r="61" spans="2:3">
      <c r="B61" s="63" t="s">
        <v>294</v>
      </c>
      <c r="C61" s="47">
        <v>0</v>
      </c>
    </row>
    <row r="62" spans="2:3">
      <c r="B62" s="63" t="s">
        <v>282</v>
      </c>
      <c r="C62" s="47">
        <v>6</v>
      </c>
    </row>
    <row r="63" spans="2:3">
      <c r="B63" s="63" t="s">
        <v>273</v>
      </c>
      <c r="C63" s="47">
        <v>3</v>
      </c>
    </row>
    <row r="64" spans="2:3">
      <c r="B64" s="63" t="s">
        <v>258</v>
      </c>
      <c r="C64" s="47">
        <v>0</v>
      </c>
    </row>
    <row r="65" spans="2:3">
      <c r="B65" s="63" t="s">
        <v>267</v>
      </c>
      <c r="C65" s="47">
        <v>6</v>
      </c>
    </row>
    <row r="66" spans="2:3">
      <c r="B66" s="63" t="s">
        <v>251</v>
      </c>
      <c r="C66" s="47">
        <v>4</v>
      </c>
    </row>
    <row r="67" spans="2:3">
      <c r="B67" s="63" t="s">
        <v>257</v>
      </c>
      <c r="C67" s="47">
        <v>16</v>
      </c>
    </row>
    <row r="68" spans="2:3">
      <c r="B68" s="63" t="s">
        <v>176</v>
      </c>
      <c r="C68" s="47">
        <v>27</v>
      </c>
    </row>
    <row r="69" spans="2:3">
      <c r="B69" s="63" t="s">
        <v>168</v>
      </c>
      <c r="C69" s="47">
        <v>18</v>
      </c>
    </row>
    <row r="70" spans="2:3">
      <c r="B70" s="63" t="s">
        <v>214</v>
      </c>
      <c r="C70" s="47">
        <v>3</v>
      </c>
    </row>
    <row r="71" spans="2:3">
      <c r="B71" s="63" t="s">
        <v>280</v>
      </c>
      <c r="C71" s="47">
        <v>2</v>
      </c>
    </row>
    <row r="72" spans="2:3">
      <c r="B72" s="63" t="s">
        <v>173</v>
      </c>
      <c r="C72" s="47">
        <v>7</v>
      </c>
    </row>
    <row r="73" spans="2:3">
      <c r="B73" s="63" t="s">
        <v>164</v>
      </c>
      <c r="C73" s="47">
        <v>4</v>
      </c>
    </row>
    <row r="74" spans="2:3">
      <c r="B74" s="63" t="s">
        <v>193</v>
      </c>
      <c r="C74" s="47">
        <v>10</v>
      </c>
    </row>
    <row r="75" spans="2:3">
      <c r="B75" s="63" t="s">
        <v>286</v>
      </c>
      <c r="C75" s="47">
        <v>9</v>
      </c>
    </row>
    <row r="76" spans="2:3">
      <c r="B76" s="63" t="s">
        <v>261</v>
      </c>
      <c r="C76" s="47">
        <v>3</v>
      </c>
    </row>
    <row r="77" spans="2:3">
      <c r="B77" s="63" t="s">
        <v>177</v>
      </c>
      <c r="C77" s="47">
        <v>10</v>
      </c>
    </row>
    <row r="78" spans="2:3">
      <c r="B78" s="63" t="s">
        <v>230</v>
      </c>
      <c r="C78" s="47">
        <v>24</v>
      </c>
    </row>
    <row r="79" spans="2:3">
      <c r="B79" s="63" t="s">
        <v>183</v>
      </c>
      <c r="C79" s="47">
        <v>13</v>
      </c>
    </row>
    <row r="80" spans="2:3">
      <c r="B80" s="63" t="s">
        <v>186</v>
      </c>
      <c r="C80" s="47">
        <v>19</v>
      </c>
    </row>
    <row r="81" spans="2:3">
      <c r="B81" s="63" t="s">
        <v>156</v>
      </c>
      <c r="C81" s="47">
        <v>8</v>
      </c>
    </row>
    <row r="82" spans="2:3">
      <c r="B82" s="63" t="s">
        <v>184</v>
      </c>
      <c r="C82" s="47">
        <v>9</v>
      </c>
    </row>
    <row r="83" spans="2:3">
      <c r="B83" s="63" t="s">
        <v>250</v>
      </c>
      <c r="C83" s="47">
        <v>8</v>
      </c>
    </row>
    <row r="84" spans="2:3">
      <c r="B84" s="63" t="s">
        <v>292</v>
      </c>
      <c r="C84" s="47">
        <v>2</v>
      </c>
    </row>
    <row r="85" spans="2:3">
      <c r="B85" s="63" t="s">
        <v>246</v>
      </c>
      <c r="C85" s="47">
        <v>15</v>
      </c>
    </row>
    <row r="86" spans="2:3">
      <c r="B86" s="63" t="s">
        <v>163</v>
      </c>
      <c r="C86" s="47">
        <v>20</v>
      </c>
    </row>
    <row r="87" spans="2:3">
      <c r="B87" s="63" t="s">
        <v>266</v>
      </c>
      <c r="C87" s="47">
        <v>5</v>
      </c>
    </row>
    <row r="88" spans="2:3">
      <c r="B88" s="63" t="s">
        <v>239</v>
      </c>
      <c r="C88" s="47">
        <v>5</v>
      </c>
    </row>
    <row r="89" spans="2:3">
      <c r="B89" s="63" t="s">
        <v>191</v>
      </c>
      <c r="C89" s="47">
        <v>0</v>
      </c>
    </row>
    <row r="90" spans="2:3">
      <c r="B90" s="63" t="s">
        <v>253</v>
      </c>
      <c r="C90" s="47">
        <v>0</v>
      </c>
    </row>
    <row r="91" spans="2:3">
      <c r="B91" s="63" t="s">
        <v>190</v>
      </c>
      <c r="C91" s="47">
        <v>8</v>
      </c>
    </row>
    <row r="92" spans="2:3">
      <c r="B92" s="63" t="s">
        <v>283</v>
      </c>
      <c r="C92" s="47">
        <v>2</v>
      </c>
    </row>
    <row r="93" spans="2:3">
      <c r="B93" s="63" t="s">
        <v>175</v>
      </c>
      <c r="C93" s="47">
        <v>2</v>
      </c>
    </row>
    <row r="94" spans="2:3">
      <c r="B94" s="63" t="s">
        <v>236</v>
      </c>
      <c r="C94" s="47">
        <v>3</v>
      </c>
    </row>
    <row r="95" spans="2:3">
      <c r="B95" s="63" t="s">
        <v>247</v>
      </c>
      <c r="C95" s="47">
        <v>12</v>
      </c>
    </row>
    <row r="96" spans="2:3">
      <c r="B96" s="63" t="s">
        <v>260</v>
      </c>
      <c r="C96" s="47">
        <v>9</v>
      </c>
    </row>
    <row r="97" spans="2:3">
      <c r="B97" s="63" t="s">
        <v>219</v>
      </c>
      <c r="C97" s="47">
        <v>23</v>
      </c>
    </row>
    <row r="98" spans="2:3">
      <c r="B98" s="63" t="s">
        <v>224</v>
      </c>
      <c r="C98" s="47">
        <v>34</v>
      </c>
    </row>
    <row r="99" spans="2:3">
      <c r="B99" s="63" t="s">
        <v>245</v>
      </c>
      <c r="C99" s="47">
        <v>8</v>
      </c>
    </row>
    <row r="100" spans="2:3">
      <c r="B100" s="63" t="s">
        <v>192</v>
      </c>
      <c r="C100" s="47">
        <v>8</v>
      </c>
    </row>
    <row r="101" spans="2:3">
      <c r="B101" s="63" t="s">
        <v>158</v>
      </c>
      <c r="C101" s="47">
        <v>0</v>
      </c>
    </row>
    <row r="102" spans="2:3">
      <c r="B102" s="63" t="s">
        <v>160</v>
      </c>
      <c r="C102" s="47">
        <v>3</v>
      </c>
    </row>
    <row r="103" spans="2:3">
      <c r="B103" s="63" t="s">
        <v>243</v>
      </c>
      <c r="C103" s="47">
        <v>22</v>
      </c>
    </row>
    <row r="104" spans="2:3">
      <c r="B104" s="63" t="s">
        <v>170</v>
      </c>
      <c r="C104" s="47">
        <v>12</v>
      </c>
    </row>
    <row r="105" spans="2:3">
      <c r="B105" s="63" t="s">
        <v>259</v>
      </c>
      <c r="C105" s="47">
        <v>7</v>
      </c>
    </row>
    <row r="106" spans="2:3">
      <c r="B106" s="63" t="s">
        <v>182</v>
      </c>
      <c r="C106" s="47">
        <v>3</v>
      </c>
    </row>
    <row r="107" spans="2:3">
      <c r="B107" s="63" t="s">
        <v>256</v>
      </c>
      <c r="C107" s="47">
        <v>4</v>
      </c>
    </row>
    <row r="108" spans="2:3">
      <c r="B108" s="63" t="s">
        <v>281</v>
      </c>
      <c r="C108" s="47">
        <v>2</v>
      </c>
    </row>
    <row r="109" spans="2:3">
      <c r="B109" s="63" t="s">
        <v>159</v>
      </c>
      <c r="C109" s="47">
        <v>13</v>
      </c>
    </row>
    <row r="110" spans="2:3">
      <c r="B110" s="63" t="s">
        <v>242</v>
      </c>
      <c r="C110" s="47">
        <v>5</v>
      </c>
    </row>
    <row r="111" spans="2:3">
      <c r="B111" s="63" t="s">
        <v>206</v>
      </c>
      <c r="C111" s="47">
        <v>6</v>
      </c>
    </row>
    <row r="112" spans="2:3">
      <c r="B112" s="63" t="s">
        <v>249</v>
      </c>
      <c r="C112" s="47">
        <v>7</v>
      </c>
    </row>
    <row r="113" spans="2:3">
      <c r="B113" s="63" t="s">
        <v>195</v>
      </c>
      <c r="C113" s="47">
        <v>10</v>
      </c>
    </row>
    <row r="114" spans="2:3">
      <c r="B114" s="63" t="s">
        <v>231</v>
      </c>
      <c r="C114" s="47">
        <v>7</v>
      </c>
    </row>
    <row r="115" spans="2:3">
      <c r="B115" s="63" t="s">
        <v>198</v>
      </c>
      <c r="C115" s="47">
        <v>18</v>
      </c>
    </row>
    <row r="116" spans="2:3">
      <c r="B116" s="63" t="s">
        <v>188</v>
      </c>
      <c r="C116" s="47">
        <v>4</v>
      </c>
    </row>
    <row r="117" spans="2:3">
      <c r="B117" s="63" t="s">
        <v>244</v>
      </c>
      <c r="C117" s="47">
        <v>15</v>
      </c>
    </row>
    <row r="118" spans="2:3">
      <c r="B118" s="63" t="s">
        <v>210</v>
      </c>
      <c r="C118" s="47">
        <v>8</v>
      </c>
    </row>
    <row r="119" spans="2:3">
      <c r="B119" s="63" t="s">
        <v>226</v>
      </c>
      <c r="C119" s="47">
        <v>8</v>
      </c>
    </row>
    <row r="120" spans="2:3">
      <c r="B120" s="63" t="s">
        <v>248</v>
      </c>
      <c r="C120" s="47">
        <v>3</v>
      </c>
    </row>
    <row r="121" spans="2:3">
      <c r="B121" s="63" t="s">
        <v>202</v>
      </c>
      <c r="C121" s="47">
        <v>25</v>
      </c>
    </row>
    <row r="122" spans="2:3">
      <c r="B122" s="63" t="s">
        <v>189</v>
      </c>
      <c r="C122" s="47">
        <v>15</v>
      </c>
    </row>
    <row r="123" spans="2:3">
      <c r="B123" s="63" t="s">
        <v>222</v>
      </c>
      <c r="C123" s="47">
        <v>31</v>
      </c>
    </row>
    <row r="124" spans="2:3">
      <c r="B124" s="63" t="s">
        <v>196</v>
      </c>
      <c r="C124" s="47">
        <v>14</v>
      </c>
    </row>
    <row r="125" spans="2:3">
      <c r="B125" s="63" t="s">
        <v>274</v>
      </c>
      <c r="C125" s="47">
        <v>8</v>
      </c>
    </row>
    <row r="126" spans="2:3">
      <c r="B126" s="63" t="s">
        <v>241</v>
      </c>
      <c r="C126" s="47">
        <v>24</v>
      </c>
    </row>
    <row r="127" spans="2:3">
      <c r="B127" s="63" t="s">
        <v>201</v>
      </c>
      <c r="C127" s="47">
        <v>31</v>
      </c>
    </row>
    <row r="128" spans="2:3">
      <c r="B128" s="63" t="s">
        <v>169</v>
      </c>
      <c r="C128" s="47">
        <v>45</v>
      </c>
    </row>
    <row r="129" spans="2:3">
      <c r="B129" s="63" t="s">
        <v>187</v>
      </c>
      <c r="C129" s="47">
        <v>5</v>
      </c>
    </row>
    <row r="130" spans="2:3">
      <c r="B130" s="63" t="s">
        <v>268</v>
      </c>
      <c r="C130" s="47">
        <v>3</v>
      </c>
    </row>
    <row r="131" spans="2:3">
      <c r="B131" s="63" t="s">
        <v>235</v>
      </c>
      <c r="C131" s="47">
        <v>4</v>
      </c>
    </row>
    <row r="132" spans="2:3">
      <c r="B132" s="63" t="s">
        <v>270</v>
      </c>
      <c r="C132" s="47">
        <v>11</v>
      </c>
    </row>
    <row r="133" spans="2:3">
      <c r="B133" s="63" t="s">
        <v>171</v>
      </c>
      <c r="C133" s="47">
        <v>8</v>
      </c>
    </row>
    <row r="134" spans="2:3">
      <c r="B134" s="63" t="s">
        <v>213</v>
      </c>
      <c r="C134" s="47">
        <v>7</v>
      </c>
    </row>
    <row r="135" spans="2:3">
      <c r="B135" s="63" t="s">
        <v>205</v>
      </c>
      <c r="C135" s="47">
        <v>8</v>
      </c>
    </row>
    <row r="136" spans="2:3">
      <c r="B136" s="63" t="s">
        <v>271</v>
      </c>
      <c r="C136" s="47">
        <v>9</v>
      </c>
    </row>
    <row r="137" spans="2:3">
      <c r="B137" s="63" t="s">
        <v>165</v>
      </c>
      <c r="C137" s="47">
        <v>6</v>
      </c>
    </row>
    <row r="138" spans="2:3">
      <c r="B138" s="63" t="s">
        <v>290</v>
      </c>
      <c r="C138" s="47">
        <v>29</v>
      </c>
    </row>
    <row r="139" spans="2:3">
      <c r="B139" s="63" t="s">
        <v>216</v>
      </c>
      <c r="C139" s="47">
        <v>5</v>
      </c>
    </row>
    <row r="140" spans="2:3">
      <c r="B140" s="63" t="s">
        <v>278</v>
      </c>
      <c r="C140" s="47">
        <v>8</v>
      </c>
    </row>
    <row r="141" spans="2:3">
      <c r="B141" s="63" t="s">
        <v>296</v>
      </c>
      <c r="C141" s="47">
        <v>0</v>
      </c>
    </row>
    <row r="142" spans="2:3">
      <c r="B142" s="63" t="s">
        <v>299</v>
      </c>
      <c r="C142" s="47">
        <v>15</v>
      </c>
    </row>
    <row r="143" spans="2:3">
      <c r="B143" s="63" t="s">
        <v>300</v>
      </c>
      <c r="C143" s="47">
        <v>4</v>
      </c>
    </row>
    <row r="144" spans="2:3">
      <c r="B144" s="63" t="s">
        <v>301</v>
      </c>
      <c r="C144" s="47">
        <v>2</v>
      </c>
    </row>
    <row r="145" spans="2:3">
      <c r="B145" s="63" t="s">
        <v>19</v>
      </c>
      <c r="C145" s="47">
        <v>74</v>
      </c>
    </row>
    <row r="146" spans="2:3">
      <c r="B146" s="63" t="s">
        <v>67</v>
      </c>
      <c r="C146" s="47">
        <v>106</v>
      </c>
    </row>
    <row r="147" spans="2:3">
      <c r="B147" s="63" t="s">
        <v>61</v>
      </c>
      <c r="C147" s="47">
        <v>70</v>
      </c>
    </row>
    <row r="148" spans="2:3">
      <c r="B148" s="63" t="s">
        <v>49</v>
      </c>
      <c r="C148" s="47">
        <v>98</v>
      </c>
    </row>
    <row r="149" spans="2:3">
      <c r="B149" s="63" t="s">
        <v>43</v>
      </c>
      <c r="C149" s="47">
        <v>84</v>
      </c>
    </row>
    <row r="150" spans="2:3">
      <c r="B150" s="63" t="s">
        <v>25</v>
      </c>
      <c r="C150" s="47">
        <v>104</v>
      </c>
    </row>
    <row r="151" spans="2:3">
      <c r="B151" s="63" t="s">
        <v>37</v>
      </c>
      <c r="C151" s="47">
        <v>82</v>
      </c>
    </row>
    <row r="152" spans="2:3">
      <c r="B152" s="63" t="s">
        <v>79</v>
      </c>
      <c r="C152" s="47">
        <v>70</v>
      </c>
    </row>
    <row r="153" spans="2:3">
      <c r="B153" s="63" t="s">
        <v>55</v>
      </c>
      <c r="C153" s="47">
        <v>86</v>
      </c>
    </row>
    <row r="154" spans="2:3">
      <c r="B154" s="63" t="s">
        <v>73</v>
      </c>
      <c r="C154" s="47">
        <v>50</v>
      </c>
    </row>
    <row r="155" spans="2:3">
      <c r="B155" s="63" t="s">
        <v>31</v>
      </c>
      <c r="C155" s="47">
        <v>86</v>
      </c>
    </row>
    <row r="156" spans="2:3">
      <c r="B156" s="63" t="s">
        <v>147</v>
      </c>
      <c r="C156" s="47">
        <v>2432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 tint="0.59999389629810485"/>
  </sheetPr>
  <dimension ref="B2:H1433"/>
  <sheetViews>
    <sheetView zoomScale="115" zoomScaleNormal="115" workbookViewId="0">
      <selection activeCell="E16" sqref="E16"/>
    </sheetView>
  </sheetViews>
  <sheetFormatPr defaultRowHeight="15"/>
  <cols>
    <col min="2" max="2" width="39.42578125" customWidth="1"/>
    <col min="3" max="3" width="19.85546875" customWidth="1"/>
    <col min="4" max="4" width="18.28515625" customWidth="1"/>
    <col min="5" max="5" width="40.7109375" customWidth="1"/>
    <col min="6" max="6" width="13.140625" customWidth="1"/>
    <col min="7" max="7" width="5.5703125" style="28" customWidth="1"/>
    <col min="8" max="8" width="20.5703125" customWidth="1"/>
  </cols>
  <sheetData>
    <row r="2" spans="2:8">
      <c r="B2" s="1" t="s">
        <v>12</v>
      </c>
      <c r="C2" s="1"/>
    </row>
    <row r="3" spans="2:8">
      <c r="B3" s="1"/>
      <c r="C3" s="1"/>
    </row>
    <row r="4" spans="2:8">
      <c r="B4" s="25" t="s">
        <v>142</v>
      </c>
      <c r="C4" s="25" t="s">
        <v>142</v>
      </c>
      <c r="D4" s="25" t="s">
        <v>142</v>
      </c>
      <c r="E4" s="25" t="s">
        <v>141</v>
      </c>
      <c r="F4" s="25" t="s">
        <v>142</v>
      </c>
      <c r="H4" s="25" t="s">
        <v>143</v>
      </c>
    </row>
    <row r="5" spans="2:8">
      <c r="B5" s="55" t="s">
        <v>1</v>
      </c>
      <c r="C5" s="55" t="s">
        <v>140</v>
      </c>
      <c r="D5" s="55" t="s">
        <v>2</v>
      </c>
      <c r="E5" s="55" t="s">
        <v>3</v>
      </c>
      <c r="F5" s="55" t="s">
        <v>10</v>
      </c>
      <c r="G5" s="56"/>
      <c r="H5" s="57" t="s">
        <v>4</v>
      </c>
    </row>
    <row r="6" spans="2:8">
      <c r="B6" s="58" t="s">
        <v>91</v>
      </c>
      <c r="C6" s="58" t="s">
        <v>116</v>
      </c>
      <c r="D6" s="58" t="s">
        <v>84</v>
      </c>
      <c r="E6" s="58" t="s">
        <v>268</v>
      </c>
      <c r="F6" s="58" t="s">
        <v>71</v>
      </c>
      <c r="G6" s="59"/>
      <c r="H6" s="60" t="str">
        <f>VLOOKUP(F6,'Houses &amp; Ages'!$B$5:$K$16,3,FALSE)</f>
        <v>Hopper's</v>
      </c>
    </row>
    <row r="7" spans="2:8">
      <c r="B7" s="58" t="s">
        <v>91</v>
      </c>
      <c r="C7" s="58" t="s">
        <v>116</v>
      </c>
      <c r="D7" s="58" t="s">
        <v>84</v>
      </c>
      <c r="E7" s="58" t="s">
        <v>207</v>
      </c>
      <c r="F7" s="58" t="s">
        <v>53</v>
      </c>
      <c r="G7" s="59"/>
      <c r="H7" s="60" t="str">
        <f>VLOOKUP(F7,'Houses &amp; Ages'!$B$5:$K$16,3,FALSE)</f>
        <v>Chawkers</v>
      </c>
    </row>
    <row r="8" spans="2:8">
      <c r="B8" s="58" t="s">
        <v>91</v>
      </c>
      <c r="C8" s="58" t="s">
        <v>116</v>
      </c>
      <c r="D8" s="58" t="s">
        <v>84</v>
      </c>
      <c r="E8" s="58" t="s">
        <v>243</v>
      </c>
      <c r="F8" s="58" t="s">
        <v>23</v>
      </c>
      <c r="G8" s="59"/>
      <c r="H8" s="60" t="str">
        <f>VLOOKUP(F8,'Houses &amp; Ages'!$B$5:$K$16,3,FALSE)</f>
        <v>Furley's</v>
      </c>
    </row>
    <row r="9" spans="2:8">
      <c r="B9" s="58" t="s">
        <v>91</v>
      </c>
      <c r="C9" s="58" t="s">
        <v>116</v>
      </c>
      <c r="D9" s="58" t="s">
        <v>84</v>
      </c>
      <c r="E9" s="58" t="s">
        <v>169</v>
      </c>
      <c r="F9" s="58" t="s">
        <v>65</v>
      </c>
      <c r="G9" s="59"/>
      <c r="H9" s="60" t="str">
        <f>VLOOKUP(F9,'Houses &amp; Ages'!$B$5:$K$16,3,FALSE)</f>
        <v>Trant's</v>
      </c>
    </row>
    <row r="10" spans="2:8">
      <c r="B10" s="58" t="s">
        <v>91</v>
      </c>
      <c r="C10" s="58" t="s">
        <v>116</v>
      </c>
      <c r="D10" s="58" t="s">
        <v>84</v>
      </c>
      <c r="E10" s="58" t="s">
        <v>196</v>
      </c>
      <c r="F10" s="58" t="s">
        <v>41</v>
      </c>
      <c r="G10" s="59"/>
      <c r="H10" s="60" t="str">
        <f>VLOOKUP(F10,'Houses &amp; Ages'!$B$5:$K$16,3,FALSE)</f>
        <v>Kenny's</v>
      </c>
    </row>
    <row r="11" spans="2:8">
      <c r="B11" s="58" t="s">
        <v>91</v>
      </c>
      <c r="C11" s="58" t="s">
        <v>116</v>
      </c>
      <c r="D11" s="58" t="s">
        <v>84</v>
      </c>
      <c r="E11" s="58" t="s">
        <v>156</v>
      </c>
      <c r="F11" s="58" t="s">
        <v>77</v>
      </c>
      <c r="G11" s="59"/>
      <c r="H11" s="60" t="str">
        <f>VLOOKUP(F11,'Houses &amp; Ages'!$B$5:$K$16,3,FALSE)</f>
        <v>Beloe's</v>
      </c>
    </row>
    <row r="12" spans="2:8">
      <c r="B12" s="58" t="s">
        <v>91</v>
      </c>
      <c r="C12" s="58" t="s">
        <v>116</v>
      </c>
      <c r="D12" s="58" t="s">
        <v>84</v>
      </c>
      <c r="E12" s="58" t="s">
        <v>219</v>
      </c>
      <c r="F12" s="58" t="s">
        <v>47</v>
      </c>
      <c r="G12" s="59"/>
      <c r="H12" s="60" t="str">
        <f>VLOOKUP(F12,'Houses &amp; Ages'!$B$5:$K$16,3,FALSE)</f>
        <v>Freddie's</v>
      </c>
    </row>
    <row r="13" spans="2:8">
      <c r="B13" s="58" t="s">
        <v>91</v>
      </c>
      <c r="C13" s="58" t="s">
        <v>116</v>
      </c>
      <c r="D13" s="58" t="s">
        <v>84</v>
      </c>
      <c r="E13" s="58" t="s">
        <v>230</v>
      </c>
      <c r="F13" s="58" t="s">
        <v>18</v>
      </c>
      <c r="G13" s="59"/>
      <c r="H13" s="60" t="str">
        <f>VLOOKUP(F13,'Houses &amp; Ages'!$B$5:$K$16,3,FALSE)</f>
        <v>College</v>
      </c>
    </row>
    <row r="14" spans="2:8">
      <c r="B14" s="58" t="s">
        <v>91</v>
      </c>
      <c r="C14" s="58" t="s">
        <v>116</v>
      </c>
      <c r="D14" s="58" t="s">
        <v>84</v>
      </c>
      <c r="E14" s="58" t="s">
        <v>180</v>
      </c>
      <c r="F14" s="58" t="s">
        <v>35</v>
      </c>
      <c r="G14" s="59"/>
      <c r="H14" s="60" t="str">
        <f>VLOOKUP(F14,'Houses &amp; Ages'!$B$5:$K$16,3,FALSE)</f>
        <v>Cook's</v>
      </c>
    </row>
    <row r="15" spans="2:8">
      <c r="B15" s="58" t="s">
        <v>91</v>
      </c>
      <c r="C15" s="58" t="s">
        <v>116</v>
      </c>
      <c r="D15" s="58" t="s">
        <v>84</v>
      </c>
      <c r="E15" s="58" t="s">
        <v>283</v>
      </c>
      <c r="F15" s="58" t="s">
        <v>29</v>
      </c>
      <c r="G15" s="59"/>
      <c r="H15" s="60" t="str">
        <f>VLOOKUP(F15,'Houses &amp; Ages'!$B$5:$K$16,3,FALSE)</f>
        <v>Toye's</v>
      </c>
    </row>
    <row r="16" spans="2:8">
      <c r="B16" s="58" t="s">
        <v>91</v>
      </c>
      <c r="C16" s="58" t="s">
        <v>116</v>
      </c>
      <c r="D16" s="58" t="s">
        <v>84</v>
      </c>
      <c r="E16" s="58" t="s">
        <v>184</v>
      </c>
      <c r="F16" s="58" t="s">
        <v>59</v>
      </c>
      <c r="G16" s="59"/>
      <c r="H16" s="60" t="str">
        <f>VLOOKUP(F16,'Houses &amp; Ages'!$B$5:$K$16,3,FALSE)</f>
        <v>Phil's</v>
      </c>
    </row>
    <row r="17" spans="2:8">
      <c r="B17" s="58" t="s">
        <v>92</v>
      </c>
      <c r="C17" s="58" t="s">
        <v>116</v>
      </c>
      <c r="D17" s="58" t="s">
        <v>85</v>
      </c>
      <c r="E17" s="58" t="s">
        <v>269</v>
      </c>
      <c r="F17" s="58" t="s">
        <v>71</v>
      </c>
      <c r="G17" s="59"/>
      <c r="H17" s="60" t="str">
        <f>VLOOKUP(F17,'Houses &amp; Ages'!$B$5:$K$16,3,FALSE)</f>
        <v>Hopper's</v>
      </c>
    </row>
    <row r="18" spans="2:8">
      <c r="B18" s="58" t="s">
        <v>92</v>
      </c>
      <c r="C18" s="58" t="s">
        <v>116</v>
      </c>
      <c r="D18" s="58" t="s">
        <v>85</v>
      </c>
      <c r="E18" s="58" t="s">
        <v>208</v>
      </c>
      <c r="F18" s="58" t="s">
        <v>53</v>
      </c>
      <c r="G18" s="59"/>
      <c r="H18" s="60" t="str">
        <f>VLOOKUP(F18,'Houses &amp; Ages'!$B$5:$K$16,3,FALSE)</f>
        <v>Chawkers</v>
      </c>
    </row>
    <row r="19" spans="2:8">
      <c r="B19" s="58" t="s">
        <v>92</v>
      </c>
      <c r="C19" s="58" t="s">
        <v>116</v>
      </c>
      <c r="D19" s="58" t="s">
        <v>85</v>
      </c>
      <c r="E19" s="58" t="s">
        <v>244</v>
      </c>
      <c r="F19" s="58" t="s">
        <v>23</v>
      </c>
      <c r="G19" s="59"/>
      <c r="H19" s="60" t="str">
        <f>VLOOKUP(F19,'Houses &amp; Ages'!$B$5:$K$16,3,FALSE)</f>
        <v>Furley's</v>
      </c>
    </row>
    <row r="20" spans="2:8">
      <c r="B20" s="58" t="s">
        <v>92</v>
      </c>
      <c r="C20" s="58" t="s">
        <v>116</v>
      </c>
      <c r="D20" s="58" t="s">
        <v>85</v>
      </c>
      <c r="E20" s="58" t="s">
        <v>170</v>
      </c>
      <c r="F20" s="58" t="s">
        <v>65</v>
      </c>
      <c r="G20" s="59"/>
      <c r="H20" s="60" t="str">
        <f>VLOOKUP(F20,'Houses &amp; Ages'!$B$5:$K$16,3,FALSE)</f>
        <v>Trant's</v>
      </c>
    </row>
    <row r="21" spans="2:8">
      <c r="B21" s="58" t="s">
        <v>92</v>
      </c>
      <c r="C21" s="58" t="s">
        <v>116</v>
      </c>
      <c r="D21" s="58" t="s">
        <v>85</v>
      </c>
      <c r="E21" s="58" t="s">
        <v>197</v>
      </c>
      <c r="F21" s="58" t="s">
        <v>41</v>
      </c>
      <c r="G21" s="59"/>
      <c r="H21" s="60" t="str">
        <f>VLOOKUP(F21,'Houses &amp; Ages'!$B$5:$K$16,3,FALSE)</f>
        <v>Kenny's</v>
      </c>
    </row>
    <row r="22" spans="2:8">
      <c r="B22" s="58" t="s">
        <v>92</v>
      </c>
      <c r="C22" s="58" t="s">
        <v>116</v>
      </c>
      <c r="D22" s="58" t="s">
        <v>85</v>
      </c>
      <c r="E22" s="58" t="s">
        <v>157</v>
      </c>
      <c r="F22" s="58" t="s">
        <v>77</v>
      </c>
      <c r="G22" s="59"/>
      <c r="H22" s="60" t="str">
        <f>VLOOKUP(F22,'Houses &amp; Ages'!$B$5:$K$16,3,FALSE)</f>
        <v>Beloe's</v>
      </c>
    </row>
    <row r="23" spans="2:8">
      <c r="B23" s="58" t="s">
        <v>92</v>
      </c>
      <c r="C23" s="58" t="s">
        <v>116</v>
      </c>
      <c r="D23" s="58" t="s">
        <v>85</v>
      </c>
      <c r="E23" s="58" t="s">
        <v>220</v>
      </c>
      <c r="F23" s="58" t="s">
        <v>47</v>
      </c>
      <c r="G23" s="59"/>
      <c r="H23" s="60" t="str">
        <f>VLOOKUP(F23,'Houses &amp; Ages'!$B$5:$K$16,3,FALSE)</f>
        <v>Freddie's</v>
      </c>
    </row>
    <row r="24" spans="2:8">
      <c r="B24" s="58" t="s">
        <v>92</v>
      </c>
      <c r="C24" s="58" t="s">
        <v>116</v>
      </c>
      <c r="D24" s="58" t="s">
        <v>85</v>
      </c>
      <c r="E24" s="58" t="s">
        <v>231</v>
      </c>
      <c r="F24" s="58" t="s">
        <v>18</v>
      </c>
      <c r="G24" s="59"/>
      <c r="H24" s="60" t="str">
        <f>VLOOKUP(F24,'Houses &amp; Ages'!$B$5:$K$16,3,FALSE)</f>
        <v>College</v>
      </c>
    </row>
    <row r="25" spans="2:8">
      <c r="B25" s="58" t="s">
        <v>92</v>
      </c>
      <c r="C25" s="58" t="s">
        <v>116</v>
      </c>
      <c r="D25" s="58" t="s">
        <v>85</v>
      </c>
      <c r="E25" s="58" t="s">
        <v>181</v>
      </c>
      <c r="F25" s="58" t="s">
        <v>35</v>
      </c>
      <c r="G25" s="59"/>
      <c r="H25" s="60" t="str">
        <f>VLOOKUP(F25,'Houses &amp; Ages'!$B$5:$K$16,3,FALSE)</f>
        <v>Cook's</v>
      </c>
    </row>
    <row r="26" spans="2:8">
      <c r="B26" s="58" t="s">
        <v>92</v>
      </c>
      <c r="C26" s="58" t="s">
        <v>116</v>
      </c>
      <c r="D26" s="58" t="s">
        <v>85</v>
      </c>
      <c r="E26" s="58" t="s">
        <v>284</v>
      </c>
      <c r="F26" s="58" t="s">
        <v>29</v>
      </c>
      <c r="G26" s="59"/>
      <c r="H26" s="60" t="str">
        <f>VLOOKUP(F26,'Houses &amp; Ages'!$B$5:$K$16,3,FALSE)</f>
        <v>Toye's</v>
      </c>
    </row>
    <row r="27" spans="2:8">
      <c r="B27" s="58" t="s">
        <v>92</v>
      </c>
      <c r="C27" s="58" t="s">
        <v>116</v>
      </c>
      <c r="D27" s="58" t="s">
        <v>85</v>
      </c>
      <c r="E27" s="58" t="s">
        <v>185</v>
      </c>
      <c r="F27" s="58" t="s">
        <v>59</v>
      </c>
      <c r="G27" s="59"/>
      <c r="H27" s="60" t="str">
        <f>VLOOKUP(F27,'Houses &amp; Ages'!$B$5:$K$16,3,FALSE)</f>
        <v>Phil's</v>
      </c>
    </row>
    <row r="28" spans="2:8">
      <c r="B28" s="58" t="s">
        <v>93</v>
      </c>
      <c r="C28" s="58" t="s">
        <v>116</v>
      </c>
      <c r="D28" s="58" t="s">
        <v>86</v>
      </c>
      <c r="E28" s="58" t="s">
        <v>270</v>
      </c>
      <c r="F28" s="58" t="s">
        <v>71</v>
      </c>
      <c r="G28" s="59"/>
      <c r="H28" s="60" t="str">
        <f>VLOOKUP(F28,'Houses &amp; Ages'!$B$5:$K$16,3,FALSE)</f>
        <v>Hopper's</v>
      </c>
    </row>
    <row r="29" spans="2:8">
      <c r="B29" s="58" t="s">
        <v>93</v>
      </c>
      <c r="C29" s="58" t="s">
        <v>116</v>
      </c>
      <c r="D29" s="58" t="s">
        <v>86</v>
      </c>
      <c r="E29" s="58" t="s">
        <v>209</v>
      </c>
      <c r="F29" s="58" t="s">
        <v>53</v>
      </c>
      <c r="G29" s="59"/>
      <c r="H29" s="60" t="str">
        <f>VLOOKUP(F29,'Houses &amp; Ages'!$B$5:$K$16,3,FALSE)</f>
        <v>Chawkers</v>
      </c>
    </row>
    <row r="30" spans="2:8">
      <c r="B30" s="58" t="s">
        <v>93</v>
      </c>
      <c r="C30" s="58" t="s">
        <v>116</v>
      </c>
      <c r="D30" s="58" t="s">
        <v>86</v>
      </c>
      <c r="E30" s="58" t="s">
        <v>245</v>
      </c>
      <c r="F30" s="58" t="s">
        <v>23</v>
      </c>
      <c r="G30" s="59"/>
      <c r="H30" s="60" t="str">
        <f>VLOOKUP(F30,'Houses &amp; Ages'!$B$5:$K$16,3,FALSE)</f>
        <v>Furley's</v>
      </c>
    </row>
    <row r="31" spans="2:8">
      <c r="B31" s="58" t="s">
        <v>93</v>
      </c>
      <c r="C31" s="58" t="s">
        <v>116</v>
      </c>
      <c r="D31" s="58" t="s">
        <v>86</v>
      </c>
      <c r="E31" s="58" t="s">
        <v>171</v>
      </c>
      <c r="F31" s="58" t="s">
        <v>65</v>
      </c>
      <c r="G31" s="59"/>
      <c r="H31" s="60" t="str">
        <f>VLOOKUP(F31,'Houses &amp; Ages'!$B$5:$K$16,3,FALSE)</f>
        <v>Trant's</v>
      </c>
    </row>
    <row r="32" spans="2:8">
      <c r="B32" s="58" t="s">
        <v>93</v>
      </c>
      <c r="C32" s="58" t="s">
        <v>116</v>
      </c>
      <c r="D32" s="58" t="s">
        <v>86</v>
      </c>
      <c r="E32" s="58" t="s">
        <v>198</v>
      </c>
      <c r="F32" s="58" t="s">
        <v>41</v>
      </c>
      <c r="G32" s="59"/>
      <c r="H32" s="60" t="str">
        <f>VLOOKUP(F32,'Houses &amp; Ages'!$B$5:$K$16,3,FALSE)</f>
        <v>Kenny's</v>
      </c>
    </row>
    <row r="33" spans="2:8">
      <c r="B33" s="58" t="s">
        <v>93</v>
      </c>
      <c r="C33" s="58" t="s">
        <v>116</v>
      </c>
      <c r="D33" s="58" t="s">
        <v>86</v>
      </c>
      <c r="E33" s="58" t="s">
        <v>158</v>
      </c>
      <c r="F33" s="58" t="s">
        <v>77</v>
      </c>
      <c r="G33" s="59"/>
      <c r="H33" s="60" t="str">
        <f>VLOOKUP(F33,'Houses &amp; Ages'!$B$5:$K$16,3,FALSE)</f>
        <v>Beloe's</v>
      </c>
    </row>
    <row r="34" spans="2:8">
      <c r="B34" s="58" t="s">
        <v>93</v>
      </c>
      <c r="C34" s="58" t="s">
        <v>116</v>
      </c>
      <c r="D34" s="58" t="s">
        <v>86</v>
      </c>
      <c r="E34" s="58" t="s">
        <v>221</v>
      </c>
      <c r="F34" s="58" t="s">
        <v>47</v>
      </c>
      <c r="G34" s="59"/>
      <c r="H34" s="60" t="str">
        <f>VLOOKUP(F34,'Houses &amp; Ages'!$B$5:$K$16,3,FALSE)</f>
        <v>Freddie's</v>
      </c>
    </row>
    <row r="35" spans="2:8">
      <c r="B35" s="58" t="s">
        <v>93</v>
      </c>
      <c r="C35" s="58" t="s">
        <v>116</v>
      </c>
      <c r="D35" s="58" t="s">
        <v>86</v>
      </c>
      <c r="E35" s="58" t="s">
        <v>232</v>
      </c>
      <c r="F35" s="58" t="s">
        <v>18</v>
      </c>
      <c r="G35" s="59"/>
      <c r="H35" s="60" t="str">
        <f>VLOOKUP(F35,'Houses &amp; Ages'!$B$5:$K$16,3,FALSE)</f>
        <v>College</v>
      </c>
    </row>
    <row r="36" spans="2:8">
      <c r="B36" s="58" t="s">
        <v>93</v>
      </c>
      <c r="C36" s="58" t="s">
        <v>116</v>
      </c>
      <c r="D36" s="58" t="s">
        <v>86</v>
      </c>
      <c r="E36" s="58" t="s">
        <v>182</v>
      </c>
      <c r="F36" s="58" t="s">
        <v>35</v>
      </c>
      <c r="G36" s="59"/>
      <c r="H36" s="60" t="str">
        <f>VLOOKUP(F36,'Houses &amp; Ages'!$B$5:$K$16,3,FALSE)</f>
        <v>Cook's</v>
      </c>
    </row>
    <row r="37" spans="2:8">
      <c r="B37" s="58" t="s">
        <v>93</v>
      </c>
      <c r="C37" s="58" t="s">
        <v>116</v>
      </c>
      <c r="D37" s="58" t="s">
        <v>86</v>
      </c>
      <c r="E37" s="58" t="s">
        <v>285</v>
      </c>
      <c r="F37" s="58" t="s">
        <v>29</v>
      </c>
      <c r="G37" s="59"/>
      <c r="H37" s="60" t="str">
        <f>VLOOKUP(F37,'Houses &amp; Ages'!$B$5:$K$16,3,FALSE)</f>
        <v>Toye's</v>
      </c>
    </row>
    <row r="38" spans="2:8">
      <c r="B38" s="58" t="s">
        <v>93</v>
      </c>
      <c r="C38" s="58" t="s">
        <v>116</v>
      </c>
      <c r="D38" s="58" t="s">
        <v>86</v>
      </c>
      <c r="E38" s="58" t="s">
        <v>186</v>
      </c>
      <c r="F38" s="58" t="s">
        <v>59</v>
      </c>
      <c r="G38" s="59"/>
      <c r="H38" s="60" t="str">
        <f>VLOOKUP(F38,'Houses &amp; Ages'!$B$5:$K$16,3,FALSE)</f>
        <v>Phil's</v>
      </c>
    </row>
    <row r="39" spans="2:8">
      <c r="B39" s="58" t="s">
        <v>94</v>
      </c>
      <c r="C39" s="58" t="s">
        <v>116</v>
      </c>
      <c r="D39" s="58" t="s">
        <v>84</v>
      </c>
      <c r="E39" s="58" t="s">
        <v>269</v>
      </c>
      <c r="F39" s="58" t="s">
        <v>71</v>
      </c>
      <c r="G39" s="59"/>
      <c r="H39" s="60" t="str">
        <f>VLOOKUP(F39,'Houses &amp; Ages'!$B$5:$K$16,3,FALSE)</f>
        <v>Hopper's</v>
      </c>
    </row>
    <row r="40" spans="2:8">
      <c r="B40" s="58" t="s">
        <v>94</v>
      </c>
      <c r="C40" s="58" t="s">
        <v>116</v>
      </c>
      <c r="D40" s="58" t="s">
        <v>84</v>
      </c>
      <c r="E40" s="58" t="s">
        <v>210</v>
      </c>
      <c r="F40" s="58" t="s">
        <v>53</v>
      </c>
      <c r="G40" s="59"/>
      <c r="H40" s="60" t="str">
        <f>VLOOKUP(F40,'Houses &amp; Ages'!$B$5:$K$16,3,FALSE)</f>
        <v>Chawkers</v>
      </c>
    </row>
    <row r="41" spans="2:8">
      <c r="B41" s="58" t="s">
        <v>94</v>
      </c>
      <c r="C41" s="58" t="s">
        <v>116</v>
      </c>
      <c r="D41" s="58" t="s">
        <v>84</v>
      </c>
      <c r="E41" s="58" t="s">
        <v>247</v>
      </c>
      <c r="F41" s="58" t="s">
        <v>23</v>
      </c>
      <c r="G41" s="59"/>
      <c r="H41" s="60" t="str">
        <f>VLOOKUP(F41,'Houses &amp; Ages'!$B$5:$K$16,3,FALSE)</f>
        <v>Furley's</v>
      </c>
    </row>
    <row r="42" spans="2:8">
      <c r="B42" s="58" t="s">
        <v>94</v>
      </c>
      <c r="C42" s="58" t="s">
        <v>116</v>
      </c>
      <c r="D42" s="58" t="s">
        <v>84</v>
      </c>
      <c r="E42" s="58" t="s">
        <v>172</v>
      </c>
      <c r="F42" s="58" t="s">
        <v>65</v>
      </c>
      <c r="G42" s="59"/>
      <c r="H42" s="60" t="str">
        <f>VLOOKUP(F42,'Houses &amp; Ages'!$B$5:$K$16,3,FALSE)</f>
        <v>Trant's</v>
      </c>
    </row>
    <row r="43" spans="2:8">
      <c r="B43" s="58" t="s">
        <v>94</v>
      </c>
      <c r="C43" s="58" t="s">
        <v>116</v>
      </c>
      <c r="D43" s="58" t="s">
        <v>84</v>
      </c>
      <c r="E43" s="58" t="s">
        <v>199</v>
      </c>
      <c r="F43" s="58" t="s">
        <v>41</v>
      </c>
      <c r="G43" s="59"/>
      <c r="H43" s="60" t="str">
        <f>VLOOKUP(F43,'Houses &amp; Ages'!$B$5:$K$16,3,FALSE)</f>
        <v>Kenny's</v>
      </c>
    </row>
    <row r="44" spans="2:8">
      <c r="B44" s="58" t="s">
        <v>94</v>
      </c>
      <c r="C44" s="58" t="s">
        <v>116</v>
      </c>
      <c r="D44" s="58" t="s">
        <v>84</v>
      </c>
      <c r="E44" s="58" t="s">
        <v>159</v>
      </c>
      <c r="F44" s="58" t="s">
        <v>77</v>
      </c>
      <c r="G44" s="59"/>
      <c r="H44" s="60" t="str">
        <f>VLOOKUP(F44,'Houses &amp; Ages'!$B$5:$K$16,3,FALSE)</f>
        <v>Beloe's</v>
      </c>
    </row>
    <row r="45" spans="2:8">
      <c r="B45" s="58" t="s">
        <v>94</v>
      </c>
      <c r="C45" s="58" t="s">
        <v>116</v>
      </c>
      <c r="D45" s="58" t="s">
        <v>84</v>
      </c>
      <c r="E45" s="58" t="s">
        <v>222</v>
      </c>
      <c r="F45" s="58" t="s">
        <v>47</v>
      </c>
      <c r="G45" s="59"/>
      <c r="H45" s="60" t="str">
        <f>VLOOKUP(F45,'Houses &amp; Ages'!$B$5:$K$16,3,FALSE)</f>
        <v>Freddie's</v>
      </c>
    </row>
    <row r="46" spans="2:8">
      <c r="B46" s="58" t="s">
        <v>94</v>
      </c>
      <c r="C46" s="58" t="s">
        <v>116</v>
      </c>
      <c r="D46" s="58" t="s">
        <v>84</v>
      </c>
      <c r="E46" s="58" t="s">
        <v>233</v>
      </c>
      <c r="F46" s="58" t="s">
        <v>18</v>
      </c>
      <c r="G46" s="59"/>
      <c r="H46" s="60" t="str">
        <f>VLOOKUP(F46,'Houses &amp; Ages'!$B$5:$K$16,3,FALSE)</f>
        <v>College</v>
      </c>
    </row>
    <row r="47" spans="2:8">
      <c r="B47" s="58" t="s">
        <v>94</v>
      </c>
      <c r="C47" s="58" t="s">
        <v>116</v>
      </c>
      <c r="D47" s="58" t="s">
        <v>84</v>
      </c>
      <c r="E47" s="58" t="s">
        <v>183</v>
      </c>
      <c r="F47" s="58" t="s">
        <v>35</v>
      </c>
      <c r="G47" s="59"/>
      <c r="H47" s="60" t="str">
        <f>VLOOKUP(F47,'Houses &amp; Ages'!$B$5:$K$16,3,FALSE)</f>
        <v>Cook's</v>
      </c>
    </row>
    <row r="48" spans="2:8">
      <c r="B48" s="58" t="s">
        <v>94</v>
      </c>
      <c r="C48" s="58" t="s">
        <v>116</v>
      </c>
      <c r="D48" s="58" t="s">
        <v>84</v>
      </c>
      <c r="E48" s="58" t="s">
        <v>286</v>
      </c>
      <c r="F48" s="58" t="s">
        <v>29</v>
      </c>
      <c r="G48" s="59"/>
      <c r="H48" s="60" t="str">
        <f>VLOOKUP(F48,'Houses &amp; Ages'!$B$5:$K$16,3,FALSE)</f>
        <v>Toye's</v>
      </c>
    </row>
    <row r="49" spans="2:8">
      <c r="B49" s="58" t="s">
        <v>94</v>
      </c>
      <c r="C49" s="58" t="s">
        <v>116</v>
      </c>
      <c r="D49" s="58" t="s">
        <v>84</v>
      </c>
      <c r="E49" s="58" t="s">
        <v>187</v>
      </c>
      <c r="F49" s="58" t="s">
        <v>59</v>
      </c>
      <c r="G49" s="59"/>
      <c r="H49" s="60" t="str">
        <f>VLOOKUP(F49,'Houses &amp; Ages'!$B$5:$K$16,3,FALSE)</f>
        <v>Phil's</v>
      </c>
    </row>
    <row r="50" spans="2:8">
      <c r="B50" s="58" t="s">
        <v>95</v>
      </c>
      <c r="C50" s="58" t="s">
        <v>116</v>
      </c>
      <c r="D50" s="58" t="s">
        <v>85</v>
      </c>
      <c r="E50" s="58" t="s">
        <v>271</v>
      </c>
      <c r="F50" s="58" t="s">
        <v>71</v>
      </c>
      <c r="G50" s="59"/>
      <c r="H50" s="60" t="str">
        <f>VLOOKUP(F50,'Houses &amp; Ages'!$B$5:$K$16,3,FALSE)</f>
        <v>Hopper's</v>
      </c>
    </row>
    <row r="51" spans="2:8">
      <c r="B51" s="58" t="s">
        <v>95</v>
      </c>
      <c r="C51" s="58" t="s">
        <v>116</v>
      </c>
      <c r="D51" s="58" t="s">
        <v>85</v>
      </c>
      <c r="E51" s="58" t="s">
        <v>211</v>
      </c>
      <c r="F51" s="58" t="s">
        <v>53</v>
      </c>
      <c r="G51" s="59"/>
      <c r="H51" s="60" t="str">
        <f>VLOOKUP(F51,'Houses &amp; Ages'!$B$5:$K$16,3,FALSE)</f>
        <v>Chawkers</v>
      </c>
    </row>
    <row r="52" spans="2:8">
      <c r="B52" s="58" t="s">
        <v>95</v>
      </c>
      <c r="C52" s="58" t="s">
        <v>116</v>
      </c>
      <c r="D52" s="58" t="s">
        <v>85</v>
      </c>
      <c r="E52" s="58" t="s">
        <v>246</v>
      </c>
      <c r="F52" s="58" t="s">
        <v>23</v>
      </c>
      <c r="G52" s="59"/>
      <c r="H52" s="60" t="str">
        <f>VLOOKUP(F52,'Houses &amp; Ages'!$B$5:$K$16,3,FALSE)</f>
        <v>Furley's</v>
      </c>
    </row>
    <row r="53" spans="2:8">
      <c r="B53" s="58" t="s">
        <v>95</v>
      </c>
      <c r="C53" s="58" t="s">
        <v>116</v>
      </c>
      <c r="D53" s="58" t="s">
        <v>85</v>
      </c>
      <c r="E53" s="58" t="s">
        <v>173</v>
      </c>
      <c r="F53" s="58" t="s">
        <v>65</v>
      </c>
      <c r="G53" s="59"/>
      <c r="H53" s="60" t="str">
        <f>VLOOKUP(F53,'Houses &amp; Ages'!$B$5:$K$16,3,FALSE)</f>
        <v>Trant's</v>
      </c>
    </row>
    <row r="54" spans="2:8">
      <c r="B54" s="58" t="s">
        <v>95</v>
      </c>
      <c r="C54" s="58" t="s">
        <v>116</v>
      </c>
      <c r="D54" s="58" t="s">
        <v>85</v>
      </c>
      <c r="E54" s="58" t="s">
        <v>200</v>
      </c>
      <c r="F54" s="58" t="s">
        <v>41</v>
      </c>
      <c r="G54" s="59"/>
      <c r="H54" s="60" t="str">
        <f>VLOOKUP(F54,'Houses &amp; Ages'!$B$5:$K$16,3,FALSE)</f>
        <v>Kenny's</v>
      </c>
    </row>
    <row r="55" spans="2:8">
      <c r="B55" s="58" t="s">
        <v>95</v>
      </c>
      <c r="C55" s="58" t="s">
        <v>116</v>
      </c>
      <c r="D55" s="58" t="s">
        <v>85</v>
      </c>
      <c r="E55" s="58" t="s">
        <v>160</v>
      </c>
      <c r="F55" s="58" t="s">
        <v>77</v>
      </c>
      <c r="G55" s="59"/>
      <c r="H55" s="60" t="str">
        <f>VLOOKUP(F55,'Houses &amp; Ages'!$B$5:$K$16,3,FALSE)</f>
        <v>Beloe's</v>
      </c>
    </row>
    <row r="56" spans="2:8">
      <c r="B56" s="58" t="s">
        <v>95</v>
      </c>
      <c r="C56" s="58" t="s">
        <v>116</v>
      </c>
      <c r="D56" s="58" t="s">
        <v>85</v>
      </c>
      <c r="E56" s="58" t="s">
        <v>223</v>
      </c>
      <c r="F56" s="58" t="s">
        <v>47</v>
      </c>
      <c r="G56" s="59"/>
      <c r="H56" s="60" t="str">
        <f>VLOOKUP(F56,'Houses &amp; Ages'!$B$5:$K$16,3,FALSE)</f>
        <v>Freddie's</v>
      </c>
    </row>
    <row r="57" spans="2:8">
      <c r="B57" s="58" t="s">
        <v>95</v>
      </c>
      <c r="C57" s="58" t="s">
        <v>116</v>
      </c>
      <c r="D57" s="58" t="s">
        <v>85</v>
      </c>
      <c r="E57" s="58" t="s">
        <v>234</v>
      </c>
      <c r="F57" s="58" t="s">
        <v>18</v>
      </c>
      <c r="G57" s="59"/>
      <c r="H57" s="60" t="str">
        <f>VLOOKUP(F57,'Houses &amp; Ages'!$B$5:$K$16,3,FALSE)</f>
        <v>College</v>
      </c>
    </row>
    <row r="58" spans="2:8">
      <c r="B58" s="58" t="s">
        <v>95</v>
      </c>
      <c r="C58" s="58" t="s">
        <v>116</v>
      </c>
      <c r="D58" s="58" t="s">
        <v>85</v>
      </c>
      <c r="E58" s="58" t="s">
        <v>257</v>
      </c>
      <c r="F58" s="58" t="s">
        <v>35</v>
      </c>
      <c r="G58" s="59"/>
      <c r="H58" s="60" t="str">
        <f>VLOOKUP(F58,'Houses &amp; Ages'!$B$5:$K$16,3,FALSE)</f>
        <v>Cook's</v>
      </c>
    </row>
    <row r="59" spans="2:8">
      <c r="B59" s="58" t="s">
        <v>95</v>
      </c>
      <c r="C59" s="58" t="s">
        <v>116</v>
      </c>
      <c r="D59" s="58" t="s">
        <v>85</v>
      </c>
      <c r="E59" s="58" t="s">
        <v>287</v>
      </c>
      <c r="F59" s="58" t="s">
        <v>29</v>
      </c>
      <c r="G59" s="59"/>
      <c r="H59" s="60" t="str">
        <f>VLOOKUP(F59,'Houses &amp; Ages'!$B$5:$K$16,3,FALSE)</f>
        <v>Toye's</v>
      </c>
    </row>
    <row r="60" spans="2:8">
      <c r="B60" s="58" t="s">
        <v>95</v>
      </c>
      <c r="C60" s="58" t="s">
        <v>116</v>
      </c>
      <c r="D60" s="58" t="s">
        <v>85</v>
      </c>
      <c r="E60" s="58" t="s">
        <v>188</v>
      </c>
      <c r="F60" s="58" t="s">
        <v>59</v>
      </c>
      <c r="G60" s="59"/>
      <c r="H60" s="60" t="str">
        <f>VLOOKUP(F60,'Houses &amp; Ages'!$B$5:$K$16,3,FALSE)</f>
        <v>Phil's</v>
      </c>
    </row>
    <row r="61" spans="2:8">
      <c r="B61" s="58" t="s">
        <v>96</v>
      </c>
      <c r="C61" s="58" t="s">
        <v>116</v>
      </c>
      <c r="D61" s="58" t="s">
        <v>86</v>
      </c>
      <c r="E61" s="58" t="s">
        <v>272</v>
      </c>
      <c r="F61" s="58" t="s">
        <v>71</v>
      </c>
      <c r="G61" s="59"/>
      <c r="H61" s="60" t="str">
        <f>VLOOKUP(F61,'Houses &amp; Ages'!$B$5:$K$16,3,FALSE)</f>
        <v>Hopper's</v>
      </c>
    </row>
    <row r="62" spans="2:8">
      <c r="B62" s="58" t="s">
        <v>96</v>
      </c>
      <c r="C62" s="58" t="s">
        <v>116</v>
      </c>
      <c r="D62" s="58" t="s">
        <v>86</v>
      </c>
      <c r="E62" s="58" t="s">
        <v>212</v>
      </c>
      <c r="F62" s="58" t="s">
        <v>53</v>
      </c>
      <c r="G62" s="59"/>
      <c r="H62" s="60" t="str">
        <f>VLOOKUP(F62,'Houses &amp; Ages'!$B$5:$K$16,3,FALSE)</f>
        <v>Chawkers</v>
      </c>
    </row>
    <row r="63" spans="2:8">
      <c r="B63" s="58" t="s">
        <v>96</v>
      </c>
      <c r="C63" s="58" t="s">
        <v>116</v>
      </c>
      <c r="D63" s="58" t="s">
        <v>86</v>
      </c>
      <c r="E63" s="58" t="s">
        <v>245</v>
      </c>
      <c r="F63" s="58" t="s">
        <v>23</v>
      </c>
      <c r="G63" s="59"/>
      <c r="H63" s="60" t="str">
        <f>VLOOKUP(F63,'Houses &amp; Ages'!$B$5:$K$16,3,FALSE)</f>
        <v>Furley's</v>
      </c>
    </row>
    <row r="64" spans="2:8">
      <c r="B64" s="58" t="s">
        <v>96</v>
      </c>
      <c r="C64" s="58" t="s">
        <v>116</v>
      </c>
      <c r="D64" s="58" t="s">
        <v>86</v>
      </c>
      <c r="E64" s="58" t="s">
        <v>174</v>
      </c>
      <c r="F64" s="58" t="s">
        <v>65</v>
      </c>
      <c r="G64" s="59"/>
      <c r="H64" s="60" t="str">
        <f>VLOOKUP(F64,'Houses &amp; Ages'!$B$5:$K$16,3,FALSE)</f>
        <v>Trant's</v>
      </c>
    </row>
    <row r="65" spans="2:8">
      <c r="B65" s="58" t="s">
        <v>96</v>
      </c>
      <c r="C65" s="58" t="s">
        <v>116</v>
      </c>
      <c r="D65" s="58" t="s">
        <v>86</v>
      </c>
      <c r="E65" s="58" t="s">
        <v>201</v>
      </c>
      <c r="F65" s="58" t="s">
        <v>41</v>
      </c>
      <c r="G65" s="59"/>
      <c r="H65" s="60" t="str">
        <f>VLOOKUP(F65,'Houses &amp; Ages'!$B$5:$K$16,3,FALSE)</f>
        <v>Kenny's</v>
      </c>
    </row>
    <row r="66" spans="2:8">
      <c r="B66" s="58" t="s">
        <v>96</v>
      </c>
      <c r="C66" s="58" t="s">
        <v>116</v>
      </c>
      <c r="D66" s="58" t="s">
        <v>86</v>
      </c>
      <c r="E66" s="58" t="s">
        <v>161</v>
      </c>
      <c r="F66" s="58" t="s">
        <v>77</v>
      </c>
      <c r="G66" s="59"/>
      <c r="H66" s="60" t="str">
        <f>VLOOKUP(F66,'Houses &amp; Ages'!$B$5:$K$16,3,FALSE)</f>
        <v>Beloe's</v>
      </c>
    </row>
    <row r="67" spans="2:8">
      <c r="B67" s="58" t="s">
        <v>96</v>
      </c>
      <c r="C67" s="58" t="s">
        <v>116</v>
      </c>
      <c r="D67" s="58" t="s">
        <v>86</v>
      </c>
      <c r="E67" s="58" t="s">
        <v>224</v>
      </c>
      <c r="F67" s="58" t="s">
        <v>47</v>
      </c>
      <c r="G67" s="59"/>
      <c r="H67" s="60" t="str">
        <f>VLOOKUP(F67,'Houses &amp; Ages'!$B$5:$K$16,3,FALSE)</f>
        <v>Freddie's</v>
      </c>
    </row>
    <row r="68" spans="2:8">
      <c r="B68" s="58" t="s">
        <v>96</v>
      </c>
      <c r="C68" s="58" t="s">
        <v>116</v>
      </c>
      <c r="D68" s="58" t="s">
        <v>86</v>
      </c>
      <c r="E68" s="58" t="s">
        <v>282</v>
      </c>
      <c r="F68" s="58" t="s">
        <v>18</v>
      </c>
      <c r="G68" s="59"/>
      <c r="H68" s="60" t="str">
        <f>VLOOKUP(F68,'Houses &amp; Ages'!$B$5:$K$16,3,FALSE)</f>
        <v>College</v>
      </c>
    </row>
    <row r="69" spans="2:8">
      <c r="B69" s="58" t="s">
        <v>96</v>
      </c>
      <c r="C69" s="58" t="s">
        <v>116</v>
      </c>
      <c r="D69" s="58" t="s">
        <v>86</v>
      </c>
      <c r="E69" s="58" t="s">
        <v>258</v>
      </c>
      <c r="F69" s="58" t="s">
        <v>35</v>
      </c>
      <c r="G69" s="59"/>
      <c r="H69" s="60" t="str">
        <f>VLOOKUP(F69,'Houses &amp; Ages'!$B$5:$K$16,3,FALSE)</f>
        <v>Cook's</v>
      </c>
    </row>
    <row r="70" spans="2:8">
      <c r="B70" s="58" t="s">
        <v>96</v>
      </c>
      <c r="C70" s="58" t="s">
        <v>116</v>
      </c>
      <c r="D70" s="58" t="s">
        <v>86</v>
      </c>
      <c r="E70" s="58" t="s">
        <v>288</v>
      </c>
      <c r="F70" s="58" t="s">
        <v>29</v>
      </c>
      <c r="G70" s="59"/>
      <c r="H70" s="60" t="str">
        <f>VLOOKUP(F70,'Houses &amp; Ages'!$B$5:$K$16,3,FALSE)</f>
        <v>Toye's</v>
      </c>
    </row>
    <row r="71" spans="2:8">
      <c r="B71" s="58" t="s">
        <v>96</v>
      </c>
      <c r="C71" s="58" t="s">
        <v>116</v>
      </c>
      <c r="D71" s="58" t="s">
        <v>86</v>
      </c>
      <c r="E71" s="58" t="s">
        <v>189</v>
      </c>
      <c r="F71" s="58" t="s">
        <v>59</v>
      </c>
      <c r="G71" s="59"/>
      <c r="H71" s="60" t="str">
        <f>VLOOKUP(F71,'Houses &amp; Ages'!$B$5:$K$16,3,FALSE)</f>
        <v>Phil's</v>
      </c>
    </row>
    <row r="72" spans="2:8">
      <c r="B72" s="58" t="s">
        <v>97</v>
      </c>
      <c r="C72" s="58" t="s">
        <v>116</v>
      </c>
      <c r="D72" s="58" t="s">
        <v>84</v>
      </c>
      <c r="E72" s="58" t="s">
        <v>273</v>
      </c>
      <c r="F72" s="58" t="s">
        <v>71</v>
      </c>
      <c r="G72" s="59"/>
      <c r="H72" s="60" t="str">
        <f>VLOOKUP(F72,'Houses &amp; Ages'!$B$5:$K$16,3,FALSE)</f>
        <v>Hopper's</v>
      </c>
    </row>
    <row r="73" spans="2:8">
      <c r="B73" s="58" t="s">
        <v>97</v>
      </c>
      <c r="C73" s="58" t="s">
        <v>116</v>
      </c>
      <c r="D73" s="58" t="s">
        <v>84</v>
      </c>
      <c r="E73" s="58" t="s">
        <v>207</v>
      </c>
      <c r="F73" s="58" t="s">
        <v>53</v>
      </c>
      <c r="G73" s="59"/>
      <c r="H73" s="60" t="str">
        <f>VLOOKUP(F73,'Houses &amp; Ages'!$B$5:$K$16,3,FALSE)</f>
        <v>Chawkers</v>
      </c>
    </row>
    <row r="74" spans="2:8">
      <c r="B74" s="58" t="s">
        <v>97</v>
      </c>
      <c r="C74" s="58" t="s">
        <v>116</v>
      </c>
      <c r="D74" s="58" t="s">
        <v>84</v>
      </c>
      <c r="E74" s="58" t="s">
        <v>243</v>
      </c>
      <c r="F74" s="58" t="s">
        <v>23</v>
      </c>
      <c r="G74" s="59"/>
      <c r="H74" s="60" t="str">
        <f>VLOOKUP(F74,'Houses &amp; Ages'!$B$5:$K$16,3,FALSE)</f>
        <v>Furley's</v>
      </c>
    </row>
    <row r="75" spans="2:8">
      <c r="B75" s="58" t="s">
        <v>97</v>
      </c>
      <c r="C75" s="58" t="s">
        <v>116</v>
      </c>
      <c r="D75" s="58" t="s">
        <v>84</v>
      </c>
      <c r="E75" s="58" t="s">
        <v>172</v>
      </c>
      <c r="F75" s="58" t="s">
        <v>65</v>
      </c>
      <c r="G75" s="59"/>
      <c r="H75" s="60" t="str">
        <f>VLOOKUP(F75,'Houses &amp; Ages'!$B$5:$K$16,3,FALSE)</f>
        <v>Trant's</v>
      </c>
    </row>
    <row r="76" spans="2:8">
      <c r="B76" s="58" t="s">
        <v>97</v>
      </c>
      <c r="C76" s="58" t="s">
        <v>116</v>
      </c>
      <c r="D76" s="58" t="s">
        <v>84</v>
      </c>
      <c r="E76" s="58" t="s">
        <v>202</v>
      </c>
      <c r="F76" s="58" t="s">
        <v>41</v>
      </c>
      <c r="G76" s="59"/>
      <c r="H76" s="60" t="str">
        <f>VLOOKUP(F76,'Houses &amp; Ages'!$B$5:$K$16,3,FALSE)</f>
        <v>Kenny's</v>
      </c>
    </row>
    <row r="77" spans="2:8">
      <c r="B77" s="58" t="s">
        <v>97</v>
      </c>
      <c r="C77" s="58" t="s">
        <v>116</v>
      </c>
      <c r="D77" s="58" t="s">
        <v>84</v>
      </c>
      <c r="E77" s="58" t="s">
        <v>162</v>
      </c>
      <c r="F77" s="58" t="s">
        <v>77</v>
      </c>
      <c r="G77" s="59"/>
      <c r="H77" s="60" t="str">
        <f>VLOOKUP(F77,'Houses &amp; Ages'!$B$5:$K$16,3,FALSE)</f>
        <v>Beloe's</v>
      </c>
    </row>
    <row r="78" spans="2:8">
      <c r="B78" s="58" t="s">
        <v>97</v>
      </c>
      <c r="C78" s="58" t="s">
        <v>116</v>
      </c>
      <c r="D78" s="58" t="s">
        <v>84</v>
      </c>
      <c r="E78" s="58" t="s">
        <v>222</v>
      </c>
      <c r="F78" s="58" t="s">
        <v>47</v>
      </c>
      <c r="G78" s="59"/>
      <c r="H78" s="60" t="str">
        <f>VLOOKUP(F78,'Houses &amp; Ages'!$B$5:$K$16,3,FALSE)</f>
        <v>Freddie's</v>
      </c>
    </row>
    <row r="79" spans="2:8">
      <c r="B79" s="58" t="s">
        <v>97</v>
      </c>
      <c r="C79" s="58" t="s">
        <v>116</v>
      </c>
      <c r="D79" s="58" t="s">
        <v>84</v>
      </c>
      <c r="E79" s="58" t="s">
        <v>240</v>
      </c>
      <c r="F79" s="58" t="s">
        <v>18</v>
      </c>
      <c r="G79" s="59"/>
      <c r="H79" s="60" t="str">
        <f>VLOOKUP(F79,'Houses &amp; Ages'!$B$5:$K$16,3,FALSE)</f>
        <v>College</v>
      </c>
    </row>
    <row r="80" spans="2:8">
      <c r="B80" s="58" t="s">
        <v>97</v>
      </c>
      <c r="C80" s="58" t="s">
        <v>116</v>
      </c>
      <c r="D80" s="58" t="s">
        <v>84</v>
      </c>
      <c r="E80" s="58" t="s">
        <v>259</v>
      </c>
      <c r="F80" s="58" t="s">
        <v>35</v>
      </c>
      <c r="G80" s="59"/>
      <c r="H80" s="60" t="str">
        <f>VLOOKUP(F80,'Houses &amp; Ages'!$B$5:$K$16,3,FALSE)</f>
        <v>Cook's</v>
      </c>
    </row>
    <row r="81" spans="2:8">
      <c r="B81" s="58" t="s">
        <v>97</v>
      </c>
      <c r="C81" s="58" t="s">
        <v>116</v>
      </c>
      <c r="D81" s="58" t="s">
        <v>84</v>
      </c>
      <c r="E81" s="58" t="s">
        <v>289</v>
      </c>
      <c r="F81" s="58" t="s">
        <v>29</v>
      </c>
      <c r="G81" s="59"/>
      <c r="H81" s="60" t="str">
        <f>VLOOKUP(F81,'Houses &amp; Ages'!$B$5:$K$16,3,FALSE)</f>
        <v>Toye's</v>
      </c>
    </row>
    <row r="82" spans="2:8">
      <c r="B82" s="58" t="s">
        <v>97</v>
      </c>
      <c r="C82" s="58" t="s">
        <v>116</v>
      </c>
      <c r="D82" s="58" t="s">
        <v>84</v>
      </c>
      <c r="E82" s="58" t="s">
        <v>190</v>
      </c>
      <c r="F82" s="58" t="s">
        <v>59</v>
      </c>
      <c r="G82" s="59"/>
      <c r="H82" s="60" t="str">
        <f>VLOOKUP(F82,'Houses &amp; Ages'!$B$5:$K$16,3,FALSE)</f>
        <v>Phil's</v>
      </c>
    </row>
    <row r="83" spans="2:8">
      <c r="B83" s="58" t="s">
        <v>98</v>
      </c>
      <c r="C83" s="58" t="s">
        <v>116</v>
      </c>
      <c r="D83" s="58" t="s">
        <v>85</v>
      </c>
      <c r="E83" s="58" t="s">
        <v>271</v>
      </c>
      <c r="F83" s="58" t="s">
        <v>71</v>
      </c>
      <c r="G83" s="59"/>
      <c r="H83" s="60" t="str">
        <f>VLOOKUP(F83,'Houses &amp; Ages'!$B$5:$K$16,3,FALSE)</f>
        <v>Hopper's</v>
      </c>
    </row>
    <row r="84" spans="2:8">
      <c r="B84" s="58" t="s">
        <v>98</v>
      </c>
      <c r="C84" s="58" t="s">
        <v>116</v>
      </c>
      <c r="D84" s="58" t="s">
        <v>85</v>
      </c>
      <c r="E84" s="58" t="s">
        <v>211</v>
      </c>
      <c r="F84" s="58" t="s">
        <v>53</v>
      </c>
      <c r="G84" s="59"/>
      <c r="H84" s="60" t="str">
        <f>VLOOKUP(F84,'Houses &amp; Ages'!$B$5:$K$16,3,FALSE)</f>
        <v>Chawkers</v>
      </c>
    </row>
    <row r="85" spans="2:8">
      <c r="B85" s="58" t="s">
        <v>98</v>
      </c>
      <c r="C85" s="58" t="s">
        <v>116</v>
      </c>
      <c r="D85" s="58" t="s">
        <v>85</v>
      </c>
      <c r="E85" s="58" t="s">
        <v>248</v>
      </c>
      <c r="F85" s="58" t="s">
        <v>23</v>
      </c>
      <c r="G85" s="59"/>
      <c r="H85" s="60" t="str">
        <f>VLOOKUP(F85,'Houses &amp; Ages'!$B$5:$K$16,3,FALSE)</f>
        <v>Furley's</v>
      </c>
    </row>
    <row r="86" spans="2:8">
      <c r="B86" s="58" t="s">
        <v>98</v>
      </c>
      <c r="C86" s="58" t="s">
        <v>116</v>
      </c>
      <c r="D86" s="58" t="s">
        <v>85</v>
      </c>
      <c r="E86" s="58" t="s">
        <v>175</v>
      </c>
      <c r="F86" s="58" t="s">
        <v>65</v>
      </c>
      <c r="G86" s="59"/>
      <c r="H86" s="60" t="str">
        <f>VLOOKUP(F86,'Houses &amp; Ages'!$B$5:$K$16,3,FALSE)</f>
        <v>Trant's</v>
      </c>
    </row>
    <row r="87" spans="2:8">
      <c r="B87" s="58" t="s">
        <v>98</v>
      </c>
      <c r="C87" s="58" t="s">
        <v>116</v>
      </c>
      <c r="D87" s="58" t="s">
        <v>85</v>
      </c>
      <c r="E87" s="58" t="s">
        <v>203</v>
      </c>
      <c r="F87" s="58" t="s">
        <v>41</v>
      </c>
      <c r="G87" s="59"/>
      <c r="H87" s="60" t="str">
        <f>VLOOKUP(F87,'Houses &amp; Ages'!$B$5:$K$16,3,FALSE)</f>
        <v>Kenny's</v>
      </c>
    </row>
    <row r="88" spans="2:8">
      <c r="B88" s="58" t="s">
        <v>98</v>
      </c>
      <c r="C88" s="58" t="s">
        <v>116</v>
      </c>
      <c r="D88" s="58" t="s">
        <v>85</v>
      </c>
      <c r="E88" s="58" t="s">
        <v>163</v>
      </c>
      <c r="F88" s="58" t="s">
        <v>77</v>
      </c>
      <c r="G88" s="59"/>
      <c r="H88" s="60" t="str">
        <f>VLOOKUP(F88,'Houses &amp; Ages'!$B$5:$K$16,3,FALSE)</f>
        <v>Beloe's</v>
      </c>
    </row>
    <row r="89" spans="2:8">
      <c r="B89" s="58" t="s">
        <v>98</v>
      </c>
      <c r="C89" s="58" t="s">
        <v>116</v>
      </c>
      <c r="D89" s="58" t="s">
        <v>85</v>
      </c>
      <c r="E89" s="58" t="s">
        <v>220</v>
      </c>
      <c r="F89" s="58" t="s">
        <v>47</v>
      </c>
      <c r="G89" s="59"/>
      <c r="H89" s="60" t="str">
        <f>VLOOKUP(F89,'Houses &amp; Ages'!$B$5:$K$16,3,FALSE)</f>
        <v>Freddie's</v>
      </c>
    </row>
    <row r="90" spans="2:8">
      <c r="B90" s="58" t="s">
        <v>98</v>
      </c>
      <c r="C90" s="58" t="s">
        <v>116</v>
      </c>
      <c r="D90" s="58" t="s">
        <v>85</v>
      </c>
      <c r="E90" s="58" t="s">
        <v>235</v>
      </c>
      <c r="F90" s="58" t="s">
        <v>18</v>
      </c>
      <c r="G90" s="59"/>
      <c r="H90" s="60" t="str">
        <f>VLOOKUP(F90,'Houses &amp; Ages'!$B$5:$K$16,3,FALSE)</f>
        <v>College</v>
      </c>
    </row>
    <row r="91" spans="2:8">
      <c r="B91" s="58" t="s">
        <v>98</v>
      </c>
      <c r="C91" s="58" t="s">
        <v>116</v>
      </c>
      <c r="D91" s="58" t="s">
        <v>85</v>
      </c>
      <c r="E91" s="58" t="s">
        <v>257</v>
      </c>
      <c r="F91" s="58" t="s">
        <v>35</v>
      </c>
      <c r="G91" s="59"/>
      <c r="H91" s="60" t="str">
        <f>VLOOKUP(F91,'Houses &amp; Ages'!$B$5:$K$16,3,FALSE)</f>
        <v>Cook's</v>
      </c>
    </row>
    <row r="92" spans="2:8">
      <c r="B92" s="58" t="s">
        <v>98</v>
      </c>
      <c r="C92" s="58" t="s">
        <v>116</v>
      </c>
      <c r="D92" s="58" t="s">
        <v>85</v>
      </c>
      <c r="E92" s="58" t="s">
        <v>290</v>
      </c>
      <c r="F92" s="58" t="s">
        <v>29</v>
      </c>
      <c r="G92" s="59"/>
      <c r="H92" s="60" t="str">
        <f>VLOOKUP(F92,'Houses &amp; Ages'!$B$5:$K$16,3,FALSE)</f>
        <v>Toye's</v>
      </c>
    </row>
    <row r="93" spans="2:8">
      <c r="B93" s="58" t="s">
        <v>98</v>
      </c>
      <c r="C93" s="58" t="s">
        <v>116</v>
      </c>
      <c r="D93" s="58" t="s">
        <v>85</v>
      </c>
      <c r="E93" s="58" t="s">
        <v>185</v>
      </c>
      <c r="F93" s="58" t="s">
        <v>59</v>
      </c>
      <c r="G93" s="59"/>
      <c r="H93" s="60" t="str">
        <f>VLOOKUP(F93,'Houses &amp; Ages'!$B$5:$K$16,3,FALSE)</f>
        <v>Phil's</v>
      </c>
    </row>
    <row r="94" spans="2:8">
      <c r="B94" s="58" t="s">
        <v>99</v>
      </c>
      <c r="C94" s="58" t="s">
        <v>116</v>
      </c>
      <c r="D94" s="58" t="s">
        <v>86</v>
      </c>
      <c r="E94" s="58" t="s">
        <v>274</v>
      </c>
      <c r="F94" s="58" t="s">
        <v>71</v>
      </c>
      <c r="G94" s="59"/>
      <c r="H94" s="60" t="str">
        <f>VLOOKUP(F94,'Houses &amp; Ages'!$B$5:$K$16,3,FALSE)</f>
        <v>Hopper's</v>
      </c>
    </row>
    <row r="95" spans="2:8">
      <c r="B95" s="58" t="s">
        <v>99</v>
      </c>
      <c r="C95" s="58" t="s">
        <v>116</v>
      </c>
      <c r="D95" s="58" t="s">
        <v>86</v>
      </c>
      <c r="E95" s="58" t="s">
        <v>212</v>
      </c>
      <c r="F95" s="58" t="s">
        <v>53</v>
      </c>
      <c r="G95" s="59"/>
      <c r="H95" s="60" t="str">
        <f>VLOOKUP(F95,'Houses &amp; Ages'!$B$5:$K$16,3,FALSE)</f>
        <v>Chawkers</v>
      </c>
    </row>
    <row r="96" spans="2:8">
      <c r="B96" s="58" t="s">
        <v>99</v>
      </c>
      <c r="C96" s="58" t="s">
        <v>116</v>
      </c>
      <c r="D96" s="58" t="s">
        <v>86</v>
      </c>
      <c r="E96" s="58" t="s">
        <v>249</v>
      </c>
      <c r="F96" s="58" t="s">
        <v>23</v>
      </c>
      <c r="G96" s="59"/>
      <c r="H96" s="60" t="str">
        <f>VLOOKUP(F96,'Houses &amp; Ages'!$B$5:$K$16,3,FALSE)</f>
        <v>Furley's</v>
      </c>
    </row>
    <row r="97" spans="2:8">
      <c r="B97" s="58" t="s">
        <v>99</v>
      </c>
      <c r="C97" s="58" t="s">
        <v>116</v>
      </c>
      <c r="D97" s="58" t="s">
        <v>86</v>
      </c>
      <c r="E97" s="58" t="s">
        <v>176</v>
      </c>
      <c r="F97" s="58" t="s">
        <v>65</v>
      </c>
      <c r="G97" s="59"/>
      <c r="H97" s="60" t="str">
        <f>VLOOKUP(F97,'Houses &amp; Ages'!$B$5:$K$16,3,FALSE)</f>
        <v>Trant's</v>
      </c>
    </row>
    <row r="98" spans="2:8">
      <c r="B98" s="58" t="s">
        <v>99</v>
      </c>
      <c r="C98" s="58" t="s">
        <v>116</v>
      </c>
      <c r="D98" s="58" t="s">
        <v>86</v>
      </c>
      <c r="E98" s="58" t="s">
        <v>201</v>
      </c>
      <c r="F98" s="58" t="s">
        <v>41</v>
      </c>
      <c r="G98" s="59"/>
      <c r="H98" s="60" t="str">
        <f>VLOOKUP(F98,'Houses &amp; Ages'!$B$5:$K$16,3,FALSE)</f>
        <v>Kenny's</v>
      </c>
    </row>
    <row r="99" spans="2:8">
      <c r="B99" s="58" t="s">
        <v>99</v>
      </c>
      <c r="C99" s="58" t="s">
        <v>116</v>
      </c>
      <c r="D99" s="58" t="s">
        <v>86</v>
      </c>
      <c r="E99" s="58" t="s">
        <v>164</v>
      </c>
      <c r="F99" s="58" t="s">
        <v>77</v>
      </c>
      <c r="G99" s="59"/>
      <c r="H99" s="60" t="str">
        <f>VLOOKUP(F99,'Houses &amp; Ages'!$B$5:$K$16,3,FALSE)</f>
        <v>Beloe's</v>
      </c>
    </row>
    <row r="100" spans="2:8">
      <c r="B100" s="58" t="s">
        <v>99</v>
      </c>
      <c r="C100" s="58" t="s">
        <v>116</v>
      </c>
      <c r="D100" s="58" t="s">
        <v>86</v>
      </c>
      <c r="E100" s="58" t="s">
        <v>225</v>
      </c>
      <c r="F100" s="58" t="s">
        <v>47</v>
      </c>
      <c r="G100" s="59"/>
      <c r="H100" s="60" t="str">
        <f>VLOOKUP(F100,'Houses &amp; Ages'!$B$5:$K$16,3,FALSE)</f>
        <v>Freddie's</v>
      </c>
    </row>
    <row r="101" spans="2:8">
      <c r="B101" s="58" t="s">
        <v>99</v>
      </c>
      <c r="C101" s="58" t="s">
        <v>116</v>
      </c>
      <c r="D101" s="58" t="s">
        <v>86</v>
      </c>
      <c r="E101" s="58" t="s">
        <v>236</v>
      </c>
      <c r="F101" s="58" t="s">
        <v>18</v>
      </c>
      <c r="G101" s="59"/>
      <c r="H101" s="60" t="str">
        <f>VLOOKUP(F101,'Houses &amp; Ages'!$B$5:$K$16,3,FALSE)</f>
        <v>College</v>
      </c>
    </row>
    <row r="102" spans="2:8">
      <c r="B102" s="58" t="s">
        <v>99</v>
      </c>
      <c r="C102" s="58" t="s">
        <v>116</v>
      </c>
      <c r="D102" s="58" t="s">
        <v>86</v>
      </c>
      <c r="E102" s="58" t="s">
        <v>260</v>
      </c>
      <c r="F102" s="58" t="s">
        <v>35</v>
      </c>
      <c r="G102" s="59"/>
      <c r="H102" s="60" t="str">
        <f>VLOOKUP(F102,'Houses &amp; Ages'!$B$5:$K$16,3,FALSE)</f>
        <v>Cook's</v>
      </c>
    </row>
    <row r="103" spans="2:8">
      <c r="B103" s="58" t="s">
        <v>99</v>
      </c>
      <c r="C103" s="58" t="s">
        <v>116</v>
      </c>
      <c r="D103" s="58" t="s">
        <v>86</v>
      </c>
      <c r="E103" s="58" t="s">
        <v>291</v>
      </c>
      <c r="F103" s="58" t="s">
        <v>29</v>
      </c>
      <c r="G103" s="59"/>
      <c r="H103" s="60" t="str">
        <f>VLOOKUP(F103,'Houses &amp; Ages'!$B$5:$K$16,3,FALSE)</f>
        <v>Toye's</v>
      </c>
    </row>
    <row r="104" spans="2:8">
      <c r="B104" s="58" t="s">
        <v>99</v>
      </c>
      <c r="C104" s="58" t="s">
        <v>116</v>
      </c>
      <c r="D104" s="58" t="s">
        <v>86</v>
      </c>
      <c r="E104" s="58" t="s">
        <v>191</v>
      </c>
      <c r="F104" s="58" t="s">
        <v>59</v>
      </c>
      <c r="G104" s="59"/>
      <c r="H104" s="60" t="str">
        <f>VLOOKUP(F104,'Houses &amp; Ages'!$B$5:$K$16,3,FALSE)</f>
        <v>Phil's</v>
      </c>
    </row>
    <row r="105" spans="2:8">
      <c r="B105" s="58" t="s">
        <v>100</v>
      </c>
      <c r="C105" s="58" t="s">
        <v>116</v>
      </c>
      <c r="D105" s="58" t="s">
        <v>84</v>
      </c>
      <c r="E105" s="58" t="s">
        <v>275</v>
      </c>
      <c r="F105" s="58" t="s">
        <v>71</v>
      </c>
      <c r="G105" s="59"/>
      <c r="H105" s="60" t="str">
        <f>VLOOKUP(F105,'Houses &amp; Ages'!$B$5:$K$16,3,FALSE)</f>
        <v>Hopper's</v>
      </c>
    </row>
    <row r="106" spans="2:8">
      <c r="B106" s="58" t="s">
        <v>100</v>
      </c>
      <c r="C106" s="58" t="s">
        <v>116</v>
      </c>
      <c r="D106" s="58" t="s">
        <v>84</v>
      </c>
      <c r="E106" s="58" t="s">
        <v>213</v>
      </c>
      <c r="F106" s="58" t="s">
        <v>53</v>
      </c>
      <c r="G106" s="59"/>
      <c r="H106" s="60" t="str">
        <f>VLOOKUP(F106,'Houses &amp; Ages'!$B$5:$K$16,3,FALSE)</f>
        <v>Chawkers</v>
      </c>
    </row>
    <row r="107" spans="2:8">
      <c r="B107" s="58" t="s">
        <v>100</v>
      </c>
      <c r="C107" s="58" t="s">
        <v>116</v>
      </c>
      <c r="D107" s="58" t="s">
        <v>84</v>
      </c>
      <c r="E107" s="58" t="s">
        <v>255</v>
      </c>
      <c r="F107" s="58" t="s">
        <v>23</v>
      </c>
      <c r="G107" s="59"/>
      <c r="H107" s="60" t="str">
        <f>VLOOKUP(F107,'Houses &amp; Ages'!$B$5:$K$16,3,FALSE)</f>
        <v>Furley's</v>
      </c>
    </row>
    <row r="108" spans="2:8">
      <c r="B108" s="58" t="s">
        <v>100</v>
      </c>
      <c r="C108" s="58" t="s">
        <v>116</v>
      </c>
      <c r="D108" s="58" t="s">
        <v>84</v>
      </c>
      <c r="E108" s="58" t="s">
        <v>169</v>
      </c>
      <c r="F108" s="58" t="s">
        <v>65</v>
      </c>
      <c r="G108" s="59"/>
      <c r="H108" s="60" t="str">
        <f>VLOOKUP(F108,'Houses &amp; Ages'!$B$5:$K$16,3,FALSE)</f>
        <v>Trant's</v>
      </c>
    </row>
    <row r="109" spans="2:8">
      <c r="B109" s="58" t="s">
        <v>100</v>
      </c>
      <c r="C109" s="58" t="s">
        <v>116</v>
      </c>
      <c r="D109" s="58" t="s">
        <v>84</v>
      </c>
      <c r="E109" s="58" t="s">
        <v>202</v>
      </c>
      <c r="F109" s="58" t="s">
        <v>41</v>
      </c>
      <c r="G109" s="59"/>
      <c r="H109" s="60" t="str">
        <f>VLOOKUP(F109,'Houses &amp; Ages'!$B$5:$K$16,3,FALSE)</f>
        <v>Kenny's</v>
      </c>
    </row>
    <row r="110" spans="2:8">
      <c r="B110" s="58" t="s">
        <v>100</v>
      </c>
      <c r="C110" s="58" t="s">
        <v>116</v>
      </c>
      <c r="D110" s="58" t="s">
        <v>84</v>
      </c>
      <c r="E110" s="58" t="s">
        <v>159</v>
      </c>
      <c r="F110" s="58" t="s">
        <v>77</v>
      </c>
      <c r="G110" s="59"/>
      <c r="H110" s="60" t="str">
        <f>VLOOKUP(F110,'Houses &amp; Ages'!$B$5:$K$16,3,FALSE)</f>
        <v>Beloe's</v>
      </c>
    </row>
    <row r="111" spans="2:8">
      <c r="B111" s="58" t="s">
        <v>100</v>
      </c>
      <c r="C111" s="58" t="s">
        <v>116</v>
      </c>
      <c r="D111" s="58" t="s">
        <v>84</v>
      </c>
      <c r="E111" s="58" t="s">
        <v>219</v>
      </c>
      <c r="F111" s="58" t="s">
        <v>47</v>
      </c>
      <c r="G111" s="59"/>
      <c r="H111" s="60" t="str">
        <f>VLOOKUP(F111,'Houses &amp; Ages'!$B$5:$K$16,3,FALSE)</f>
        <v>Freddie's</v>
      </c>
    </row>
    <row r="112" spans="2:8">
      <c r="B112" s="58" t="s">
        <v>100</v>
      </c>
      <c r="C112" s="58" t="s">
        <v>116</v>
      </c>
      <c r="D112" s="58" t="s">
        <v>84</v>
      </c>
      <c r="E112" s="58" t="s">
        <v>237</v>
      </c>
      <c r="F112" s="58" t="s">
        <v>18</v>
      </c>
      <c r="G112" s="59"/>
      <c r="H112" s="60" t="str">
        <f>VLOOKUP(F112,'Houses &amp; Ages'!$B$5:$K$16,3,FALSE)</f>
        <v>College</v>
      </c>
    </row>
    <row r="113" spans="2:8">
      <c r="B113" s="58" t="s">
        <v>100</v>
      </c>
      <c r="C113" s="58" t="s">
        <v>116</v>
      </c>
      <c r="D113" s="58" t="s">
        <v>84</v>
      </c>
      <c r="E113" s="58" t="s">
        <v>261</v>
      </c>
      <c r="F113" s="58" t="s">
        <v>35</v>
      </c>
      <c r="G113" s="59"/>
      <c r="H113" s="60" t="str">
        <f>VLOOKUP(F113,'Houses &amp; Ages'!$B$5:$K$16,3,FALSE)</f>
        <v>Cook's</v>
      </c>
    </row>
    <row r="114" spans="2:8">
      <c r="B114" s="58" t="s">
        <v>100</v>
      </c>
      <c r="C114" s="58" t="s">
        <v>116</v>
      </c>
      <c r="D114" s="58" t="s">
        <v>84</v>
      </c>
      <c r="E114" s="58" t="s">
        <v>292</v>
      </c>
      <c r="F114" s="58" t="s">
        <v>29</v>
      </c>
      <c r="G114" s="59"/>
      <c r="H114" s="60" t="str">
        <f>VLOOKUP(F114,'Houses &amp; Ages'!$B$5:$K$16,3,FALSE)</f>
        <v>Toye's</v>
      </c>
    </row>
    <row r="115" spans="2:8">
      <c r="B115" s="58" t="s">
        <v>100</v>
      </c>
      <c r="C115" s="58" t="s">
        <v>116</v>
      </c>
      <c r="D115" s="58" t="s">
        <v>84</v>
      </c>
      <c r="E115" s="58" t="s">
        <v>192</v>
      </c>
      <c r="F115" s="58" t="s">
        <v>59</v>
      </c>
      <c r="G115" s="59"/>
      <c r="H115" s="60" t="str">
        <f>VLOOKUP(F115,'Houses &amp; Ages'!$B$5:$K$16,3,FALSE)</f>
        <v>Phil's</v>
      </c>
    </row>
    <row r="116" spans="2:8">
      <c r="B116" s="58" t="s">
        <v>101</v>
      </c>
      <c r="C116" s="58" t="s">
        <v>116</v>
      </c>
      <c r="D116" s="58" t="s">
        <v>85</v>
      </c>
      <c r="E116" s="58" t="s">
        <v>276</v>
      </c>
      <c r="F116" s="58" t="s">
        <v>71</v>
      </c>
      <c r="G116" s="59"/>
      <c r="H116" s="60" t="str">
        <f>VLOOKUP(F116,'Houses &amp; Ages'!$B$5:$K$16,3,FALSE)</f>
        <v>Hopper's</v>
      </c>
    </row>
    <row r="117" spans="2:8">
      <c r="B117" s="58" t="s">
        <v>101</v>
      </c>
      <c r="C117" s="58" t="s">
        <v>116</v>
      </c>
      <c r="D117" s="58" t="s">
        <v>85</v>
      </c>
      <c r="E117" s="58" t="s">
        <v>208</v>
      </c>
      <c r="F117" s="58" t="s">
        <v>53</v>
      </c>
      <c r="G117" s="59"/>
      <c r="H117" s="60" t="str">
        <f>VLOOKUP(F117,'Houses &amp; Ages'!$B$5:$K$16,3,FALSE)</f>
        <v>Chawkers</v>
      </c>
    </row>
    <row r="118" spans="2:8">
      <c r="B118" s="58" t="s">
        <v>101</v>
      </c>
      <c r="C118" s="58" t="s">
        <v>116</v>
      </c>
      <c r="D118" s="58" t="s">
        <v>85</v>
      </c>
      <c r="E118" s="58" t="s">
        <v>250</v>
      </c>
      <c r="F118" s="58" t="s">
        <v>23</v>
      </c>
      <c r="G118" s="59"/>
      <c r="H118" s="60" t="str">
        <f>VLOOKUP(F118,'Houses &amp; Ages'!$B$5:$K$16,3,FALSE)</f>
        <v>Furley's</v>
      </c>
    </row>
    <row r="119" spans="2:8">
      <c r="B119" s="58" t="s">
        <v>101</v>
      </c>
      <c r="C119" s="58" t="s">
        <v>116</v>
      </c>
      <c r="D119" s="58" t="s">
        <v>85</v>
      </c>
      <c r="E119" s="58" t="s">
        <v>170</v>
      </c>
      <c r="F119" s="58" t="s">
        <v>65</v>
      </c>
      <c r="G119" s="59"/>
      <c r="H119" s="60" t="str">
        <f>VLOOKUP(F119,'Houses &amp; Ages'!$B$5:$K$16,3,FALSE)</f>
        <v>Trant's</v>
      </c>
    </row>
    <row r="120" spans="2:8">
      <c r="B120" s="58" t="s">
        <v>101</v>
      </c>
      <c r="C120" s="58" t="s">
        <v>116</v>
      </c>
      <c r="D120" s="58" t="s">
        <v>85</v>
      </c>
      <c r="E120" s="58" t="s">
        <v>204</v>
      </c>
      <c r="F120" s="58" t="s">
        <v>41</v>
      </c>
      <c r="G120" s="59"/>
      <c r="H120" s="60" t="str">
        <f>VLOOKUP(F120,'Houses &amp; Ages'!$B$5:$K$16,3,FALSE)</f>
        <v>Kenny's</v>
      </c>
    </row>
    <row r="121" spans="2:8">
      <c r="B121" s="58" t="s">
        <v>101</v>
      </c>
      <c r="C121" s="58" t="s">
        <v>116</v>
      </c>
      <c r="D121" s="58" t="s">
        <v>85</v>
      </c>
      <c r="E121" s="58" t="s">
        <v>165</v>
      </c>
      <c r="F121" s="58" t="s">
        <v>77</v>
      </c>
      <c r="G121" s="59"/>
      <c r="H121" s="60" t="str">
        <f>VLOOKUP(F121,'Houses &amp; Ages'!$B$5:$K$16,3,FALSE)</f>
        <v>Beloe's</v>
      </c>
    </row>
    <row r="122" spans="2:8">
      <c r="B122" s="58" t="s">
        <v>101</v>
      </c>
      <c r="C122" s="58" t="s">
        <v>116</v>
      </c>
      <c r="D122" s="58" t="s">
        <v>85</v>
      </c>
      <c r="E122" s="58" t="s">
        <v>226</v>
      </c>
      <c r="F122" s="58" t="s">
        <v>47</v>
      </c>
      <c r="G122" s="59"/>
      <c r="H122" s="60" t="str">
        <f>VLOOKUP(F122,'Houses &amp; Ages'!$B$5:$K$16,3,FALSE)</f>
        <v>Freddie's</v>
      </c>
    </row>
    <row r="123" spans="2:8">
      <c r="B123" s="58" t="s">
        <v>101</v>
      </c>
      <c r="C123" s="58" t="s">
        <v>116</v>
      </c>
      <c r="D123" s="58" t="s">
        <v>85</v>
      </c>
      <c r="E123" s="58" t="s">
        <v>238</v>
      </c>
      <c r="F123" s="58" t="s">
        <v>18</v>
      </c>
      <c r="G123" s="59"/>
      <c r="H123" s="60" t="str">
        <f>VLOOKUP(F123,'Houses &amp; Ages'!$B$5:$K$16,3,FALSE)</f>
        <v>College</v>
      </c>
    </row>
    <row r="124" spans="2:8">
      <c r="B124" s="58" t="s">
        <v>101</v>
      </c>
      <c r="C124" s="58" t="s">
        <v>116</v>
      </c>
      <c r="D124" s="58" t="s">
        <v>85</v>
      </c>
      <c r="E124" s="58" t="s">
        <v>262</v>
      </c>
      <c r="F124" s="58" t="s">
        <v>35</v>
      </c>
      <c r="G124" s="59"/>
      <c r="H124" s="60" t="str">
        <f>VLOOKUP(F124,'Houses &amp; Ages'!$B$5:$K$16,3,FALSE)</f>
        <v>Cook's</v>
      </c>
    </row>
    <row r="125" spans="2:8">
      <c r="B125" s="58" t="s">
        <v>101</v>
      </c>
      <c r="C125" s="58" t="s">
        <v>116</v>
      </c>
      <c r="D125" s="58" t="s">
        <v>85</v>
      </c>
      <c r="E125" s="58" t="s">
        <v>290</v>
      </c>
      <c r="F125" s="58" t="s">
        <v>29</v>
      </c>
      <c r="G125" s="59"/>
      <c r="H125" s="60" t="str">
        <f>VLOOKUP(F125,'Houses &amp; Ages'!$B$5:$K$16,3,FALSE)</f>
        <v>Toye's</v>
      </c>
    </row>
    <row r="126" spans="2:8">
      <c r="B126" s="58" t="s">
        <v>101</v>
      </c>
      <c r="C126" s="58" t="s">
        <v>116</v>
      </c>
      <c r="D126" s="58" t="s">
        <v>85</v>
      </c>
      <c r="E126" s="58" t="s">
        <v>188</v>
      </c>
      <c r="F126" s="58" t="s">
        <v>59</v>
      </c>
      <c r="G126" s="59"/>
      <c r="H126" s="60" t="str">
        <f>VLOOKUP(F126,'Houses &amp; Ages'!$B$5:$K$16,3,FALSE)</f>
        <v>Phil's</v>
      </c>
    </row>
    <row r="127" spans="2:8">
      <c r="B127" s="58" t="s">
        <v>102</v>
      </c>
      <c r="C127" s="58" t="s">
        <v>116</v>
      </c>
      <c r="D127" s="58" t="s">
        <v>86</v>
      </c>
      <c r="E127" s="58" t="s">
        <v>277</v>
      </c>
      <c r="F127" s="58" t="s">
        <v>71</v>
      </c>
      <c r="G127" s="59"/>
      <c r="H127" s="60" t="str">
        <f>VLOOKUP(F127,'Houses &amp; Ages'!$B$5:$K$16,3,FALSE)</f>
        <v>Hopper's</v>
      </c>
    </row>
    <row r="128" spans="2:8">
      <c r="B128" s="58" t="s">
        <v>102</v>
      </c>
      <c r="C128" s="58" t="s">
        <v>116</v>
      </c>
      <c r="D128" s="58" t="s">
        <v>86</v>
      </c>
      <c r="E128" s="58" t="s">
        <v>214</v>
      </c>
      <c r="F128" s="58" t="s">
        <v>53</v>
      </c>
      <c r="G128" s="59"/>
      <c r="H128" s="60" t="str">
        <f>VLOOKUP(F128,'Houses &amp; Ages'!$B$5:$K$16,3,FALSE)</f>
        <v>Chawkers</v>
      </c>
    </row>
    <row r="129" spans="2:8">
      <c r="B129" s="58" t="s">
        <v>102</v>
      </c>
      <c r="C129" s="58" t="s">
        <v>116</v>
      </c>
      <c r="D129" s="58" t="s">
        <v>86</v>
      </c>
      <c r="E129" s="58" t="s">
        <v>251</v>
      </c>
      <c r="F129" s="58" t="s">
        <v>23</v>
      </c>
      <c r="G129" s="59"/>
      <c r="H129" s="60" t="str">
        <f>VLOOKUP(F129,'Houses &amp; Ages'!$B$5:$K$16,3,FALSE)</f>
        <v>Furley's</v>
      </c>
    </row>
    <row r="130" spans="2:8">
      <c r="B130" s="58" t="s">
        <v>102</v>
      </c>
      <c r="C130" s="58" t="s">
        <v>116</v>
      </c>
      <c r="D130" s="58" t="s">
        <v>86</v>
      </c>
      <c r="E130" s="58" t="s">
        <v>177</v>
      </c>
      <c r="F130" s="58" t="s">
        <v>65</v>
      </c>
      <c r="G130" s="59"/>
      <c r="H130" s="60" t="str">
        <f>VLOOKUP(F130,'Houses &amp; Ages'!$B$5:$K$16,3,FALSE)</f>
        <v>Trant's</v>
      </c>
    </row>
    <row r="131" spans="2:8">
      <c r="B131" s="58" t="s">
        <v>102</v>
      </c>
      <c r="C131" s="58" t="s">
        <v>116</v>
      </c>
      <c r="D131" s="58" t="s">
        <v>86</v>
      </c>
      <c r="E131" s="58" t="s">
        <v>198</v>
      </c>
      <c r="F131" s="58" t="s">
        <v>41</v>
      </c>
      <c r="G131" s="59"/>
      <c r="H131" s="60" t="str">
        <f>VLOOKUP(F131,'Houses &amp; Ages'!$B$5:$K$16,3,FALSE)</f>
        <v>Kenny's</v>
      </c>
    </row>
    <row r="132" spans="2:8">
      <c r="B132" s="58" t="s">
        <v>102</v>
      </c>
      <c r="C132" s="58" t="s">
        <v>116</v>
      </c>
      <c r="D132" s="58" t="s">
        <v>86</v>
      </c>
      <c r="E132" s="58" t="s">
        <v>166</v>
      </c>
      <c r="F132" s="58" t="s">
        <v>77</v>
      </c>
      <c r="G132" s="59"/>
      <c r="H132" s="60" t="str">
        <f>VLOOKUP(F132,'Houses &amp; Ages'!$B$5:$K$16,3,FALSE)</f>
        <v>Beloe's</v>
      </c>
    </row>
    <row r="133" spans="2:8">
      <c r="B133" s="58" t="s">
        <v>102</v>
      </c>
      <c r="C133" s="58" t="s">
        <v>116</v>
      </c>
      <c r="D133" s="58" t="s">
        <v>86</v>
      </c>
      <c r="E133" s="58" t="s">
        <v>224</v>
      </c>
      <c r="F133" s="58" t="s">
        <v>47</v>
      </c>
      <c r="G133" s="59"/>
      <c r="H133" s="60" t="str">
        <f>VLOOKUP(F133,'Houses &amp; Ages'!$B$5:$K$16,3,FALSE)</f>
        <v>Freddie's</v>
      </c>
    </row>
    <row r="134" spans="2:8">
      <c r="B134" s="58" t="s">
        <v>102</v>
      </c>
      <c r="C134" s="58" t="s">
        <v>116</v>
      </c>
      <c r="D134" s="58" t="s">
        <v>86</v>
      </c>
      <c r="E134" s="58" t="s">
        <v>239</v>
      </c>
      <c r="F134" s="58" t="s">
        <v>18</v>
      </c>
      <c r="G134" s="59"/>
      <c r="H134" s="60" t="str">
        <f>VLOOKUP(F134,'Houses &amp; Ages'!$B$5:$K$16,3,FALSE)</f>
        <v>College</v>
      </c>
    </row>
    <row r="135" spans="2:8">
      <c r="B135" s="58" t="s">
        <v>102</v>
      </c>
      <c r="C135" s="58" t="s">
        <v>116</v>
      </c>
      <c r="D135" s="58" t="s">
        <v>86</v>
      </c>
      <c r="E135" s="58" t="s">
        <v>263</v>
      </c>
      <c r="F135" s="58" t="s">
        <v>35</v>
      </c>
      <c r="G135" s="59"/>
      <c r="H135" s="60" t="str">
        <f>VLOOKUP(F135,'Houses &amp; Ages'!$B$5:$K$16,3,FALSE)</f>
        <v>Cook's</v>
      </c>
    </row>
    <row r="136" spans="2:8">
      <c r="B136" s="58" t="s">
        <v>102</v>
      </c>
      <c r="C136" s="58" t="s">
        <v>116</v>
      </c>
      <c r="D136" s="58" t="s">
        <v>86</v>
      </c>
      <c r="E136" s="58" t="s">
        <v>288</v>
      </c>
      <c r="F136" s="58" t="s">
        <v>29</v>
      </c>
      <c r="G136" s="59"/>
      <c r="H136" s="60" t="str">
        <f>VLOOKUP(F136,'Houses &amp; Ages'!$B$5:$K$16,3,FALSE)</f>
        <v>Toye's</v>
      </c>
    </row>
    <row r="137" spans="2:8">
      <c r="B137" s="58" t="s">
        <v>102</v>
      </c>
      <c r="C137" s="58" t="s">
        <v>116</v>
      </c>
      <c r="D137" s="58" t="s">
        <v>86</v>
      </c>
      <c r="E137" s="58" t="s">
        <v>189</v>
      </c>
      <c r="F137" s="58" t="s">
        <v>59</v>
      </c>
      <c r="G137" s="59"/>
      <c r="H137" s="60" t="str">
        <f>VLOOKUP(F137,'Houses &amp; Ages'!$B$5:$K$16,3,FALSE)</f>
        <v>Phil's</v>
      </c>
    </row>
    <row r="138" spans="2:8">
      <c r="B138" s="58" t="s">
        <v>103</v>
      </c>
      <c r="C138" s="58" t="s">
        <v>116</v>
      </c>
      <c r="D138" s="58" t="s">
        <v>84</v>
      </c>
      <c r="E138" s="58" t="s">
        <v>278</v>
      </c>
      <c r="F138" s="58" t="s">
        <v>71</v>
      </c>
      <c r="G138" s="59"/>
      <c r="H138" s="60" t="str">
        <f>VLOOKUP(F138,'Houses &amp; Ages'!$B$5:$K$16,3,FALSE)</f>
        <v>Hopper's</v>
      </c>
    </row>
    <row r="139" spans="2:8">
      <c r="B139" s="58" t="s">
        <v>103</v>
      </c>
      <c r="C139" s="58" t="s">
        <v>116</v>
      </c>
      <c r="D139" s="58" t="s">
        <v>84</v>
      </c>
      <c r="E139" s="58" t="s">
        <v>215</v>
      </c>
      <c r="F139" s="58" t="s">
        <v>53</v>
      </c>
      <c r="G139" s="59"/>
      <c r="H139" s="60" t="str">
        <f>VLOOKUP(F139,'Houses &amp; Ages'!$B$5:$K$16,3,FALSE)</f>
        <v>Chawkers</v>
      </c>
    </row>
    <row r="140" spans="2:8">
      <c r="B140" s="58" t="s">
        <v>103</v>
      </c>
      <c r="C140" s="58" t="s">
        <v>116</v>
      </c>
      <c r="D140" s="58" t="s">
        <v>84</v>
      </c>
      <c r="E140" s="58" t="s">
        <v>256</v>
      </c>
      <c r="F140" s="58" t="s">
        <v>23</v>
      </c>
      <c r="G140" s="59"/>
      <c r="H140" s="60" t="str">
        <f>VLOOKUP(F140,'Houses &amp; Ages'!$B$5:$K$16,3,FALSE)</f>
        <v>Furley's</v>
      </c>
    </row>
    <row r="141" spans="2:8">
      <c r="B141" s="58" t="s">
        <v>103</v>
      </c>
      <c r="C141" s="58" t="s">
        <v>116</v>
      </c>
      <c r="D141" s="58" t="s">
        <v>84</v>
      </c>
      <c r="E141" s="58" t="s">
        <v>178</v>
      </c>
      <c r="F141" s="58" t="s">
        <v>65</v>
      </c>
      <c r="G141" s="59"/>
      <c r="H141" s="60" t="str">
        <f>VLOOKUP(F141,'Houses &amp; Ages'!$B$5:$K$16,3,FALSE)</f>
        <v>Trant's</v>
      </c>
    </row>
    <row r="142" spans="2:8">
      <c r="B142" s="58" t="s">
        <v>103</v>
      </c>
      <c r="C142" s="58" t="s">
        <v>116</v>
      </c>
      <c r="D142" s="58" t="s">
        <v>84</v>
      </c>
      <c r="E142" s="58" t="s">
        <v>202</v>
      </c>
      <c r="F142" s="58" t="s">
        <v>41</v>
      </c>
      <c r="G142" s="59"/>
      <c r="H142" s="60" t="str">
        <f>VLOOKUP(F142,'Houses &amp; Ages'!$B$5:$K$16,3,FALSE)</f>
        <v>Kenny's</v>
      </c>
    </row>
    <row r="143" spans="2:8">
      <c r="B143" s="58" t="s">
        <v>103</v>
      </c>
      <c r="C143" s="58" t="s">
        <v>116</v>
      </c>
      <c r="D143" s="58" t="s">
        <v>84</v>
      </c>
      <c r="E143" s="58" t="s">
        <v>167</v>
      </c>
      <c r="F143" s="58" t="s">
        <v>77</v>
      </c>
      <c r="G143" s="59"/>
      <c r="H143" s="60" t="str">
        <f>VLOOKUP(F143,'Houses &amp; Ages'!$B$5:$K$16,3,FALSE)</f>
        <v>Beloe's</v>
      </c>
    </row>
    <row r="144" spans="2:8">
      <c r="B144" s="58" t="s">
        <v>103</v>
      </c>
      <c r="C144" s="58" t="s">
        <v>116</v>
      </c>
      <c r="D144" s="58" t="s">
        <v>84</v>
      </c>
      <c r="E144" s="58" t="s">
        <v>219</v>
      </c>
      <c r="F144" s="58" t="s">
        <v>47</v>
      </c>
      <c r="G144" s="59"/>
      <c r="H144" s="60" t="str">
        <f>VLOOKUP(F144,'Houses &amp; Ages'!$B$5:$K$16,3,FALSE)</f>
        <v>Freddie's</v>
      </c>
    </row>
    <row r="145" spans="2:8">
      <c r="B145" s="58" t="s">
        <v>103</v>
      </c>
      <c r="C145" s="58" t="s">
        <v>116</v>
      </c>
      <c r="D145" s="58" t="s">
        <v>84</v>
      </c>
      <c r="E145" s="58" t="s">
        <v>241</v>
      </c>
      <c r="F145" s="58" t="s">
        <v>18</v>
      </c>
      <c r="G145" s="59"/>
      <c r="H145" s="60" t="str">
        <f>VLOOKUP(F145,'Houses &amp; Ages'!$B$5:$K$16,3,FALSE)</f>
        <v>College</v>
      </c>
    </row>
    <row r="146" spans="2:8">
      <c r="B146" s="58" t="s">
        <v>103</v>
      </c>
      <c r="C146" s="58" t="s">
        <v>116</v>
      </c>
      <c r="D146" s="58" t="s">
        <v>84</v>
      </c>
      <c r="E146" s="58" t="s">
        <v>183</v>
      </c>
      <c r="F146" s="58" t="s">
        <v>35</v>
      </c>
      <c r="G146" s="59"/>
      <c r="H146" s="60" t="str">
        <f>VLOOKUP(F146,'Houses &amp; Ages'!$B$5:$K$16,3,FALSE)</f>
        <v>Cook's</v>
      </c>
    </row>
    <row r="147" spans="2:8">
      <c r="B147" s="58" t="s">
        <v>103</v>
      </c>
      <c r="C147" s="58" t="s">
        <v>116</v>
      </c>
      <c r="D147" s="58" t="s">
        <v>84</v>
      </c>
      <c r="E147" s="58" t="s">
        <v>293</v>
      </c>
      <c r="F147" s="58" t="s">
        <v>29</v>
      </c>
      <c r="G147" s="59"/>
      <c r="H147" s="60" t="str">
        <f>VLOOKUP(F147,'Houses &amp; Ages'!$B$5:$K$16,3,FALSE)</f>
        <v>Toye's</v>
      </c>
    </row>
    <row r="148" spans="2:8">
      <c r="B148" s="58" t="s">
        <v>103</v>
      </c>
      <c r="C148" s="58" t="s">
        <v>116</v>
      </c>
      <c r="D148" s="58" t="s">
        <v>84</v>
      </c>
      <c r="E148" s="58" t="s">
        <v>193</v>
      </c>
      <c r="F148" s="58" t="s">
        <v>59</v>
      </c>
      <c r="G148" s="59"/>
      <c r="H148" s="60" t="str">
        <f>VLOOKUP(F148,'Houses &amp; Ages'!$B$5:$K$16,3,FALSE)</f>
        <v>Phil's</v>
      </c>
    </row>
    <row r="149" spans="2:8">
      <c r="B149" s="58" t="s">
        <v>104</v>
      </c>
      <c r="C149" s="58" t="s">
        <v>116</v>
      </c>
      <c r="D149" s="58" t="s">
        <v>85</v>
      </c>
      <c r="E149" s="58" t="s">
        <v>275</v>
      </c>
      <c r="F149" s="58" t="s">
        <v>71</v>
      </c>
      <c r="G149" s="59"/>
      <c r="H149" s="60" t="str">
        <f>VLOOKUP(F149,'Houses &amp; Ages'!$B$5:$K$16,3,FALSE)</f>
        <v>Hopper's</v>
      </c>
    </row>
    <row r="150" spans="2:8">
      <c r="B150" s="58" t="s">
        <v>104</v>
      </c>
      <c r="C150" s="58" t="s">
        <v>116</v>
      </c>
      <c r="D150" s="58" t="s">
        <v>85</v>
      </c>
      <c r="E150" s="58" t="s">
        <v>208</v>
      </c>
      <c r="F150" s="58" t="s">
        <v>53</v>
      </c>
      <c r="G150" s="59"/>
      <c r="H150" s="60" t="str">
        <f>VLOOKUP(F150,'Houses &amp; Ages'!$B$5:$K$16,3,FALSE)</f>
        <v>Chawkers</v>
      </c>
    </row>
    <row r="151" spans="2:8">
      <c r="B151" s="58" t="s">
        <v>104</v>
      </c>
      <c r="C151" s="58" t="s">
        <v>116</v>
      </c>
      <c r="D151" s="58" t="s">
        <v>85</v>
      </c>
      <c r="E151" s="58" t="s">
        <v>254</v>
      </c>
      <c r="F151" s="58" t="s">
        <v>23</v>
      </c>
      <c r="G151" s="59"/>
      <c r="H151" s="60" t="str">
        <f>VLOOKUP(F151,'Houses &amp; Ages'!$B$5:$K$16,3,FALSE)</f>
        <v>Furley's</v>
      </c>
    </row>
    <row r="152" spans="2:8">
      <c r="B152" s="58" t="s">
        <v>104</v>
      </c>
      <c r="C152" s="58" t="s">
        <v>116</v>
      </c>
      <c r="D152" s="58" t="s">
        <v>85</v>
      </c>
      <c r="E152" s="58" t="s">
        <v>179</v>
      </c>
      <c r="F152" s="58" t="s">
        <v>65</v>
      </c>
      <c r="G152" s="59"/>
      <c r="H152" s="60" t="str">
        <f>VLOOKUP(F152,'Houses &amp; Ages'!$B$5:$K$16,3,FALSE)</f>
        <v>Trant's</v>
      </c>
    </row>
    <row r="153" spans="2:8">
      <c r="B153" s="58" t="s">
        <v>104</v>
      </c>
      <c r="C153" s="58" t="s">
        <v>116</v>
      </c>
      <c r="D153" s="58" t="s">
        <v>85</v>
      </c>
      <c r="E153" s="58" t="s">
        <v>197</v>
      </c>
      <c r="F153" s="58" t="s">
        <v>41</v>
      </c>
      <c r="G153" s="59"/>
      <c r="H153" s="60" t="str">
        <f>VLOOKUP(F153,'Houses &amp; Ages'!$B$5:$K$16,3,FALSE)</f>
        <v>Kenny's</v>
      </c>
    </row>
    <row r="154" spans="2:8">
      <c r="B154" s="58" t="s">
        <v>104</v>
      </c>
      <c r="C154" s="58" t="s">
        <v>116</v>
      </c>
      <c r="D154" s="58" t="s">
        <v>85</v>
      </c>
      <c r="E154" s="58" t="s">
        <v>163</v>
      </c>
      <c r="F154" s="58" t="s">
        <v>77</v>
      </c>
      <c r="G154" s="59"/>
      <c r="H154" s="60" t="str">
        <f>VLOOKUP(F154,'Houses &amp; Ages'!$B$5:$K$16,3,FALSE)</f>
        <v>Beloe's</v>
      </c>
    </row>
    <row r="155" spans="2:8">
      <c r="B155" s="58" t="s">
        <v>104</v>
      </c>
      <c r="C155" s="58" t="s">
        <v>116</v>
      </c>
      <c r="D155" s="58" t="s">
        <v>85</v>
      </c>
      <c r="E155" s="58" t="s">
        <v>227</v>
      </c>
      <c r="F155" s="58" t="s">
        <v>47</v>
      </c>
      <c r="G155" s="59"/>
      <c r="H155" s="60" t="str">
        <f>VLOOKUP(F155,'Houses &amp; Ages'!$B$5:$K$16,3,FALSE)</f>
        <v>Freddie's</v>
      </c>
    </row>
    <row r="156" spans="2:8">
      <c r="B156" s="58" t="s">
        <v>104</v>
      </c>
      <c r="C156" s="58" t="s">
        <v>116</v>
      </c>
      <c r="D156" s="58" t="s">
        <v>85</v>
      </c>
      <c r="E156" s="58" t="s">
        <v>241</v>
      </c>
      <c r="F156" s="58" t="s">
        <v>18</v>
      </c>
      <c r="G156" s="59"/>
      <c r="H156" s="60" t="str">
        <f>VLOOKUP(F156,'Houses &amp; Ages'!$B$5:$K$16,3,FALSE)</f>
        <v>College</v>
      </c>
    </row>
    <row r="157" spans="2:8">
      <c r="B157" s="58" t="s">
        <v>104</v>
      </c>
      <c r="C157" s="58" t="s">
        <v>116</v>
      </c>
      <c r="D157" s="58" t="s">
        <v>85</v>
      </c>
      <c r="E157" s="58" t="s">
        <v>264</v>
      </c>
      <c r="F157" s="58" t="s">
        <v>35</v>
      </c>
      <c r="G157" s="59"/>
      <c r="H157" s="60" t="str">
        <f>VLOOKUP(F157,'Houses &amp; Ages'!$B$5:$K$16,3,FALSE)</f>
        <v>Cook's</v>
      </c>
    </row>
    <row r="158" spans="2:8">
      <c r="B158" s="58" t="s">
        <v>104</v>
      </c>
      <c r="C158" s="58" t="s">
        <v>116</v>
      </c>
      <c r="D158" s="58" t="s">
        <v>85</v>
      </c>
      <c r="E158" s="58" t="s">
        <v>294</v>
      </c>
      <c r="F158" s="58" t="s">
        <v>29</v>
      </c>
      <c r="G158" s="59"/>
      <c r="H158" s="60" t="str">
        <f>VLOOKUP(F158,'Houses &amp; Ages'!$B$5:$K$16,3,FALSE)</f>
        <v>Toye's</v>
      </c>
    </row>
    <row r="159" spans="2:8">
      <c r="B159" s="58" t="s">
        <v>104</v>
      </c>
      <c r="C159" s="58" t="s">
        <v>116</v>
      </c>
      <c r="D159" s="58" t="s">
        <v>85</v>
      </c>
      <c r="E159" s="58" t="s">
        <v>188</v>
      </c>
      <c r="F159" s="58" t="s">
        <v>59</v>
      </c>
      <c r="G159" s="59"/>
      <c r="H159" s="60" t="str">
        <f>VLOOKUP(F159,'Houses &amp; Ages'!$B$5:$K$16,3,FALSE)</f>
        <v>Phil's</v>
      </c>
    </row>
    <row r="160" spans="2:8">
      <c r="B160" s="58" t="s">
        <v>105</v>
      </c>
      <c r="C160" s="58" t="s">
        <v>116</v>
      </c>
      <c r="D160" s="58" t="s">
        <v>86</v>
      </c>
      <c r="E160" s="58" t="s">
        <v>279</v>
      </c>
      <c r="F160" s="58" t="s">
        <v>71</v>
      </c>
      <c r="G160" s="59"/>
      <c r="H160" s="60" t="str">
        <f>VLOOKUP(F160,'Houses &amp; Ages'!$B$5:$K$16,3,FALSE)</f>
        <v>Hopper's</v>
      </c>
    </row>
    <row r="161" spans="2:8">
      <c r="B161" s="58" t="s">
        <v>105</v>
      </c>
      <c r="C161" s="58" t="s">
        <v>116</v>
      </c>
      <c r="D161" s="58" t="s">
        <v>86</v>
      </c>
      <c r="E161" s="58" t="s">
        <v>216</v>
      </c>
      <c r="F161" s="58" t="s">
        <v>53</v>
      </c>
      <c r="G161" s="59"/>
      <c r="H161" s="60" t="str">
        <f>VLOOKUP(F161,'Houses &amp; Ages'!$B$5:$K$16,3,FALSE)</f>
        <v>Chawkers</v>
      </c>
    </row>
    <row r="162" spans="2:8">
      <c r="B162" s="58" t="s">
        <v>105</v>
      </c>
      <c r="C162" s="58" t="s">
        <v>116</v>
      </c>
      <c r="D162" s="58" t="s">
        <v>86</v>
      </c>
      <c r="E162" s="58" t="s">
        <v>253</v>
      </c>
      <c r="F162" s="58" t="s">
        <v>23</v>
      </c>
      <c r="G162" s="59"/>
      <c r="H162" s="60" t="str">
        <f>VLOOKUP(F162,'Houses &amp; Ages'!$B$5:$K$16,3,FALSE)</f>
        <v>Furley's</v>
      </c>
    </row>
    <row r="163" spans="2:8">
      <c r="B163" s="58" t="s">
        <v>105</v>
      </c>
      <c r="C163" s="58" t="s">
        <v>116</v>
      </c>
      <c r="D163" s="58" t="s">
        <v>86</v>
      </c>
      <c r="E163" s="58" t="s">
        <v>174</v>
      </c>
      <c r="F163" s="58" t="s">
        <v>65</v>
      </c>
      <c r="G163" s="59"/>
      <c r="H163" s="60" t="str">
        <f>VLOOKUP(F163,'Houses &amp; Ages'!$B$5:$K$16,3,FALSE)</f>
        <v>Trant's</v>
      </c>
    </row>
    <row r="164" spans="2:8">
      <c r="B164" s="58" t="s">
        <v>105</v>
      </c>
      <c r="C164" s="58" t="s">
        <v>116</v>
      </c>
      <c r="D164" s="58" t="s">
        <v>86</v>
      </c>
      <c r="E164" s="58" t="s">
        <v>205</v>
      </c>
      <c r="F164" s="58" t="s">
        <v>41</v>
      </c>
      <c r="G164" s="59"/>
      <c r="H164" s="60" t="str">
        <f>VLOOKUP(F164,'Houses &amp; Ages'!$B$5:$K$16,3,FALSE)</f>
        <v>Kenny's</v>
      </c>
    </row>
    <row r="165" spans="2:8">
      <c r="B165" s="58" t="s">
        <v>105</v>
      </c>
      <c r="C165" s="58" t="s">
        <v>116</v>
      </c>
      <c r="D165" s="58" t="s">
        <v>86</v>
      </c>
      <c r="E165" s="58" t="s">
        <v>168</v>
      </c>
      <c r="F165" s="58" t="s">
        <v>77</v>
      </c>
      <c r="G165" s="59"/>
      <c r="H165" s="60" t="str">
        <f>VLOOKUP(F165,'Houses &amp; Ages'!$B$5:$K$16,3,FALSE)</f>
        <v>Beloe's</v>
      </c>
    </row>
    <row r="166" spans="2:8">
      <c r="B166" s="58" t="s">
        <v>105</v>
      </c>
      <c r="C166" s="58" t="s">
        <v>116</v>
      </c>
      <c r="D166" s="58" t="s">
        <v>86</v>
      </c>
      <c r="E166" s="58" t="s">
        <v>224</v>
      </c>
      <c r="F166" s="58" t="s">
        <v>47</v>
      </c>
      <c r="G166" s="59"/>
      <c r="H166" s="60" t="str">
        <f>VLOOKUP(F166,'Houses &amp; Ages'!$B$5:$K$16,3,FALSE)</f>
        <v>Freddie's</v>
      </c>
    </row>
    <row r="167" spans="2:8">
      <c r="B167" s="58" t="s">
        <v>105</v>
      </c>
      <c r="C167" s="58" t="s">
        <v>116</v>
      </c>
      <c r="D167" s="58" t="s">
        <v>86</v>
      </c>
      <c r="E167" s="58" t="s">
        <v>232</v>
      </c>
      <c r="F167" s="58" t="s">
        <v>18</v>
      </c>
      <c r="G167" s="59"/>
      <c r="H167" s="60" t="str">
        <f>VLOOKUP(F167,'Houses &amp; Ages'!$B$5:$K$16,3,FALSE)</f>
        <v>College</v>
      </c>
    </row>
    <row r="168" spans="2:8">
      <c r="B168" s="58" t="s">
        <v>105</v>
      </c>
      <c r="C168" s="58" t="s">
        <v>116</v>
      </c>
      <c r="D168" s="58" t="s">
        <v>86</v>
      </c>
      <c r="E168" s="58" t="s">
        <v>265</v>
      </c>
      <c r="F168" s="58" t="s">
        <v>35</v>
      </c>
      <c r="G168" s="59"/>
      <c r="H168" s="60" t="str">
        <f>VLOOKUP(F168,'Houses &amp; Ages'!$B$5:$K$16,3,FALSE)</f>
        <v>Cook's</v>
      </c>
    </row>
    <row r="169" spans="2:8">
      <c r="B169" s="58" t="s">
        <v>105</v>
      </c>
      <c r="C169" s="58" t="s">
        <v>116</v>
      </c>
      <c r="D169" s="58" t="s">
        <v>86</v>
      </c>
      <c r="E169" s="58" t="s">
        <v>285</v>
      </c>
      <c r="F169" s="58" t="s">
        <v>29</v>
      </c>
      <c r="G169" s="59"/>
      <c r="H169" s="60" t="str">
        <f>VLOOKUP(F169,'Houses &amp; Ages'!$B$5:$K$16,3,FALSE)</f>
        <v>Toye's</v>
      </c>
    </row>
    <row r="170" spans="2:8">
      <c r="B170" s="58" t="s">
        <v>105</v>
      </c>
      <c r="C170" s="58" t="s">
        <v>116</v>
      </c>
      <c r="D170" s="58" t="s">
        <v>86</v>
      </c>
      <c r="E170" s="58" t="s">
        <v>194</v>
      </c>
      <c r="F170" s="58" t="s">
        <v>59</v>
      </c>
      <c r="G170" s="59"/>
      <c r="H170" s="60" t="str">
        <f>VLOOKUP(F170,'Houses &amp; Ages'!$B$5:$K$16,3,FALSE)</f>
        <v>Phil's</v>
      </c>
    </row>
    <row r="171" spans="2:8">
      <c r="B171" s="58" t="s">
        <v>113</v>
      </c>
      <c r="C171" s="58" t="s">
        <v>116</v>
      </c>
      <c r="D171" s="58" t="s">
        <v>84</v>
      </c>
      <c r="E171" s="58" t="s">
        <v>280</v>
      </c>
      <c r="F171" s="58" t="s">
        <v>71</v>
      </c>
      <c r="G171" s="59"/>
      <c r="H171" s="60" t="str">
        <f>VLOOKUP(F171,'Houses &amp; Ages'!$B$5:$K$16,3,FALSE)</f>
        <v>Hopper's</v>
      </c>
    </row>
    <row r="172" spans="2:8">
      <c r="B172" s="58" t="s">
        <v>113</v>
      </c>
      <c r="C172" s="58" t="s">
        <v>116</v>
      </c>
      <c r="D172" s="58" t="s">
        <v>84</v>
      </c>
      <c r="E172" s="58" t="s">
        <v>210</v>
      </c>
      <c r="F172" s="58" t="s">
        <v>53</v>
      </c>
      <c r="G172" s="59"/>
      <c r="H172" s="60" t="str">
        <f>VLOOKUP(F172,'Houses &amp; Ages'!$B$5:$K$16,3,FALSE)</f>
        <v>Chawkers</v>
      </c>
    </row>
    <row r="173" spans="2:8">
      <c r="B173" s="58" t="s">
        <v>113</v>
      </c>
      <c r="C173" s="58" t="s">
        <v>116</v>
      </c>
      <c r="D173" s="58" t="s">
        <v>84</v>
      </c>
      <c r="E173" s="58" t="s">
        <v>243</v>
      </c>
      <c r="F173" s="58" t="s">
        <v>23</v>
      </c>
      <c r="G173" s="59"/>
      <c r="H173" s="60" t="str">
        <f>VLOOKUP(F173,'Houses &amp; Ages'!$B$5:$K$16,3,FALSE)</f>
        <v>Furley's</v>
      </c>
    </row>
    <row r="174" spans="2:8">
      <c r="B174" s="58" t="s">
        <v>113</v>
      </c>
      <c r="C174" s="58" t="s">
        <v>116</v>
      </c>
      <c r="D174" s="58" t="s">
        <v>84</v>
      </c>
      <c r="E174" s="58" t="s">
        <v>169</v>
      </c>
      <c r="F174" s="58" t="s">
        <v>65</v>
      </c>
      <c r="G174" s="59"/>
      <c r="H174" s="60" t="str">
        <f>VLOOKUP(F174,'Houses &amp; Ages'!$B$5:$K$16,3,FALSE)</f>
        <v>Trant's</v>
      </c>
    </row>
    <row r="175" spans="2:8">
      <c r="B175" s="58" t="s">
        <v>113</v>
      </c>
      <c r="C175" s="58" t="s">
        <v>116</v>
      </c>
      <c r="D175" s="58" t="s">
        <v>84</v>
      </c>
      <c r="E175" s="58" t="s">
        <v>196</v>
      </c>
      <c r="F175" s="58" t="s">
        <v>41</v>
      </c>
      <c r="G175" s="59"/>
      <c r="H175" s="60" t="str">
        <f>VLOOKUP(F175,'Houses &amp; Ages'!$B$5:$K$16,3,FALSE)</f>
        <v>Kenny's</v>
      </c>
    </row>
    <row r="176" spans="2:8">
      <c r="B176" s="58" t="s">
        <v>113</v>
      </c>
      <c r="C176" s="58" t="s">
        <v>116</v>
      </c>
      <c r="D176" s="58" t="s">
        <v>84</v>
      </c>
      <c r="E176" s="58" t="s">
        <v>159</v>
      </c>
      <c r="F176" s="58" t="s">
        <v>77</v>
      </c>
      <c r="G176" s="59"/>
      <c r="H176" s="60" t="str">
        <f>VLOOKUP(F176,'Houses &amp; Ages'!$B$5:$K$16,3,FALSE)</f>
        <v>Beloe's</v>
      </c>
    </row>
    <row r="177" spans="2:8">
      <c r="B177" s="58" t="s">
        <v>113</v>
      </c>
      <c r="C177" s="58" t="s">
        <v>116</v>
      </c>
      <c r="D177" s="58" t="s">
        <v>84</v>
      </c>
      <c r="E177" s="58" t="s">
        <v>222</v>
      </c>
      <c r="F177" s="58" t="s">
        <v>47</v>
      </c>
      <c r="G177" s="59"/>
      <c r="H177" s="60" t="str">
        <f>VLOOKUP(F177,'Houses &amp; Ages'!$B$5:$K$16,3,FALSE)</f>
        <v>Freddie's</v>
      </c>
    </row>
    <row r="178" spans="2:8">
      <c r="B178" s="58" t="s">
        <v>113</v>
      </c>
      <c r="C178" s="58" t="s">
        <v>116</v>
      </c>
      <c r="D178" s="58" t="s">
        <v>84</v>
      </c>
      <c r="E178" s="58" t="s">
        <v>230</v>
      </c>
      <c r="F178" s="58" t="s">
        <v>18</v>
      </c>
      <c r="G178" s="59"/>
      <c r="H178" s="60" t="str">
        <f>VLOOKUP(F178,'Houses &amp; Ages'!$B$5:$K$16,3,FALSE)</f>
        <v>College</v>
      </c>
    </row>
    <row r="179" spans="2:8">
      <c r="B179" s="58" t="s">
        <v>113</v>
      </c>
      <c r="C179" s="58" t="s">
        <v>116</v>
      </c>
      <c r="D179" s="58" t="s">
        <v>84</v>
      </c>
      <c r="E179" s="58" t="s">
        <v>266</v>
      </c>
      <c r="F179" s="58" t="s">
        <v>35</v>
      </c>
      <c r="G179" s="59"/>
      <c r="H179" s="60" t="str">
        <f>VLOOKUP(F179,'Houses &amp; Ages'!$B$5:$K$16,3,FALSE)</f>
        <v>Cook's</v>
      </c>
    </row>
    <row r="180" spans="2:8">
      <c r="B180" s="58" t="s">
        <v>113</v>
      </c>
      <c r="C180" s="58" t="s">
        <v>116</v>
      </c>
      <c r="D180" s="58" t="s">
        <v>84</v>
      </c>
      <c r="E180" s="58" t="s">
        <v>295</v>
      </c>
      <c r="F180" s="58" t="s">
        <v>29</v>
      </c>
      <c r="G180" s="59"/>
      <c r="H180" s="60" t="str">
        <f>VLOOKUP(F180,'Houses &amp; Ages'!$B$5:$K$16,3,FALSE)</f>
        <v>Toye's</v>
      </c>
    </row>
    <row r="181" spans="2:8">
      <c r="B181" s="58" t="s">
        <v>113</v>
      </c>
      <c r="C181" s="58" t="s">
        <v>116</v>
      </c>
      <c r="D181" s="58" t="s">
        <v>84</v>
      </c>
      <c r="E181" s="58" t="s">
        <v>195</v>
      </c>
      <c r="F181" s="58" t="s">
        <v>59</v>
      </c>
      <c r="G181" s="59"/>
      <c r="H181" s="60" t="str">
        <f>VLOOKUP(F181,'Houses &amp; Ages'!$B$5:$K$16,3,FALSE)</f>
        <v>Phil's</v>
      </c>
    </row>
    <row r="182" spans="2:8">
      <c r="B182" s="58" t="s">
        <v>114</v>
      </c>
      <c r="C182" s="58" t="s">
        <v>116</v>
      </c>
      <c r="D182" s="58" t="s">
        <v>85</v>
      </c>
      <c r="E182" s="58" t="s">
        <v>281</v>
      </c>
      <c r="F182" s="58" t="s">
        <v>71</v>
      </c>
      <c r="G182" s="59"/>
      <c r="H182" s="60" t="str">
        <f>VLOOKUP(F182,'Houses &amp; Ages'!$B$5:$K$16,3,FALSE)</f>
        <v>Hopper's</v>
      </c>
    </row>
    <row r="183" spans="2:8">
      <c r="B183" s="58" t="s">
        <v>114</v>
      </c>
      <c r="C183" s="58" t="s">
        <v>116</v>
      </c>
      <c r="D183" s="58" t="s">
        <v>85</v>
      </c>
      <c r="E183" s="58" t="s">
        <v>211</v>
      </c>
      <c r="F183" s="58" t="s">
        <v>53</v>
      </c>
      <c r="G183" s="59"/>
      <c r="H183" s="60" t="str">
        <f>VLOOKUP(F183,'Houses &amp; Ages'!$B$5:$K$16,3,FALSE)</f>
        <v>Chawkers</v>
      </c>
    </row>
    <row r="184" spans="2:8">
      <c r="B184" s="58" t="s">
        <v>114</v>
      </c>
      <c r="C184" s="58" t="s">
        <v>116</v>
      </c>
      <c r="D184" s="58" t="s">
        <v>85</v>
      </c>
      <c r="E184" s="58" t="s">
        <v>244</v>
      </c>
      <c r="F184" s="58" t="s">
        <v>23</v>
      </c>
      <c r="G184" s="59"/>
      <c r="H184" s="60" t="str">
        <f>VLOOKUP(F184,'Houses &amp; Ages'!$B$5:$K$16,3,FALSE)</f>
        <v>Furley's</v>
      </c>
    </row>
    <row r="185" spans="2:8">
      <c r="B185" s="58" t="s">
        <v>114</v>
      </c>
      <c r="C185" s="58" t="s">
        <v>116</v>
      </c>
      <c r="D185" s="58" t="s">
        <v>85</v>
      </c>
      <c r="E185" s="58" t="s">
        <v>170</v>
      </c>
      <c r="F185" s="58" t="s">
        <v>65</v>
      </c>
      <c r="G185" s="59"/>
      <c r="H185" s="60" t="str">
        <f>VLOOKUP(F185,'Houses &amp; Ages'!$B$5:$K$16,3,FALSE)</f>
        <v>Trant's</v>
      </c>
    </row>
    <row r="186" spans="2:8">
      <c r="B186" s="58" t="s">
        <v>114</v>
      </c>
      <c r="C186" s="58" t="s">
        <v>116</v>
      </c>
      <c r="D186" s="58" t="s">
        <v>85</v>
      </c>
      <c r="E186" s="58" t="s">
        <v>197</v>
      </c>
      <c r="F186" s="58" t="s">
        <v>41</v>
      </c>
      <c r="G186" s="59"/>
      <c r="H186" s="60" t="str">
        <f>VLOOKUP(F186,'Houses &amp; Ages'!$B$5:$K$16,3,FALSE)</f>
        <v>Kenny's</v>
      </c>
    </row>
    <row r="187" spans="2:8">
      <c r="B187" s="58" t="s">
        <v>114</v>
      </c>
      <c r="C187" s="58" t="s">
        <v>116</v>
      </c>
      <c r="D187" s="58" t="s">
        <v>85</v>
      </c>
      <c r="E187" s="58" t="s">
        <v>163</v>
      </c>
      <c r="F187" s="58" t="s">
        <v>77</v>
      </c>
      <c r="G187" s="59"/>
      <c r="H187" s="60" t="str">
        <f>VLOOKUP(F187,'Houses &amp; Ages'!$B$5:$K$16,3,FALSE)</f>
        <v>Beloe's</v>
      </c>
    </row>
    <row r="188" spans="2:8">
      <c r="B188" s="58" t="s">
        <v>114</v>
      </c>
      <c r="C188" s="58" t="s">
        <v>116</v>
      </c>
      <c r="D188" s="58" t="s">
        <v>85</v>
      </c>
      <c r="E188" s="58" t="s">
        <v>220</v>
      </c>
      <c r="F188" s="58" t="s">
        <v>47</v>
      </c>
      <c r="G188" s="59"/>
      <c r="H188" s="60" t="str">
        <f>VLOOKUP(F188,'Houses &amp; Ages'!$B$5:$K$16,3,FALSE)</f>
        <v>Freddie's</v>
      </c>
    </row>
    <row r="189" spans="2:8">
      <c r="B189" s="58" t="s">
        <v>114</v>
      </c>
      <c r="C189" s="58" t="s">
        <v>116</v>
      </c>
      <c r="D189" s="58" t="s">
        <v>85</v>
      </c>
      <c r="E189" s="58" t="s">
        <v>242</v>
      </c>
      <c r="F189" s="58" t="s">
        <v>18</v>
      </c>
      <c r="G189" s="59"/>
      <c r="H189" s="60" t="str">
        <f>VLOOKUP(F189,'Houses &amp; Ages'!$B$5:$K$16,3,FALSE)</f>
        <v>College</v>
      </c>
    </row>
    <row r="190" spans="2:8">
      <c r="B190" s="58" t="s">
        <v>114</v>
      </c>
      <c r="C190" s="58" t="s">
        <v>116</v>
      </c>
      <c r="D190" s="58" t="s">
        <v>85</v>
      </c>
      <c r="E190" s="58" t="s">
        <v>262</v>
      </c>
      <c r="F190" s="58" t="s">
        <v>35</v>
      </c>
      <c r="G190" s="59"/>
      <c r="H190" s="60" t="str">
        <f>VLOOKUP(F190,'Houses &amp; Ages'!$B$5:$K$16,3,FALSE)</f>
        <v>Cook's</v>
      </c>
    </row>
    <row r="191" spans="2:8">
      <c r="B191" s="58" t="s">
        <v>114</v>
      </c>
      <c r="C191" s="58" t="s">
        <v>116</v>
      </c>
      <c r="D191" s="58" t="s">
        <v>85</v>
      </c>
      <c r="E191" s="58" t="s">
        <v>290</v>
      </c>
      <c r="F191" s="58" t="s">
        <v>29</v>
      </c>
      <c r="G191" s="59"/>
      <c r="H191" s="60" t="str">
        <f>VLOOKUP(F191,'Houses &amp; Ages'!$B$5:$K$16,3,FALSE)</f>
        <v>Toye's</v>
      </c>
    </row>
    <row r="192" spans="2:8">
      <c r="B192" s="58" t="s">
        <v>114</v>
      </c>
      <c r="C192" s="58" t="s">
        <v>116</v>
      </c>
      <c r="D192" s="58" t="s">
        <v>85</v>
      </c>
      <c r="E192" s="58" t="s">
        <v>185</v>
      </c>
      <c r="F192" s="58" t="s">
        <v>59</v>
      </c>
      <c r="G192" s="59"/>
      <c r="H192" s="60" t="str">
        <f>VLOOKUP(F192,'Houses &amp; Ages'!$B$5:$K$16,3,FALSE)</f>
        <v>Phil's</v>
      </c>
    </row>
    <row r="193" spans="2:8">
      <c r="B193" s="58" t="s">
        <v>115</v>
      </c>
      <c r="C193" s="58" t="s">
        <v>116</v>
      </c>
      <c r="D193" s="58" t="s">
        <v>86</v>
      </c>
      <c r="E193" s="58" t="s">
        <v>279</v>
      </c>
      <c r="F193" s="58" t="s">
        <v>71</v>
      </c>
      <c r="G193" s="59"/>
      <c r="H193" s="60" t="str">
        <f>VLOOKUP(F193,'Houses &amp; Ages'!$B$5:$K$16,3,FALSE)</f>
        <v>Hopper's</v>
      </c>
    </row>
    <row r="194" spans="2:8">
      <c r="B194" s="58" t="s">
        <v>115</v>
      </c>
      <c r="C194" s="58" t="s">
        <v>116</v>
      </c>
      <c r="D194" s="58" t="s">
        <v>86</v>
      </c>
      <c r="E194" s="58" t="s">
        <v>217</v>
      </c>
      <c r="F194" s="58" t="s">
        <v>53</v>
      </c>
      <c r="G194" s="59"/>
      <c r="H194" s="60" t="str">
        <f>VLOOKUP(F194,'Houses &amp; Ages'!$B$5:$K$16,3,FALSE)</f>
        <v>Chawkers</v>
      </c>
    </row>
    <row r="195" spans="2:8">
      <c r="B195" s="58" t="s">
        <v>115</v>
      </c>
      <c r="C195" s="58" t="s">
        <v>116</v>
      </c>
      <c r="D195" s="58" t="s">
        <v>86</v>
      </c>
      <c r="E195" s="58" t="s">
        <v>250</v>
      </c>
      <c r="F195" s="58" t="s">
        <v>23</v>
      </c>
      <c r="G195" s="59"/>
      <c r="H195" s="60" t="str">
        <f>VLOOKUP(F195,'Houses &amp; Ages'!$B$5:$K$16,3,FALSE)</f>
        <v>Furley's</v>
      </c>
    </row>
    <row r="196" spans="2:8">
      <c r="B196" s="58" t="s">
        <v>115</v>
      </c>
      <c r="C196" s="58" t="s">
        <v>116</v>
      </c>
      <c r="D196" s="58" t="s">
        <v>86</v>
      </c>
      <c r="E196" s="58" t="s">
        <v>174</v>
      </c>
      <c r="F196" s="58" t="s">
        <v>65</v>
      </c>
      <c r="G196" s="59"/>
      <c r="H196" s="60" t="str">
        <f>VLOOKUP(F196,'Houses &amp; Ages'!$B$5:$K$16,3,FALSE)</f>
        <v>Trant's</v>
      </c>
    </row>
    <row r="197" spans="2:8">
      <c r="B197" s="58" t="s">
        <v>115</v>
      </c>
      <c r="C197" s="58" t="s">
        <v>116</v>
      </c>
      <c r="D197" s="58" t="s">
        <v>86</v>
      </c>
      <c r="E197" s="58" t="s">
        <v>206</v>
      </c>
      <c r="F197" s="58" t="s">
        <v>41</v>
      </c>
      <c r="G197" s="59"/>
      <c r="H197" s="60" t="str">
        <f>VLOOKUP(F197,'Houses &amp; Ages'!$B$5:$K$16,3,FALSE)</f>
        <v>Kenny's</v>
      </c>
    </row>
    <row r="198" spans="2:8">
      <c r="B198" s="58" t="s">
        <v>115</v>
      </c>
      <c r="C198" s="58" t="s">
        <v>116</v>
      </c>
      <c r="D198" s="58" t="s">
        <v>86</v>
      </c>
      <c r="E198" s="58" t="s">
        <v>166</v>
      </c>
      <c r="F198" s="58" t="s">
        <v>77</v>
      </c>
      <c r="G198" s="59"/>
      <c r="H198" s="60" t="str">
        <f>VLOOKUP(F198,'Houses &amp; Ages'!$B$5:$K$16,3,FALSE)</f>
        <v>Beloe's</v>
      </c>
    </row>
    <row r="199" spans="2:8">
      <c r="B199" s="58" t="s">
        <v>115</v>
      </c>
      <c r="C199" s="58" t="s">
        <v>116</v>
      </c>
      <c r="D199" s="58" t="s">
        <v>86</v>
      </c>
      <c r="E199" s="58" t="s">
        <v>228</v>
      </c>
      <c r="F199" s="58" t="s">
        <v>47</v>
      </c>
      <c r="G199" s="59"/>
      <c r="H199" s="60" t="str">
        <f>VLOOKUP(F199,'Houses &amp; Ages'!$B$5:$K$16,3,FALSE)</f>
        <v>Freddie's</v>
      </c>
    </row>
    <row r="200" spans="2:8">
      <c r="B200" s="58" t="s">
        <v>115</v>
      </c>
      <c r="C200" s="58" t="s">
        <v>116</v>
      </c>
      <c r="D200" s="58" t="s">
        <v>86</v>
      </c>
      <c r="E200" s="58" t="s">
        <v>232</v>
      </c>
      <c r="F200" s="58" t="s">
        <v>18</v>
      </c>
      <c r="G200" s="59"/>
      <c r="H200" s="60" t="str">
        <f>VLOOKUP(F200,'Houses &amp; Ages'!$B$5:$K$16,3,FALSE)</f>
        <v>College</v>
      </c>
    </row>
    <row r="201" spans="2:8">
      <c r="B201" s="58" t="s">
        <v>115</v>
      </c>
      <c r="C201" s="58" t="s">
        <v>116</v>
      </c>
      <c r="D201" s="58" t="s">
        <v>86</v>
      </c>
      <c r="E201" s="58" t="s">
        <v>181</v>
      </c>
      <c r="F201" s="58" t="s">
        <v>35</v>
      </c>
      <c r="G201" s="59"/>
      <c r="H201" s="60" t="str">
        <f>VLOOKUP(F201,'Houses &amp; Ages'!$B$5:$K$16,3,FALSE)</f>
        <v>Cook's</v>
      </c>
    </row>
    <row r="202" spans="2:8">
      <c r="B202" s="58" t="s">
        <v>115</v>
      </c>
      <c r="C202" s="58" t="s">
        <v>116</v>
      </c>
      <c r="D202" s="58" t="s">
        <v>86</v>
      </c>
      <c r="E202" s="58" t="s">
        <v>288</v>
      </c>
      <c r="F202" s="58" t="s">
        <v>29</v>
      </c>
      <c r="G202" s="59"/>
      <c r="H202" s="60" t="str">
        <f>VLOOKUP(F202,'Houses &amp; Ages'!$B$5:$K$16,3,FALSE)</f>
        <v>Toye's</v>
      </c>
    </row>
    <row r="203" spans="2:8">
      <c r="B203" s="58" t="s">
        <v>115</v>
      </c>
      <c r="C203" s="58" t="s">
        <v>116</v>
      </c>
      <c r="D203" s="58" t="s">
        <v>86</v>
      </c>
      <c r="E203" s="58" t="s">
        <v>194</v>
      </c>
      <c r="F203" s="58" t="s">
        <v>59</v>
      </c>
      <c r="G203" s="59"/>
      <c r="H203" s="60" t="str">
        <f>VLOOKUP(F203,'Houses &amp; Ages'!$B$5:$K$16,3,FALSE)</f>
        <v>Phil's</v>
      </c>
    </row>
    <row r="204" spans="2:8">
      <c r="B204" s="58" t="s">
        <v>106</v>
      </c>
      <c r="C204" s="58" t="s">
        <v>116</v>
      </c>
      <c r="D204" s="58" t="s">
        <v>86</v>
      </c>
      <c r="E204" s="58" t="s">
        <v>270</v>
      </c>
      <c r="F204" s="58" t="s">
        <v>71</v>
      </c>
      <c r="G204" s="59"/>
      <c r="H204" s="60" t="str">
        <f>VLOOKUP(F204,'Houses &amp; Ages'!$B$5:$K$16,3,FALSE)</f>
        <v>Hopper's</v>
      </c>
    </row>
    <row r="205" spans="2:8">
      <c r="B205" s="58" t="s">
        <v>106</v>
      </c>
      <c r="C205" s="58" t="s">
        <v>116</v>
      </c>
      <c r="D205" s="58" t="s">
        <v>86</v>
      </c>
      <c r="E205" s="58" t="s">
        <v>218</v>
      </c>
      <c r="F205" s="58" t="s">
        <v>53</v>
      </c>
      <c r="G205" s="59"/>
      <c r="H205" s="60" t="str">
        <f>VLOOKUP(F205,'Houses &amp; Ages'!$B$5:$K$16,3,FALSE)</f>
        <v>Chawkers</v>
      </c>
    </row>
    <row r="206" spans="2:8">
      <c r="B206" s="58" t="s">
        <v>106</v>
      </c>
      <c r="C206" s="58" t="s">
        <v>116</v>
      </c>
      <c r="D206" s="58" t="s">
        <v>86</v>
      </c>
      <c r="E206" s="58" t="s">
        <v>252</v>
      </c>
      <c r="F206" s="58" t="s">
        <v>23</v>
      </c>
      <c r="G206" s="59"/>
      <c r="H206" s="60" t="str">
        <f>VLOOKUP(F206,'Houses &amp; Ages'!$B$5:$K$16,3,FALSE)</f>
        <v>Furley's</v>
      </c>
    </row>
    <row r="207" spans="2:8">
      <c r="B207" s="58" t="s">
        <v>106</v>
      </c>
      <c r="C207" s="58" t="s">
        <v>116</v>
      </c>
      <c r="D207" s="58" t="s">
        <v>86</v>
      </c>
      <c r="E207" s="58" t="s">
        <v>176</v>
      </c>
      <c r="F207" s="58" t="s">
        <v>65</v>
      </c>
      <c r="G207" s="59"/>
      <c r="H207" s="60" t="str">
        <f>VLOOKUP(F207,'Houses &amp; Ages'!$B$5:$K$16,3,FALSE)</f>
        <v>Trant's</v>
      </c>
    </row>
    <row r="208" spans="2:8">
      <c r="B208" s="58" t="s">
        <v>106</v>
      </c>
      <c r="C208" s="58" t="s">
        <v>116</v>
      </c>
      <c r="D208" s="58" t="s">
        <v>86</v>
      </c>
      <c r="E208" s="58" t="s">
        <v>201</v>
      </c>
      <c r="F208" s="58" t="s">
        <v>41</v>
      </c>
      <c r="G208" s="59"/>
      <c r="H208" s="60" t="str">
        <f>VLOOKUP(F208,'Houses &amp; Ages'!$B$5:$K$16,3,FALSE)</f>
        <v>Kenny's</v>
      </c>
    </row>
    <row r="209" spans="2:8">
      <c r="B209" s="58" t="s">
        <v>106</v>
      </c>
      <c r="C209" s="58" t="s">
        <v>116</v>
      </c>
      <c r="D209" s="58" t="s">
        <v>86</v>
      </c>
      <c r="E209" s="58" t="s">
        <v>168</v>
      </c>
      <c r="F209" s="58" t="s">
        <v>77</v>
      </c>
      <c r="G209" s="59"/>
      <c r="H209" s="60" t="str">
        <f>VLOOKUP(F209,'Houses &amp; Ages'!$B$5:$K$16,3,FALSE)</f>
        <v>Beloe's</v>
      </c>
    </row>
    <row r="210" spans="2:8">
      <c r="B210" s="58" t="s">
        <v>106</v>
      </c>
      <c r="C210" s="58" t="s">
        <v>116</v>
      </c>
      <c r="D210" s="58" t="s">
        <v>86</v>
      </c>
      <c r="E210" s="58" t="s">
        <v>229</v>
      </c>
      <c r="F210" s="58" t="s">
        <v>47</v>
      </c>
      <c r="G210" s="59"/>
      <c r="H210" s="60" t="str">
        <f>VLOOKUP(F210,'Houses &amp; Ages'!$B$5:$K$16,3,FALSE)</f>
        <v>Freddie's</v>
      </c>
    </row>
    <row r="211" spans="2:8">
      <c r="B211" s="58" t="s">
        <v>106</v>
      </c>
      <c r="C211" s="58" t="s">
        <v>116</v>
      </c>
      <c r="D211" s="58" t="s">
        <v>86</v>
      </c>
      <c r="E211" s="58" t="s">
        <v>282</v>
      </c>
      <c r="F211" s="58" t="s">
        <v>18</v>
      </c>
      <c r="G211" s="59"/>
      <c r="H211" s="60" t="str">
        <f>VLOOKUP(F211,'Houses &amp; Ages'!$B$5:$K$16,3,FALSE)</f>
        <v>College</v>
      </c>
    </row>
    <row r="212" spans="2:8">
      <c r="B212" s="58" t="s">
        <v>106</v>
      </c>
      <c r="C212" s="58" t="s">
        <v>116</v>
      </c>
      <c r="D212" s="58" t="s">
        <v>86</v>
      </c>
      <c r="E212" s="58" t="s">
        <v>267</v>
      </c>
      <c r="F212" s="58" t="s">
        <v>35</v>
      </c>
      <c r="G212" s="59"/>
      <c r="H212" s="60" t="str">
        <f>VLOOKUP(F212,'Houses &amp; Ages'!$B$5:$K$16,3,FALSE)</f>
        <v>Cook's</v>
      </c>
    </row>
    <row r="213" spans="2:8">
      <c r="B213" s="58" t="s">
        <v>106</v>
      </c>
      <c r="C213" s="58" t="s">
        <v>116</v>
      </c>
      <c r="D213" s="58" t="s">
        <v>86</v>
      </c>
      <c r="E213" s="58" t="s">
        <v>285</v>
      </c>
      <c r="F213" s="58" t="s">
        <v>29</v>
      </c>
      <c r="G213" s="59"/>
      <c r="H213" s="60" t="str">
        <f>VLOOKUP(F213,'Houses &amp; Ages'!$B$5:$K$16,3,FALSE)</f>
        <v>Toye's</v>
      </c>
    </row>
    <row r="214" spans="2:8">
      <c r="B214" s="58" t="s">
        <v>106</v>
      </c>
      <c r="C214" s="58" t="s">
        <v>116</v>
      </c>
      <c r="D214" s="58" t="s">
        <v>86</v>
      </c>
      <c r="E214" s="58" t="s">
        <v>186</v>
      </c>
      <c r="F214" s="58" t="s">
        <v>59</v>
      </c>
      <c r="G214" s="59"/>
      <c r="H214" s="60" t="str">
        <f>VLOOKUP(F214,'Houses &amp; Ages'!$B$5:$K$16,3,FALSE)</f>
        <v>Phil's</v>
      </c>
    </row>
    <row r="215" spans="2:8">
      <c r="B215" s="58" t="s">
        <v>107</v>
      </c>
      <c r="C215" s="58" t="s">
        <v>117</v>
      </c>
      <c r="D215" s="58" t="s">
        <v>84</v>
      </c>
      <c r="E215" s="58"/>
      <c r="F215" s="58" t="s">
        <v>71</v>
      </c>
      <c r="G215" s="59"/>
      <c r="H215" s="60" t="str">
        <f>VLOOKUP(F215,'Houses &amp; Ages'!$B$5:$K$16,3,FALSE)</f>
        <v>Hopper's</v>
      </c>
    </row>
    <row r="216" spans="2:8">
      <c r="B216" s="58" t="s">
        <v>107</v>
      </c>
      <c r="C216" s="58" t="s">
        <v>117</v>
      </c>
      <c r="D216" s="58" t="s">
        <v>84</v>
      </c>
      <c r="E216" s="58"/>
      <c r="F216" s="58" t="s">
        <v>53</v>
      </c>
      <c r="G216" s="59"/>
      <c r="H216" s="60" t="str">
        <f>VLOOKUP(F216,'Houses &amp; Ages'!$B$5:$K$16,3,FALSE)</f>
        <v>Chawkers</v>
      </c>
    </row>
    <row r="217" spans="2:8">
      <c r="B217" s="58" t="s">
        <v>107</v>
      </c>
      <c r="C217" s="58" t="s">
        <v>117</v>
      </c>
      <c r="D217" s="58" t="s">
        <v>84</v>
      </c>
      <c r="E217" s="58"/>
      <c r="F217" s="58" t="s">
        <v>23</v>
      </c>
      <c r="G217" s="59"/>
      <c r="H217" s="60" t="str">
        <f>VLOOKUP(F217,'Houses &amp; Ages'!$B$5:$K$16,3,FALSE)</f>
        <v>Furley's</v>
      </c>
    </row>
    <row r="218" spans="2:8">
      <c r="B218" s="58" t="s">
        <v>107</v>
      </c>
      <c r="C218" s="58" t="s">
        <v>117</v>
      </c>
      <c r="D218" s="58" t="s">
        <v>84</v>
      </c>
      <c r="E218" s="58"/>
      <c r="F218" s="58" t="s">
        <v>65</v>
      </c>
      <c r="G218" s="59"/>
      <c r="H218" s="60" t="str">
        <f>VLOOKUP(F218,'Houses &amp; Ages'!$B$5:$K$16,3,FALSE)</f>
        <v>Trant's</v>
      </c>
    </row>
    <row r="219" spans="2:8">
      <c r="B219" s="58" t="s">
        <v>107</v>
      </c>
      <c r="C219" s="58" t="s">
        <v>117</v>
      </c>
      <c r="D219" s="58" t="s">
        <v>84</v>
      </c>
      <c r="E219" s="58"/>
      <c r="F219" s="58" t="s">
        <v>41</v>
      </c>
      <c r="G219" s="59"/>
      <c r="H219" s="60" t="str">
        <f>VLOOKUP(F219,'Houses &amp; Ages'!$B$5:$K$16,3,FALSE)</f>
        <v>Kenny's</v>
      </c>
    </row>
    <row r="220" spans="2:8">
      <c r="B220" s="58" t="s">
        <v>107</v>
      </c>
      <c r="C220" s="58" t="s">
        <v>117</v>
      </c>
      <c r="D220" s="58" t="s">
        <v>84</v>
      </c>
      <c r="E220" s="58"/>
      <c r="F220" s="58" t="s">
        <v>77</v>
      </c>
      <c r="G220" s="59"/>
      <c r="H220" s="60" t="str">
        <f>VLOOKUP(F220,'Houses &amp; Ages'!$B$5:$K$16,3,FALSE)</f>
        <v>Beloe's</v>
      </c>
    </row>
    <row r="221" spans="2:8">
      <c r="B221" s="58" t="s">
        <v>107</v>
      </c>
      <c r="C221" s="58" t="s">
        <v>117</v>
      </c>
      <c r="D221" s="58" t="s">
        <v>84</v>
      </c>
      <c r="E221" s="58"/>
      <c r="F221" s="58" t="s">
        <v>47</v>
      </c>
      <c r="G221" s="59"/>
      <c r="H221" s="60" t="str">
        <f>VLOOKUP(F221,'Houses &amp; Ages'!$B$5:$K$16,3,FALSE)</f>
        <v>Freddie's</v>
      </c>
    </row>
    <row r="222" spans="2:8">
      <c r="B222" s="58" t="s">
        <v>107</v>
      </c>
      <c r="C222" s="58" t="s">
        <v>117</v>
      </c>
      <c r="D222" s="58" t="s">
        <v>84</v>
      </c>
      <c r="E222" s="58"/>
      <c r="F222" s="58" t="s">
        <v>18</v>
      </c>
      <c r="G222" s="59"/>
      <c r="H222" s="60" t="str">
        <f>VLOOKUP(F222,'Houses &amp; Ages'!$B$5:$K$16,3,FALSE)</f>
        <v>College</v>
      </c>
    </row>
    <row r="223" spans="2:8">
      <c r="B223" s="58" t="s">
        <v>107</v>
      </c>
      <c r="C223" s="58" t="s">
        <v>117</v>
      </c>
      <c r="D223" s="58" t="s">
        <v>84</v>
      </c>
      <c r="E223" s="58"/>
      <c r="F223" s="58" t="s">
        <v>35</v>
      </c>
      <c r="G223" s="59"/>
      <c r="H223" s="60" t="str">
        <f>VLOOKUP(F223,'Houses &amp; Ages'!$B$5:$K$16,3,FALSE)</f>
        <v>Cook's</v>
      </c>
    </row>
    <row r="224" spans="2:8">
      <c r="B224" s="58" t="s">
        <v>107</v>
      </c>
      <c r="C224" s="58" t="s">
        <v>117</v>
      </c>
      <c r="D224" s="58" t="s">
        <v>84</v>
      </c>
      <c r="E224" s="58"/>
      <c r="F224" s="58" t="s">
        <v>29</v>
      </c>
      <c r="G224" s="59"/>
      <c r="H224" s="60" t="str">
        <f>VLOOKUP(F224,'Houses &amp; Ages'!$B$5:$K$16,3,FALSE)</f>
        <v>Toye's</v>
      </c>
    </row>
    <row r="225" spans="2:8">
      <c r="B225" s="58" t="s">
        <v>107</v>
      </c>
      <c r="C225" s="58" t="s">
        <v>117</v>
      </c>
      <c r="D225" s="58" t="s">
        <v>84</v>
      </c>
      <c r="E225" s="58"/>
      <c r="F225" s="58" t="s">
        <v>59</v>
      </c>
      <c r="G225" s="59"/>
      <c r="H225" s="60" t="str">
        <f>VLOOKUP(F225,'Houses &amp; Ages'!$B$5:$K$16,3,FALSE)</f>
        <v>Phil's</v>
      </c>
    </row>
    <row r="226" spans="2:8">
      <c r="B226" s="58" t="s">
        <v>108</v>
      </c>
      <c r="C226" s="58" t="s">
        <v>117</v>
      </c>
      <c r="D226" s="58" t="s">
        <v>85</v>
      </c>
      <c r="E226" s="58"/>
      <c r="F226" s="58" t="s">
        <v>71</v>
      </c>
      <c r="G226" s="59"/>
      <c r="H226" s="60" t="str">
        <f>VLOOKUP(F226,'Houses &amp; Ages'!$B$5:$K$16,3,FALSE)</f>
        <v>Hopper's</v>
      </c>
    </row>
    <row r="227" spans="2:8">
      <c r="B227" s="58" t="s">
        <v>108</v>
      </c>
      <c r="C227" s="58" t="s">
        <v>117</v>
      </c>
      <c r="D227" s="58" t="s">
        <v>85</v>
      </c>
      <c r="E227" s="58"/>
      <c r="F227" s="58" t="s">
        <v>53</v>
      </c>
      <c r="G227" s="59"/>
      <c r="H227" s="60" t="str">
        <f>VLOOKUP(F227,'Houses &amp; Ages'!$B$5:$K$16,3,FALSE)</f>
        <v>Chawkers</v>
      </c>
    </row>
    <row r="228" spans="2:8">
      <c r="B228" s="58" t="s">
        <v>108</v>
      </c>
      <c r="C228" s="58" t="s">
        <v>117</v>
      </c>
      <c r="D228" s="58" t="s">
        <v>85</v>
      </c>
      <c r="E228" s="58"/>
      <c r="F228" s="58" t="s">
        <v>23</v>
      </c>
      <c r="G228" s="59"/>
      <c r="H228" s="60" t="str">
        <f>VLOOKUP(F228,'Houses &amp; Ages'!$B$5:$K$16,3,FALSE)</f>
        <v>Furley's</v>
      </c>
    </row>
    <row r="229" spans="2:8">
      <c r="B229" s="58" t="s">
        <v>108</v>
      </c>
      <c r="C229" s="58" t="s">
        <v>117</v>
      </c>
      <c r="D229" s="58" t="s">
        <v>85</v>
      </c>
      <c r="E229" s="58"/>
      <c r="F229" s="58" t="s">
        <v>65</v>
      </c>
      <c r="G229" s="59"/>
      <c r="H229" s="60" t="str">
        <f>VLOOKUP(F229,'Houses &amp; Ages'!$B$5:$K$16,3,FALSE)</f>
        <v>Trant's</v>
      </c>
    </row>
    <row r="230" spans="2:8">
      <c r="B230" s="58" t="s">
        <v>108</v>
      </c>
      <c r="C230" s="58" t="s">
        <v>117</v>
      </c>
      <c r="D230" s="58" t="s">
        <v>85</v>
      </c>
      <c r="E230" s="58"/>
      <c r="F230" s="58" t="s">
        <v>41</v>
      </c>
      <c r="G230" s="59"/>
      <c r="H230" s="60" t="str">
        <f>VLOOKUP(F230,'Houses &amp; Ages'!$B$5:$K$16,3,FALSE)</f>
        <v>Kenny's</v>
      </c>
    </row>
    <row r="231" spans="2:8">
      <c r="B231" s="58" t="s">
        <v>108</v>
      </c>
      <c r="C231" s="58" t="s">
        <v>117</v>
      </c>
      <c r="D231" s="58" t="s">
        <v>85</v>
      </c>
      <c r="E231" s="58"/>
      <c r="F231" s="58" t="s">
        <v>77</v>
      </c>
      <c r="G231" s="59"/>
      <c r="H231" s="60" t="str">
        <f>VLOOKUP(F231,'Houses &amp; Ages'!$B$5:$K$16,3,FALSE)</f>
        <v>Beloe's</v>
      </c>
    </row>
    <row r="232" spans="2:8">
      <c r="B232" s="58" t="s">
        <v>108</v>
      </c>
      <c r="C232" s="58" t="s">
        <v>117</v>
      </c>
      <c r="D232" s="58" t="s">
        <v>85</v>
      </c>
      <c r="E232" s="58"/>
      <c r="F232" s="58" t="s">
        <v>47</v>
      </c>
      <c r="G232" s="59"/>
      <c r="H232" s="60" t="str">
        <f>VLOOKUP(F232,'Houses &amp; Ages'!$B$5:$K$16,3,FALSE)</f>
        <v>Freddie's</v>
      </c>
    </row>
    <row r="233" spans="2:8">
      <c r="B233" s="58" t="s">
        <v>108</v>
      </c>
      <c r="C233" s="58" t="s">
        <v>117</v>
      </c>
      <c r="D233" s="58" t="s">
        <v>85</v>
      </c>
      <c r="E233" s="58"/>
      <c r="F233" s="58" t="s">
        <v>18</v>
      </c>
      <c r="G233" s="59"/>
      <c r="H233" s="60" t="str">
        <f>VLOOKUP(F233,'Houses &amp; Ages'!$B$5:$K$16,3,FALSE)</f>
        <v>College</v>
      </c>
    </row>
    <row r="234" spans="2:8">
      <c r="B234" s="58" t="s">
        <v>108</v>
      </c>
      <c r="C234" s="58" t="s">
        <v>117</v>
      </c>
      <c r="D234" s="58" t="s">
        <v>85</v>
      </c>
      <c r="E234" s="58"/>
      <c r="F234" s="58" t="s">
        <v>35</v>
      </c>
      <c r="G234" s="59"/>
      <c r="H234" s="60" t="str">
        <f>VLOOKUP(F234,'Houses &amp; Ages'!$B$5:$K$16,3,FALSE)</f>
        <v>Cook's</v>
      </c>
    </row>
    <row r="235" spans="2:8">
      <c r="B235" s="58" t="s">
        <v>108</v>
      </c>
      <c r="C235" s="58" t="s">
        <v>117</v>
      </c>
      <c r="D235" s="58" t="s">
        <v>85</v>
      </c>
      <c r="E235" s="58"/>
      <c r="F235" s="58" t="s">
        <v>29</v>
      </c>
      <c r="G235" s="59"/>
      <c r="H235" s="60" t="str">
        <f>VLOOKUP(F235,'Houses &amp; Ages'!$B$5:$K$16,3,FALSE)</f>
        <v>Toye's</v>
      </c>
    </row>
    <row r="236" spans="2:8">
      <c r="B236" s="58" t="s">
        <v>108</v>
      </c>
      <c r="C236" s="58" t="s">
        <v>117</v>
      </c>
      <c r="D236" s="58" t="s">
        <v>85</v>
      </c>
      <c r="E236" s="58"/>
      <c r="F236" s="58" t="s">
        <v>59</v>
      </c>
      <c r="G236" s="59"/>
      <c r="H236" s="60" t="str">
        <f>VLOOKUP(F236,'Houses &amp; Ages'!$B$5:$K$16,3,FALSE)</f>
        <v>Phil's</v>
      </c>
    </row>
    <row r="237" spans="2:8">
      <c r="B237" s="58" t="s">
        <v>109</v>
      </c>
      <c r="C237" s="58" t="s">
        <v>117</v>
      </c>
      <c r="D237" s="58" t="s">
        <v>86</v>
      </c>
      <c r="E237" s="58"/>
      <c r="F237" s="58" t="s">
        <v>71</v>
      </c>
      <c r="G237" s="59"/>
      <c r="H237" s="60" t="str">
        <f>VLOOKUP(F237,'Houses &amp; Ages'!$B$5:$K$16,3,FALSE)</f>
        <v>Hopper's</v>
      </c>
    </row>
    <row r="238" spans="2:8">
      <c r="B238" s="58" t="s">
        <v>109</v>
      </c>
      <c r="C238" s="58" t="s">
        <v>117</v>
      </c>
      <c r="D238" s="58" t="s">
        <v>86</v>
      </c>
      <c r="E238" s="58"/>
      <c r="F238" s="58" t="s">
        <v>53</v>
      </c>
      <c r="G238" s="59"/>
      <c r="H238" s="60" t="str">
        <f>VLOOKUP(F238,'Houses &amp; Ages'!$B$5:$K$16,3,FALSE)</f>
        <v>Chawkers</v>
      </c>
    </row>
    <row r="239" spans="2:8">
      <c r="B239" s="58" t="s">
        <v>109</v>
      </c>
      <c r="C239" s="58" t="s">
        <v>117</v>
      </c>
      <c r="D239" s="58" t="s">
        <v>86</v>
      </c>
      <c r="E239" s="58"/>
      <c r="F239" s="58" t="s">
        <v>23</v>
      </c>
      <c r="G239" s="59"/>
      <c r="H239" s="60" t="str">
        <f>VLOOKUP(F239,'Houses &amp; Ages'!$B$5:$K$16,3,FALSE)</f>
        <v>Furley's</v>
      </c>
    </row>
    <row r="240" spans="2:8">
      <c r="B240" s="58" t="s">
        <v>109</v>
      </c>
      <c r="C240" s="58" t="s">
        <v>117</v>
      </c>
      <c r="D240" s="58" t="s">
        <v>86</v>
      </c>
      <c r="E240" s="58"/>
      <c r="F240" s="58" t="s">
        <v>65</v>
      </c>
      <c r="G240" s="59"/>
      <c r="H240" s="60" t="str">
        <f>VLOOKUP(F240,'Houses &amp; Ages'!$B$5:$K$16,3,FALSE)</f>
        <v>Trant's</v>
      </c>
    </row>
    <row r="241" spans="2:8">
      <c r="B241" s="58" t="s">
        <v>109</v>
      </c>
      <c r="C241" s="58" t="s">
        <v>117</v>
      </c>
      <c r="D241" s="58" t="s">
        <v>86</v>
      </c>
      <c r="E241" s="58"/>
      <c r="F241" s="58" t="s">
        <v>41</v>
      </c>
      <c r="G241" s="59"/>
      <c r="H241" s="60" t="str">
        <f>VLOOKUP(F241,'Houses &amp; Ages'!$B$5:$K$16,3,FALSE)</f>
        <v>Kenny's</v>
      </c>
    </row>
    <row r="242" spans="2:8">
      <c r="B242" s="58" t="s">
        <v>109</v>
      </c>
      <c r="C242" s="58" t="s">
        <v>117</v>
      </c>
      <c r="D242" s="58" t="s">
        <v>86</v>
      </c>
      <c r="E242" s="58"/>
      <c r="F242" s="58" t="s">
        <v>77</v>
      </c>
      <c r="G242" s="59"/>
      <c r="H242" s="60" t="str">
        <f>VLOOKUP(F242,'Houses &amp; Ages'!$B$5:$K$16,3,FALSE)</f>
        <v>Beloe's</v>
      </c>
    </row>
    <row r="243" spans="2:8">
      <c r="B243" s="58" t="s">
        <v>109</v>
      </c>
      <c r="C243" s="58" t="s">
        <v>117</v>
      </c>
      <c r="D243" s="58" t="s">
        <v>86</v>
      </c>
      <c r="E243" s="58"/>
      <c r="F243" s="58" t="s">
        <v>47</v>
      </c>
      <c r="G243" s="59"/>
      <c r="H243" s="60" t="str">
        <f>VLOOKUP(F243,'Houses &amp; Ages'!$B$5:$K$16,3,FALSE)</f>
        <v>Freddie's</v>
      </c>
    </row>
    <row r="244" spans="2:8">
      <c r="B244" s="58" t="s">
        <v>109</v>
      </c>
      <c r="C244" s="58" t="s">
        <v>117</v>
      </c>
      <c r="D244" s="58" t="s">
        <v>86</v>
      </c>
      <c r="E244" s="58"/>
      <c r="F244" s="58" t="s">
        <v>18</v>
      </c>
      <c r="G244" s="59"/>
      <c r="H244" s="60" t="str">
        <f>VLOOKUP(F244,'Houses &amp; Ages'!$B$5:$K$16,3,FALSE)</f>
        <v>College</v>
      </c>
    </row>
    <row r="245" spans="2:8">
      <c r="B245" s="58" t="s">
        <v>109</v>
      </c>
      <c r="C245" s="58" t="s">
        <v>117</v>
      </c>
      <c r="D245" s="58" t="s">
        <v>86</v>
      </c>
      <c r="E245" s="58"/>
      <c r="F245" s="58" t="s">
        <v>35</v>
      </c>
      <c r="G245" s="59"/>
      <c r="H245" s="60" t="str">
        <f>VLOOKUP(F245,'Houses &amp; Ages'!$B$5:$K$16,3,FALSE)</f>
        <v>Cook's</v>
      </c>
    </row>
    <row r="246" spans="2:8">
      <c r="B246" s="58" t="s">
        <v>109</v>
      </c>
      <c r="C246" s="58" t="s">
        <v>117</v>
      </c>
      <c r="D246" s="58" t="s">
        <v>86</v>
      </c>
      <c r="E246" s="58"/>
      <c r="F246" s="58" t="s">
        <v>29</v>
      </c>
      <c r="G246" s="59"/>
      <c r="H246" s="60" t="str">
        <f>VLOOKUP(F246,'Houses &amp; Ages'!$B$5:$K$16,3,FALSE)</f>
        <v>Toye's</v>
      </c>
    </row>
    <row r="247" spans="2:8">
      <c r="B247" s="58" t="s">
        <v>109</v>
      </c>
      <c r="C247" s="58" t="s">
        <v>117</v>
      </c>
      <c r="D247" s="58" t="s">
        <v>86</v>
      </c>
      <c r="E247" s="58"/>
      <c r="F247" s="58" t="s">
        <v>59</v>
      </c>
      <c r="G247" s="59"/>
      <c r="H247" s="60" t="str">
        <f>VLOOKUP(F247,'Houses &amp; Ages'!$B$5:$K$16,3,FALSE)</f>
        <v>Phil's</v>
      </c>
    </row>
    <row r="248" spans="2:8">
      <c r="B248" s="58" t="s">
        <v>110</v>
      </c>
      <c r="C248" s="58" t="s">
        <v>117</v>
      </c>
      <c r="D248" s="58" t="s">
        <v>84</v>
      </c>
      <c r="E248" s="58"/>
      <c r="F248" s="58" t="s">
        <v>71</v>
      </c>
      <c r="G248" s="59"/>
      <c r="H248" s="60" t="str">
        <f>VLOOKUP(F248,'Houses &amp; Ages'!$B$5:$K$16,3,FALSE)</f>
        <v>Hopper's</v>
      </c>
    </row>
    <row r="249" spans="2:8">
      <c r="B249" s="58" t="s">
        <v>110</v>
      </c>
      <c r="C249" s="58" t="s">
        <v>117</v>
      </c>
      <c r="D249" s="58" t="s">
        <v>84</v>
      </c>
      <c r="E249" s="58"/>
      <c r="F249" s="58" t="s">
        <v>53</v>
      </c>
      <c r="G249" s="59"/>
      <c r="H249" s="60" t="str">
        <f>VLOOKUP(F249,'Houses &amp; Ages'!$B$5:$K$16,3,FALSE)</f>
        <v>Chawkers</v>
      </c>
    </row>
    <row r="250" spans="2:8">
      <c r="B250" s="58" t="s">
        <v>110</v>
      </c>
      <c r="C250" s="58" t="s">
        <v>117</v>
      </c>
      <c r="D250" s="58" t="s">
        <v>84</v>
      </c>
      <c r="E250" s="58"/>
      <c r="F250" s="58" t="s">
        <v>23</v>
      </c>
      <c r="G250" s="59"/>
      <c r="H250" s="60" t="str">
        <f>VLOOKUP(F250,'Houses &amp; Ages'!$B$5:$K$16,3,FALSE)</f>
        <v>Furley's</v>
      </c>
    </row>
    <row r="251" spans="2:8">
      <c r="B251" s="58" t="s">
        <v>110</v>
      </c>
      <c r="C251" s="58" t="s">
        <v>117</v>
      </c>
      <c r="D251" s="58" t="s">
        <v>84</v>
      </c>
      <c r="E251" s="58"/>
      <c r="F251" s="58" t="s">
        <v>65</v>
      </c>
      <c r="G251" s="59"/>
      <c r="H251" s="60" t="str">
        <f>VLOOKUP(F251,'Houses &amp; Ages'!$B$5:$K$16,3,FALSE)</f>
        <v>Trant's</v>
      </c>
    </row>
    <row r="252" spans="2:8">
      <c r="B252" s="58" t="s">
        <v>110</v>
      </c>
      <c r="C252" s="58" t="s">
        <v>117</v>
      </c>
      <c r="D252" s="58" t="s">
        <v>84</v>
      </c>
      <c r="E252" s="58"/>
      <c r="F252" s="58" t="s">
        <v>41</v>
      </c>
      <c r="G252" s="59"/>
      <c r="H252" s="60" t="str">
        <f>VLOOKUP(F252,'Houses &amp; Ages'!$B$5:$K$16,3,FALSE)</f>
        <v>Kenny's</v>
      </c>
    </row>
    <row r="253" spans="2:8">
      <c r="B253" s="58" t="s">
        <v>110</v>
      </c>
      <c r="C253" s="58" t="s">
        <v>117</v>
      </c>
      <c r="D253" s="58" t="s">
        <v>84</v>
      </c>
      <c r="E253" s="58"/>
      <c r="F253" s="58" t="s">
        <v>77</v>
      </c>
      <c r="G253" s="59"/>
      <c r="H253" s="60" t="str">
        <f>VLOOKUP(F253,'Houses &amp; Ages'!$B$5:$K$16,3,FALSE)</f>
        <v>Beloe's</v>
      </c>
    </row>
    <row r="254" spans="2:8">
      <c r="B254" s="58" t="s">
        <v>110</v>
      </c>
      <c r="C254" s="58" t="s">
        <v>117</v>
      </c>
      <c r="D254" s="58" t="s">
        <v>84</v>
      </c>
      <c r="E254" s="58"/>
      <c r="F254" s="58" t="s">
        <v>47</v>
      </c>
      <c r="G254" s="59"/>
      <c r="H254" s="60" t="str">
        <f>VLOOKUP(F254,'Houses &amp; Ages'!$B$5:$K$16,3,FALSE)</f>
        <v>Freddie's</v>
      </c>
    </row>
    <row r="255" spans="2:8">
      <c r="B255" s="58" t="s">
        <v>110</v>
      </c>
      <c r="C255" s="58" t="s">
        <v>117</v>
      </c>
      <c r="D255" s="58" t="s">
        <v>84</v>
      </c>
      <c r="E255" s="58"/>
      <c r="F255" s="58" t="s">
        <v>18</v>
      </c>
      <c r="G255" s="59"/>
      <c r="H255" s="60" t="str">
        <f>VLOOKUP(F255,'Houses &amp; Ages'!$B$5:$K$16,3,FALSE)</f>
        <v>College</v>
      </c>
    </row>
    <row r="256" spans="2:8">
      <c r="B256" s="58" t="s">
        <v>110</v>
      </c>
      <c r="C256" s="58" t="s">
        <v>117</v>
      </c>
      <c r="D256" s="58" t="s">
        <v>84</v>
      </c>
      <c r="E256" s="58"/>
      <c r="F256" s="58" t="s">
        <v>35</v>
      </c>
      <c r="G256" s="59"/>
      <c r="H256" s="60" t="str">
        <f>VLOOKUP(F256,'Houses &amp; Ages'!$B$5:$K$16,3,FALSE)</f>
        <v>Cook's</v>
      </c>
    </row>
    <row r="257" spans="2:8">
      <c r="B257" s="58" t="s">
        <v>110</v>
      </c>
      <c r="C257" s="58" t="s">
        <v>117</v>
      </c>
      <c r="D257" s="58" t="s">
        <v>84</v>
      </c>
      <c r="E257" s="58"/>
      <c r="F257" s="58" t="s">
        <v>29</v>
      </c>
      <c r="G257" s="59"/>
      <c r="H257" s="60" t="str">
        <f>VLOOKUP(F257,'Houses &amp; Ages'!$B$5:$K$16,3,FALSE)</f>
        <v>Toye's</v>
      </c>
    </row>
    <row r="258" spans="2:8">
      <c r="B258" s="58" t="s">
        <v>110</v>
      </c>
      <c r="C258" s="58" t="s">
        <v>117</v>
      </c>
      <c r="D258" s="58" t="s">
        <v>84</v>
      </c>
      <c r="E258" s="58"/>
      <c r="F258" s="58" t="s">
        <v>59</v>
      </c>
      <c r="G258" s="59"/>
      <c r="H258" s="60" t="str">
        <f>VLOOKUP(F258,'Houses &amp; Ages'!$B$5:$K$16,3,FALSE)</f>
        <v>Phil's</v>
      </c>
    </row>
    <row r="259" spans="2:8">
      <c r="B259" s="58" t="s">
        <v>111</v>
      </c>
      <c r="C259" s="58" t="s">
        <v>117</v>
      </c>
      <c r="D259" s="58" t="s">
        <v>85</v>
      </c>
      <c r="E259" s="58"/>
      <c r="F259" s="58" t="s">
        <v>71</v>
      </c>
      <c r="G259" s="59"/>
      <c r="H259" s="60" t="str">
        <f>VLOOKUP(F259,'Houses &amp; Ages'!$B$5:$K$16,3,FALSE)</f>
        <v>Hopper's</v>
      </c>
    </row>
    <row r="260" spans="2:8">
      <c r="B260" s="58" t="s">
        <v>111</v>
      </c>
      <c r="C260" s="58" t="s">
        <v>117</v>
      </c>
      <c r="D260" s="58" t="s">
        <v>85</v>
      </c>
      <c r="E260" s="58"/>
      <c r="F260" s="58" t="s">
        <v>53</v>
      </c>
      <c r="G260" s="59"/>
      <c r="H260" s="60" t="str">
        <f>VLOOKUP(F260,'Houses &amp; Ages'!$B$5:$K$16,3,FALSE)</f>
        <v>Chawkers</v>
      </c>
    </row>
    <row r="261" spans="2:8">
      <c r="B261" s="58" t="s">
        <v>111</v>
      </c>
      <c r="C261" s="58" t="s">
        <v>117</v>
      </c>
      <c r="D261" s="58" t="s">
        <v>85</v>
      </c>
      <c r="E261" s="58"/>
      <c r="F261" s="58" t="s">
        <v>23</v>
      </c>
      <c r="G261" s="59"/>
      <c r="H261" s="60" t="str">
        <f>VLOOKUP(F261,'Houses &amp; Ages'!$B$5:$K$16,3,FALSE)</f>
        <v>Furley's</v>
      </c>
    </row>
    <row r="262" spans="2:8">
      <c r="B262" s="58" t="s">
        <v>111</v>
      </c>
      <c r="C262" s="58" t="s">
        <v>117</v>
      </c>
      <c r="D262" s="58" t="s">
        <v>85</v>
      </c>
      <c r="E262" s="58"/>
      <c r="F262" s="58" t="s">
        <v>65</v>
      </c>
      <c r="G262" s="59"/>
      <c r="H262" s="60" t="str">
        <f>VLOOKUP(F262,'Houses &amp; Ages'!$B$5:$K$16,3,FALSE)</f>
        <v>Trant's</v>
      </c>
    </row>
    <row r="263" spans="2:8">
      <c r="B263" s="58" t="s">
        <v>111</v>
      </c>
      <c r="C263" s="58" t="s">
        <v>117</v>
      </c>
      <c r="D263" s="58" t="s">
        <v>85</v>
      </c>
      <c r="E263" s="58"/>
      <c r="F263" s="58" t="s">
        <v>41</v>
      </c>
      <c r="G263" s="59"/>
      <c r="H263" s="60" t="str">
        <f>VLOOKUP(F263,'Houses &amp; Ages'!$B$5:$K$16,3,FALSE)</f>
        <v>Kenny's</v>
      </c>
    </row>
    <row r="264" spans="2:8">
      <c r="B264" s="58" t="s">
        <v>111</v>
      </c>
      <c r="C264" s="58" t="s">
        <v>117</v>
      </c>
      <c r="D264" s="58" t="s">
        <v>85</v>
      </c>
      <c r="E264" s="58"/>
      <c r="F264" s="58" t="s">
        <v>77</v>
      </c>
      <c r="G264" s="59"/>
      <c r="H264" s="60" t="str">
        <f>VLOOKUP(F264,'Houses &amp; Ages'!$B$5:$K$16,3,FALSE)</f>
        <v>Beloe's</v>
      </c>
    </row>
    <row r="265" spans="2:8">
      <c r="B265" s="58" t="s">
        <v>111</v>
      </c>
      <c r="C265" s="58" t="s">
        <v>117</v>
      </c>
      <c r="D265" s="58" t="s">
        <v>85</v>
      </c>
      <c r="E265" s="58"/>
      <c r="F265" s="58" t="s">
        <v>47</v>
      </c>
      <c r="G265" s="59"/>
      <c r="H265" s="60" t="str">
        <f>VLOOKUP(F265,'Houses &amp; Ages'!$B$5:$K$16,3,FALSE)</f>
        <v>Freddie's</v>
      </c>
    </row>
    <row r="266" spans="2:8">
      <c r="B266" s="58" t="s">
        <v>111</v>
      </c>
      <c r="C266" s="58" t="s">
        <v>117</v>
      </c>
      <c r="D266" s="58" t="s">
        <v>85</v>
      </c>
      <c r="E266" s="58"/>
      <c r="F266" s="58" t="s">
        <v>18</v>
      </c>
      <c r="G266" s="59"/>
      <c r="H266" s="60" t="str">
        <f>VLOOKUP(F266,'Houses &amp; Ages'!$B$5:$K$16,3,FALSE)</f>
        <v>College</v>
      </c>
    </row>
    <row r="267" spans="2:8">
      <c r="B267" s="58" t="s">
        <v>111</v>
      </c>
      <c r="C267" s="58" t="s">
        <v>117</v>
      </c>
      <c r="D267" s="58" t="s">
        <v>85</v>
      </c>
      <c r="E267" s="58"/>
      <c r="F267" s="58" t="s">
        <v>35</v>
      </c>
      <c r="G267" s="59"/>
      <c r="H267" s="60" t="str">
        <f>VLOOKUP(F267,'Houses &amp; Ages'!$B$5:$K$16,3,FALSE)</f>
        <v>Cook's</v>
      </c>
    </row>
    <row r="268" spans="2:8">
      <c r="B268" s="58" t="s">
        <v>111</v>
      </c>
      <c r="C268" s="58" t="s">
        <v>117</v>
      </c>
      <c r="D268" s="58" t="s">
        <v>85</v>
      </c>
      <c r="E268" s="58"/>
      <c r="F268" s="58" t="s">
        <v>29</v>
      </c>
      <c r="G268" s="59"/>
      <c r="H268" s="60" t="str">
        <f>VLOOKUP(F268,'Houses &amp; Ages'!$B$5:$K$16,3,FALSE)</f>
        <v>Toye's</v>
      </c>
    </row>
    <row r="269" spans="2:8">
      <c r="B269" s="58" t="s">
        <v>111</v>
      </c>
      <c r="C269" s="58" t="s">
        <v>117</v>
      </c>
      <c r="D269" s="58" t="s">
        <v>85</v>
      </c>
      <c r="E269" s="58"/>
      <c r="F269" s="58" t="s">
        <v>59</v>
      </c>
      <c r="G269" s="59"/>
      <c r="H269" s="60" t="str">
        <f>VLOOKUP(F269,'Houses &amp; Ages'!$B$5:$K$16,3,FALSE)</f>
        <v>Phil's</v>
      </c>
    </row>
    <row r="270" spans="2:8">
      <c r="B270" s="58" t="s">
        <v>112</v>
      </c>
      <c r="C270" s="58" t="s">
        <v>117</v>
      </c>
      <c r="D270" s="58" t="s">
        <v>86</v>
      </c>
      <c r="E270" s="58"/>
      <c r="F270" s="58" t="s">
        <v>71</v>
      </c>
      <c r="G270" s="59"/>
      <c r="H270" s="60" t="str">
        <f>VLOOKUP(F270,'Houses &amp; Ages'!$B$5:$K$16,3,FALSE)</f>
        <v>Hopper's</v>
      </c>
    </row>
    <row r="271" spans="2:8">
      <c r="B271" s="58" t="s">
        <v>112</v>
      </c>
      <c r="C271" s="58" t="s">
        <v>117</v>
      </c>
      <c r="D271" s="58" t="s">
        <v>86</v>
      </c>
      <c r="E271" s="58"/>
      <c r="F271" s="58" t="s">
        <v>53</v>
      </c>
      <c r="G271" s="59"/>
      <c r="H271" s="60" t="str">
        <f>VLOOKUP(F271,'Houses &amp; Ages'!$B$5:$K$16,3,FALSE)</f>
        <v>Chawkers</v>
      </c>
    </row>
    <row r="272" spans="2:8">
      <c r="B272" s="58" t="s">
        <v>112</v>
      </c>
      <c r="C272" s="58" t="s">
        <v>117</v>
      </c>
      <c r="D272" s="58" t="s">
        <v>86</v>
      </c>
      <c r="E272" s="58"/>
      <c r="F272" s="58" t="s">
        <v>23</v>
      </c>
      <c r="G272" s="59"/>
      <c r="H272" s="60" t="str">
        <f>VLOOKUP(F272,'Houses &amp; Ages'!$B$5:$K$16,3,FALSE)</f>
        <v>Furley's</v>
      </c>
    </row>
    <row r="273" spans="2:8">
      <c r="B273" s="58" t="s">
        <v>112</v>
      </c>
      <c r="C273" s="58" t="s">
        <v>117</v>
      </c>
      <c r="D273" s="58" t="s">
        <v>86</v>
      </c>
      <c r="E273" s="58"/>
      <c r="F273" s="58" t="s">
        <v>65</v>
      </c>
      <c r="G273" s="59"/>
      <c r="H273" s="60" t="str">
        <f>VLOOKUP(F273,'Houses &amp; Ages'!$B$5:$K$16,3,FALSE)</f>
        <v>Trant's</v>
      </c>
    </row>
    <row r="274" spans="2:8">
      <c r="B274" s="58" t="s">
        <v>112</v>
      </c>
      <c r="C274" s="58" t="s">
        <v>117</v>
      </c>
      <c r="D274" s="58" t="s">
        <v>86</v>
      </c>
      <c r="E274" s="58"/>
      <c r="F274" s="58" t="s">
        <v>41</v>
      </c>
      <c r="G274" s="59"/>
      <c r="H274" s="60" t="str">
        <f>VLOOKUP(F274,'Houses &amp; Ages'!$B$5:$K$16,3,FALSE)</f>
        <v>Kenny's</v>
      </c>
    </row>
    <row r="275" spans="2:8">
      <c r="B275" s="58" t="s">
        <v>112</v>
      </c>
      <c r="C275" s="58" t="s">
        <v>117</v>
      </c>
      <c r="D275" s="58" t="s">
        <v>86</v>
      </c>
      <c r="E275" s="58"/>
      <c r="F275" s="58" t="s">
        <v>77</v>
      </c>
      <c r="G275" s="59"/>
      <c r="H275" s="60" t="str">
        <f>VLOOKUP(F275,'Houses &amp; Ages'!$B$5:$K$16,3,FALSE)</f>
        <v>Beloe's</v>
      </c>
    </row>
    <row r="276" spans="2:8">
      <c r="B276" s="58" t="s">
        <v>112</v>
      </c>
      <c r="C276" s="58" t="s">
        <v>117</v>
      </c>
      <c r="D276" s="58" t="s">
        <v>86</v>
      </c>
      <c r="E276" s="58"/>
      <c r="F276" s="58" t="s">
        <v>47</v>
      </c>
      <c r="G276" s="59"/>
      <c r="H276" s="60" t="str">
        <f>VLOOKUP(F276,'Houses &amp; Ages'!$B$5:$K$16,3,FALSE)</f>
        <v>Freddie's</v>
      </c>
    </row>
    <row r="277" spans="2:8">
      <c r="B277" s="58" t="s">
        <v>112</v>
      </c>
      <c r="C277" s="58" t="s">
        <v>117</v>
      </c>
      <c r="D277" s="58" t="s">
        <v>86</v>
      </c>
      <c r="E277" s="58"/>
      <c r="F277" s="58" t="s">
        <v>18</v>
      </c>
      <c r="G277" s="59"/>
      <c r="H277" s="60" t="str">
        <f>VLOOKUP(F277,'Houses &amp; Ages'!$B$5:$K$16,3,FALSE)</f>
        <v>College</v>
      </c>
    </row>
    <row r="278" spans="2:8">
      <c r="B278" s="58" t="s">
        <v>112</v>
      </c>
      <c r="C278" s="58" t="s">
        <v>117</v>
      </c>
      <c r="D278" s="58" t="s">
        <v>86</v>
      </c>
      <c r="E278" s="58"/>
      <c r="F278" s="58" t="s">
        <v>35</v>
      </c>
      <c r="G278" s="59"/>
      <c r="H278" s="60" t="str">
        <f>VLOOKUP(F278,'Houses &amp; Ages'!$B$5:$K$16,3,FALSE)</f>
        <v>Cook's</v>
      </c>
    </row>
    <row r="279" spans="2:8">
      <c r="B279" s="58" t="s">
        <v>112</v>
      </c>
      <c r="C279" s="58" t="s">
        <v>117</v>
      </c>
      <c r="D279" s="58" t="s">
        <v>86</v>
      </c>
      <c r="E279" s="58"/>
      <c r="F279" s="58" t="s">
        <v>29</v>
      </c>
      <c r="G279" s="59"/>
      <c r="H279" s="60" t="str">
        <f>VLOOKUP(F279,'Houses &amp; Ages'!$B$5:$K$16,3,FALSE)</f>
        <v>Toye's</v>
      </c>
    </row>
    <row r="280" spans="2:8">
      <c r="B280" s="58" t="s">
        <v>112</v>
      </c>
      <c r="C280" s="58" t="s">
        <v>117</v>
      </c>
      <c r="D280" s="58" t="s">
        <v>86</v>
      </c>
      <c r="E280" s="58"/>
      <c r="F280" s="58" t="s">
        <v>59</v>
      </c>
      <c r="G280" s="59"/>
      <c r="H280" s="60" t="str">
        <f>VLOOKUP(F280,'Houses &amp; Ages'!$B$5:$K$16,3,FALSE)</f>
        <v>Phil's</v>
      </c>
    </row>
    <row r="281" spans="2:8">
      <c r="B281" s="58" t="s">
        <v>130</v>
      </c>
      <c r="C281" s="58" t="s">
        <v>130</v>
      </c>
      <c r="D281" s="58" t="s">
        <v>130</v>
      </c>
      <c r="E281" s="58"/>
      <c r="F281" s="58"/>
      <c r="G281" s="59"/>
      <c r="H281" s="60" t="e">
        <f>VLOOKUP(F281,'Houses &amp; Ages'!$B$5:$K$16,3,FALSE)</f>
        <v>#N/A</v>
      </c>
    </row>
    <row r="282" spans="2:8">
      <c r="B282" s="58" t="s">
        <v>130</v>
      </c>
      <c r="C282" s="58" t="s">
        <v>130</v>
      </c>
      <c r="D282" s="58" t="s">
        <v>130</v>
      </c>
      <c r="E282" s="58"/>
      <c r="F282" s="58"/>
      <c r="G282" s="59"/>
      <c r="H282" s="60" t="e">
        <f>VLOOKUP(F282,'Houses &amp; Ages'!$B$5:$K$16,3,FALSE)</f>
        <v>#N/A</v>
      </c>
    </row>
    <row r="283" spans="2:8">
      <c r="B283" s="58" t="s">
        <v>130</v>
      </c>
      <c r="C283" s="58" t="s">
        <v>130</v>
      </c>
      <c r="D283" s="58" t="s">
        <v>130</v>
      </c>
      <c r="E283" s="58"/>
      <c r="F283" s="58"/>
      <c r="G283" s="59"/>
      <c r="H283" s="60" t="e">
        <f>VLOOKUP(F283,'Houses &amp; Ages'!$B$5:$K$16,3,FALSE)</f>
        <v>#N/A</v>
      </c>
    </row>
    <row r="284" spans="2:8">
      <c r="B284" s="58" t="s">
        <v>130</v>
      </c>
      <c r="C284" s="58" t="s">
        <v>130</v>
      </c>
      <c r="D284" s="58" t="s">
        <v>130</v>
      </c>
      <c r="E284" s="58"/>
      <c r="F284" s="58"/>
      <c r="G284" s="59"/>
      <c r="H284" s="60" t="e">
        <f>VLOOKUP(F284,'Houses &amp; Ages'!$B$5:$K$16,3,FALSE)</f>
        <v>#N/A</v>
      </c>
    </row>
    <row r="285" spans="2:8">
      <c r="B285" s="58" t="s">
        <v>130</v>
      </c>
      <c r="C285" s="58" t="s">
        <v>130</v>
      </c>
      <c r="D285" s="58" t="s">
        <v>130</v>
      </c>
      <c r="E285" s="58"/>
      <c r="F285" s="58"/>
      <c r="G285" s="59"/>
      <c r="H285" s="60" t="e">
        <f>VLOOKUP(F285,'Houses &amp; Ages'!$B$5:$K$16,3,FALSE)</f>
        <v>#N/A</v>
      </c>
    </row>
    <row r="286" spans="2:8">
      <c r="B286" s="58" t="s">
        <v>130</v>
      </c>
      <c r="C286" s="58" t="s">
        <v>130</v>
      </c>
      <c r="D286" s="58" t="s">
        <v>130</v>
      </c>
      <c r="E286" s="58"/>
      <c r="F286" s="58"/>
      <c r="G286" s="59"/>
      <c r="H286" s="60" t="e">
        <f>VLOOKUP(F286,'Houses &amp; Ages'!$B$5:$K$16,3,FALSE)</f>
        <v>#N/A</v>
      </c>
    </row>
    <row r="287" spans="2:8">
      <c r="B287" s="58" t="s">
        <v>130</v>
      </c>
      <c r="C287" s="58" t="s">
        <v>130</v>
      </c>
      <c r="D287" s="58" t="s">
        <v>130</v>
      </c>
      <c r="E287" s="58"/>
      <c r="F287" s="58"/>
      <c r="G287" s="59"/>
      <c r="H287" s="60" t="e">
        <f>VLOOKUP(F287,'Houses &amp; Ages'!$B$5:$K$16,3,FALSE)</f>
        <v>#N/A</v>
      </c>
    </row>
    <row r="288" spans="2:8">
      <c r="B288" s="58" t="s">
        <v>130</v>
      </c>
      <c r="C288" s="58" t="s">
        <v>130</v>
      </c>
      <c r="D288" s="58" t="s">
        <v>130</v>
      </c>
      <c r="E288" s="58"/>
      <c r="F288" s="58"/>
      <c r="G288" s="59"/>
      <c r="H288" s="60" t="e">
        <f>VLOOKUP(F288,'Houses &amp; Ages'!$B$5:$K$16,3,FALSE)</f>
        <v>#N/A</v>
      </c>
    </row>
    <row r="289" spans="2:8">
      <c r="B289" s="58" t="s">
        <v>130</v>
      </c>
      <c r="C289" s="58" t="s">
        <v>130</v>
      </c>
      <c r="D289" s="58" t="s">
        <v>130</v>
      </c>
      <c r="E289" s="58"/>
      <c r="F289" s="58"/>
      <c r="G289" s="59"/>
      <c r="H289" s="60" t="e">
        <f>VLOOKUP(F289,'Houses &amp; Ages'!$B$5:$K$16,3,FALSE)</f>
        <v>#N/A</v>
      </c>
    </row>
    <row r="290" spans="2:8">
      <c r="B290" s="58" t="s">
        <v>130</v>
      </c>
      <c r="C290" s="58" t="s">
        <v>130</v>
      </c>
      <c r="D290" s="58" t="s">
        <v>130</v>
      </c>
      <c r="E290" s="58"/>
      <c r="F290" s="58"/>
      <c r="G290" s="59"/>
      <c r="H290" s="60" t="e">
        <f>VLOOKUP(F290,'Houses &amp; Ages'!$B$5:$K$16,3,FALSE)</f>
        <v>#N/A</v>
      </c>
    </row>
    <row r="291" spans="2:8">
      <c r="B291" s="58" t="s">
        <v>130</v>
      </c>
      <c r="C291" s="58" t="s">
        <v>130</v>
      </c>
      <c r="D291" s="58" t="s">
        <v>130</v>
      </c>
      <c r="E291" s="58"/>
      <c r="F291" s="58"/>
      <c r="G291" s="59"/>
      <c r="H291" s="60" t="e">
        <f>VLOOKUP(F291,'Houses &amp; Ages'!$B$5:$K$16,3,FALSE)</f>
        <v>#N/A</v>
      </c>
    </row>
    <row r="292" spans="2:8">
      <c r="B292" s="58" t="s">
        <v>130</v>
      </c>
      <c r="C292" s="58" t="s">
        <v>130</v>
      </c>
      <c r="D292" s="58" t="s">
        <v>130</v>
      </c>
      <c r="E292" s="58"/>
      <c r="F292" s="58"/>
      <c r="G292" s="59"/>
      <c r="H292" s="60" t="e">
        <f>VLOOKUP(F292,'Houses &amp; Ages'!$B$5:$K$16,3,FALSE)</f>
        <v>#N/A</v>
      </c>
    </row>
    <row r="293" spans="2:8">
      <c r="B293" s="58" t="s">
        <v>130</v>
      </c>
      <c r="C293" s="58" t="s">
        <v>130</v>
      </c>
      <c r="D293" s="58" t="s">
        <v>130</v>
      </c>
      <c r="E293" s="58"/>
      <c r="F293" s="58"/>
      <c r="G293" s="59"/>
      <c r="H293" s="60" t="e">
        <f>VLOOKUP(F293,'Houses &amp; Ages'!$B$5:$K$16,3,FALSE)</f>
        <v>#N/A</v>
      </c>
    </row>
    <row r="294" spans="2:8">
      <c r="B294" s="58" t="s">
        <v>130</v>
      </c>
      <c r="C294" s="58" t="s">
        <v>130</v>
      </c>
      <c r="D294" s="58" t="s">
        <v>130</v>
      </c>
      <c r="E294" s="58"/>
      <c r="F294" s="58"/>
      <c r="G294" s="59"/>
      <c r="H294" s="60" t="e">
        <f>VLOOKUP(F294,'Houses &amp; Ages'!$B$5:$K$16,3,FALSE)</f>
        <v>#N/A</v>
      </c>
    </row>
    <row r="295" spans="2:8">
      <c r="B295" s="58" t="s">
        <v>130</v>
      </c>
      <c r="C295" s="58" t="s">
        <v>130</v>
      </c>
      <c r="D295" s="58" t="s">
        <v>130</v>
      </c>
      <c r="E295" s="58"/>
      <c r="F295" s="58"/>
      <c r="G295" s="59"/>
      <c r="H295" s="60" t="e">
        <f>VLOOKUP(F295,'Houses &amp; Ages'!$B$5:$K$16,3,FALSE)</f>
        <v>#N/A</v>
      </c>
    </row>
    <row r="296" spans="2:8">
      <c r="B296" s="58" t="s">
        <v>130</v>
      </c>
      <c r="C296" s="58" t="s">
        <v>130</v>
      </c>
      <c r="D296" s="58" t="s">
        <v>130</v>
      </c>
      <c r="E296" s="58"/>
      <c r="F296" s="58"/>
      <c r="G296" s="59"/>
      <c r="H296" s="60" t="e">
        <f>VLOOKUP(F296,'Houses &amp; Ages'!$B$5:$K$16,3,FALSE)</f>
        <v>#N/A</v>
      </c>
    </row>
    <row r="297" spans="2:8">
      <c r="B297" s="58" t="s">
        <v>130</v>
      </c>
      <c r="C297" s="58" t="s">
        <v>130</v>
      </c>
      <c r="D297" s="58" t="s">
        <v>130</v>
      </c>
      <c r="E297" s="58"/>
      <c r="F297" s="58"/>
      <c r="G297" s="59"/>
      <c r="H297" s="60" t="e">
        <f>VLOOKUP(F297,'Houses &amp; Ages'!$B$5:$K$16,3,FALSE)</f>
        <v>#N/A</v>
      </c>
    </row>
    <row r="298" spans="2:8">
      <c r="B298" s="58" t="s">
        <v>130</v>
      </c>
      <c r="C298" s="58" t="s">
        <v>130</v>
      </c>
      <c r="D298" s="58" t="s">
        <v>130</v>
      </c>
      <c r="E298" s="58"/>
      <c r="F298" s="58"/>
      <c r="G298" s="59"/>
      <c r="H298" s="60" t="e">
        <f>VLOOKUP(F298,'Houses &amp; Ages'!$B$5:$K$16,3,FALSE)</f>
        <v>#N/A</v>
      </c>
    </row>
    <row r="299" spans="2:8">
      <c r="B299" s="58" t="s">
        <v>130</v>
      </c>
      <c r="C299" s="58" t="s">
        <v>130</v>
      </c>
      <c r="D299" s="58" t="s">
        <v>130</v>
      </c>
      <c r="E299" s="58"/>
      <c r="F299" s="58"/>
      <c r="G299" s="59"/>
      <c r="H299" s="60" t="e">
        <f>VLOOKUP(F299,'Houses &amp; Ages'!$B$5:$K$16,3,FALSE)</f>
        <v>#N/A</v>
      </c>
    </row>
    <row r="300" spans="2:8">
      <c r="B300" s="58" t="s">
        <v>130</v>
      </c>
      <c r="C300" s="58" t="s">
        <v>130</v>
      </c>
      <c r="D300" s="58" t="s">
        <v>130</v>
      </c>
      <c r="E300" s="58"/>
      <c r="F300" s="58"/>
      <c r="G300" s="59"/>
      <c r="H300" s="60" t="e">
        <f>VLOOKUP(F300,'Houses &amp; Ages'!$B$5:$K$16,3,FALSE)</f>
        <v>#N/A</v>
      </c>
    </row>
    <row r="301" spans="2:8">
      <c r="B301" s="58" t="s">
        <v>130</v>
      </c>
      <c r="C301" s="58" t="s">
        <v>130</v>
      </c>
      <c r="D301" s="58" t="s">
        <v>130</v>
      </c>
      <c r="E301" s="58"/>
      <c r="F301" s="58"/>
      <c r="G301" s="59"/>
      <c r="H301" s="60" t="e">
        <f>VLOOKUP(F301,'Houses &amp; Ages'!$B$5:$K$16,3,FALSE)</f>
        <v>#N/A</v>
      </c>
    </row>
    <row r="302" spans="2:8">
      <c r="B302" s="58" t="s">
        <v>130</v>
      </c>
      <c r="C302" s="58" t="s">
        <v>130</v>
      </c>
      <c r="D302" s="58" t="s">
        <v>130</v>
      </c>
      <c r="E302" s="58"/>
      <c r="F302" s="58"/>
      <c r="G302" s="59"/>
      <c r="H302" s="60" t="e">
        <f>VLOOKUP(F302,'Houses &amp; Ages'!$B$5:$K$16,3,FALSE)</f>
        <v>#N/A</v>
      </c>
    </row>
    <row r="303" spans="2:8">
      <c r="B303" s="58" t="s">
        <v>130</v>
      </c>
      <c r="C303" s="58" t="s">
        <v>130</v>
      </c>
      <c r="D303" s="58" t="s">
        <v>130</v>
      </c>
      <c r="E303" s="58"/>
      <c r="F303" s="58"/>
      <c r="G303" s="59"/>
      <c r="H303" s="60" t="e">
        <f>VLOOKUP(F303,'Houses &amp; Ages'!$B$5:$K$16,3,FALSE)</f>
        <v>#N/A</v>
      </c>
    </row>
    <row r="304" spans="2:8">
      <c r="B304" s="58" t="s">
        <v>130</v>
      </c>
      <c r="C304" s="58" t="s">
        <v>130</v>
      </c>
      <c r="D304" s="58" t="s">
        <v>130</v>
      </c>
      <c r="E304" s="58"/>
      <c r="F304" s="58"/>
      <c r="G304" s="59"/>
      <c r="H304" s="60" t="e">
        <f>VLOOKUP(F304,'Houses &amp; Ages'!$B$5:$K$16,3,FALSE)</f>
        <v>#N/A</v>
      </c>
    </row>
    <row r="305" spans="2:8">
      <c r="B305" s="58" t="s">
        <v>130</v>
      </c>
      <c r="C305" s="58" t="s">
        <v>130</v>
      </c>
      <c r="D305" s="58" t="s">
        <v>130</v>
      </c>
      <c r="E305" s="58"/>
      <c r="F305" s="58"/>
      <c r="G305" s="59"/>
      <c r="H305" s="60" t="e">
        <f>VLOOKUP(F305,'Houses &amp; Ages'!$B$5:$K$16,3,FALSE)</f>
        <v>#N/A</v>
      </c>
    </row>
    <row r="306" spans="2:8">
      <c r="B306" s="58" t="s">
        <v>130</v>
      </c>
      <c r="C306" s="58" t="s">
        <v>130</v>
      </c>
      <c r="D306" s="58" t="s">
        <v>130</v>
      </c>
      <c r="E306" s="58"/>
      <c r="F306" s="58"/>
      <c r="G306" s="59"/>
      <c r="H306" s="60" t="e">
        <f>VLOOKUP(F306,'Houses &amp; Ages'!$B$5:$K$16,3,FALSE)</f>
        <v>#N/A</v>
      </c>
    </row>
    <row r="307" spans="2:8">
      <c r="B307" s="58" t="s">
        <v>130</v>
      </c>
      <c r="C307" s="58" t="s">
        <v>130</v>
      </c>
      <c r="D307" s="58" t="s">
        <v>130</v>
      </c>
      <c r="E307" s="58"/>
      <c r="F307" s="58"/>
      <c r="G307" s="59"/>
      <c r="H307" s="60" t="e">
        <f>VLOOKUP(F307,'Houses &amp; Ages'!$B$5:$K$16,3,FALSE)</f>
        <v>#N/A</v>
      </c>
    </row>
    <row r="308" spans="2:8">
      <c r="B308" s="58" t="s">
        <v>130</v>
      </c>
      <c r="C308" s="58" t="s">
        <v>130</v>
      </c>
      <c r="D308" s="58" t="s">
        <v>130</v>
      </c>
      <c r="E308" s="58"/>
      <c r="F308" s="58"/>
      <c r="G308" s="59"/>
      <c r="H308" s="60" t="e">
        <f>VLOOKUP(F308,'Houses &amp; Ages'!$B$5:$K$16,3,FALSE)</f>
        <v>#N/A</v>
      </c>
    </row>
    <row r="309" spans="2:8">
      <c r="B309" s="58" t="s">
        <v>130</v>
      </c>
      <c r="C309" s="58" t="s">
        <v>130</v>
      </c>
      <c r="D309" s="58" t="s">
        <v>130</v>
      </c>
      <c r="E309" s="58"/>
      <c r="F309" s="58"/>
      <c r="G309" s="59"/>
      <c r="H309" s="60" t="e">
        <f>VLOOKUP(F309,'Houses &amp; Ages'!$B$5:$K$16,3,FALSE)</f>
        <v>#N/A</v>
      </c>
    </row>
    <row r="310" spans="2:8">
      <c r="B310" s="58" t="s">
        <v>130</v>
      </c>
      <c r="C310" s="58" t="s">
        <v>130</v>
      </c>
      <c r="D310" s="58" t="s">
        <v>130</v>
      </c>
      <c r="E310" s="58"/>
      <c r="F310" s="58"/>
      <c r="G310" s="59"/>
      <c r="H310" s="60" t="e">
        <f>VLOOKUP(F310,'Houses &amp; Ages'!$B$5:$K$16,3,FALSE)</f>
        <v>#N/A</v>
      </c>
    </row>
    <row r="311" spans="2:8">
      <c r="B311" s="58" t="s">
        <v>130</v>
      </c>
      <c r="C311" s="58" t="s">
        <v>130</v>
      </c>
      <c r="D311" s="58" t="s">
        <v>130</v>
      </c>
      <c r="E311" s="58"/>
      <c r="F311" s="58"/>
      <c r="G311" s="59"/>
      <c r="H311" s="60" t="e">
        <f>VLOOKUP(F311,'Houses &amp; Ages'!$B$5:$K$16,3,FALSE)</f>
        <v>#N/A</v>
      </c>
    </row>
    <row r="312" spans="2:8">
      <c r="B312" s="58" t="s">
        <v>130</v>
      </c>
      <c r="C312" s="58" t="s">
        <v>130</v>
      </c>
      <c r="D312" s="58" t="s">
        <v>130</v>
      </c>
      <c r="E312" s="58"/>
      <c r="F312" s="58"/>
      <c r="G312" s="59"/>
      <c r="H312" s="60" t="e">
        <f>VLOOKUP(F312,'Houses &amp; Ages'!$B$5:$K$16,3,FALSE)</f>
        <v>#N/A</v>
      </c>
    </row>
    <row r="313" spans="2:8">
      <c r="B313" s="58" t="s">
        <v>130</v>
      </c>
      <c r="C313" s="58" t="s">
        <v>130</v>
      </c>
      <c r="D313" s="58" t="s">
        <v>130</v>
      </c>
      <c r="E313" s="58"/>
      <c r="F313" s="58"/>
      <c r="G313" s="59"/>
      <c r="H313" s="60" t="e">
        <f>VLOOKUP(F313,'Houses &amp; Ages'!$B$5:$K$16,3,FALSE)</f>
        <v>#N/A</v>
      </c>
    </row>
    <row r="314" spans="2:8">
      <c r="B314" s="58" t="s">
        <v>130</v>
      </c>
      <c r="C314" s="58" t="s">
        <v>130</v>
      </c>
      <c r="D314" s="58" t="s">
        <v>130</v>
      </c>
      <c r="E314" s="58"/>
      <c r="F314" s="58"/>
      <c r="G314" s="59"/>
      <c r="H314" s="60" t="e">
        <f>VLOOKUP(F314,'Houses &amp; Ages'!$B$5:$K$16,3,FALSE)</f>
        <v>#N/A</v>
      </c>
    </row>
    <row r="315" spans="2:8">
      <c r="B315" s="58" t="s">
        <v>130</v>
      </c>
      <c r="C315" s="58" t="s">
        <v>130</v>
      </c>
      <c r="D315" s="58" t="s">
        <v>130</v>
      </c>
      <c r="E315" s="58"/>
      <c r="F315" s="58"/>
      <c r="G315" s="59"/>
      <c r="H315" s="60" t="e">
        <f>VLOOKUP(F315,'Houses &amp; Ages'!$B$5:$K$16,3,FALSE)</f>
        <v>#N/A</v>
      </c>
    </row>
    <row r="316" spans="2:8">
      <c r="B316" s="58" t="s">
        <v>130</v>
      </c>
      <c r="C316" s="58" t="s">
        <v>130</v>
      </c>
      <c r="D316" s="58" t="s">
        <v>130</v>
      </c>
      <c r="E316" s="58"/>
      <c r="F316" s="58"/>
      <c r="G316" s="59"/>
      <c r="H316" s="60" t="e">
        <f>VLOOKUP(F316,'Houses &amp; Ages'!$B$5:$K$16,3,FALSE)</f>
        <v>#N/A</v>
      </c>
    </row>
    <row r="317" spans="2:8">
      <c r="B317" s="58" t="s">
        <v>130</v>
      </c>
      <c r="C317" s="58" t="s">
        <v>130</v>
      </c>
      <c r="D317" s="58" t="s">
        <v>130</v>
      </c>
      <c r="E317" s="58"/>
      <c r="F317" s="58"/>
      <c r="G317" s="59"/>
      <c r="H317" s="60" t="e">
        <f>VLOOKUP(F317,'Houses &amp; Ages'!$B$5:$K$16,3,FALSE)</f>
        <v>#N/A</v>
      </c>
    </row>
    <row r="318" spans="2:8">
      <c r="B318" s="58" t="s">
        <v>130</v>
      </c>
      <c r="C318" s="58" t="s">
        <v>130</v>
      </c>
      <c r="D318" s="58" t="s">
        <v>130</v>
      </c>
      <c r="E318" s="58"/>
      <c r="F318" s="58"/>
      <c r="G318" s="59"/>
      <c r="H318" s="60" t="e">
        <f>VLOOKUP(F318,'Houses &amp; Ages'!$B$5:$K$16,3,FALSE)</f>
        <v>#N/A</v>
      </c>
    </row>
    <row r="319" spans="2:8">
      <c r="B319" s="58" t="s">
        <v>130</v>
      </c>
      <c r="C319" s="58" t="s">
        <v>130</v>
      </c>
      <c r="D319" s="58" t="s">
        <v>130</v>
      </c>
      <c r="E319" s="58"/>
      <c r="F319" s="58"/>
      <c r="G319" s="59"/>
      <c r="H319" s="60" t="e">
        <f>VLOOKUP(F319,'Houses &amp; Ages'!$B$5:$K$16,3,FALSE)</f>
        <v>#N/A</v>
      </c>
    </row>
    <row r="320" spans="2:8">
      <c r="B320" s="58" t="s">
        <v>130</v>
      </c>
      <c r="C320" s="58" t="s">
        <v>130</v>
      </c>
      <c r="D320" s="58" t="s">
        <v>130</v>
      </c>
      <c r="E320" s="58"/>
      <c r="F320" s="58"/>
      <c r="G320" s="59"/>
      <c r="H320" s="60" t="e">
        <f>VLOOKUP(F320,'Houses &amp; Ages'!$B$5:$K$16,3,FALSE)</f>
        <v>#N/A</v>
      </c>
    </row>
    <row r="321" spans="2:8">
      <c r="B321" s="58" t="s">
        <v>130</v>
      </c>
      <c r="C321" s="58" t="s">
        <v>130</v>
      </c>
      <c r="D321" s="58" t="s">
        <v>130</v>
      </c>
      <c r="E321" s="58"/>
      <c r="F321" s="58"/>
      <c r="G321" s="59"/>
      <c r="H321" s="60" t="e">
        <f>VLOOKUP(F321,'Houses &amp; Ages'!$B$5:$K$16,3,FALSE)</f>
        <v>#N/A</v>
      </c>
    </row>
    <row r="322" spans="2:8">
      <c r="B322" s="58" t="s">
        <v>130</v>
      </c>
      <c r="C322" s="58" t="s">
        <v>130</v>
      </c>
      <c r="D322" s="58" t="s">
        <v>130</v>
      </c>
      <c r="E322" s="58"/>
      <c r="F322" s="58"/>
      <c r="G322" s="59"/>
      <c r="H322" s="60" t="e">
        <f>VLOOKUP(F322,'Houses &amp; Ages'!$B$5:$K$16,3,FALSE)</f>
        <v>#N/A</v>
      </c>
    </row>
    <row r="323" spans="2:8">
      <c r="B323" s="58" t="s">
        <v>130</v>
      </c>
      <c r="C323" s="58" t="s">
        <v>130</v>
      </c>
      <c r="D323" s="58" t="s">
        <v>130</v>
      </c>
      <c r="E323" s="58"/>
      <c r="F323" s="58"/>
      <c r="G323" s="59"/>
      <c r="H323" s="60" t="e">
        <f>VLOOKUP(F323,'Houses &amp; Ages'!$B$5:$K$16,3,FALSE)</f>
        <v>#N/A</v>
      </c>
    </row>
    <row r="324" spans="2:8">
      <c r="B324" s="58" t="s">
        <v>130</v>
      </c>
      <c r="C324" s="58" t="s">
        <v>130</v>
      </c>
      <c r="D324" s="58" t="s">
        <v>130</v>
      </c>
      <c r="E324" s="58"/>
      <c r="F324" s="58"/>
      <c r="G324" s="59"/>
      <c r="H324" s="60" t="e">
        <f>VLOOKUP(F324,'Houses &amp; Ages'!$B$5:$K$16,3,FALSE)</f>
        <v>#N/A</v>
      </c>
    </row>
    <row r="325" spans="2:8">
      <c r="B325" s="58" t="s">
        <v>130</v>
      </c>
      <c r="C325" s="58" t="s">
        <v>130</v>
      </c>
      <c r="D325" s="58" t="s">
        <v>130</v>
      </c>
      <c r="E325" s="58"/>
      <c r="F325" s="58"/>
      <c r="G325" s="59"/>
      <c r="H325" s="60" t="e">
        <f>VLOOKUP(F325,'Houses &amp; Ages'!$B$5:$K$16,3,FALSE)</f>
        <v>#N/A</v>
      </c>
    </row>
    <row r="326" spans="2:8">
      <c r="B326" s="58" t="s">
        <v>130</v>
      </c>
      <c r="C326" s="58" t="s">
        <v>130</v>
      </c>
      <c r="D326" s="58" t="s">
        <v>130</v>
      </c>
      <c r="E326" s="58"/>
      <c r="F326" s="58"/>
      <c r="G326" s="59"/>
      <c r="H326" s="60" t="e">
        <f>VLOOKUP(F326,'Houses &amp; Ages'!$B$5:$K$16,3,FALSE)</f>
        <v>#N/A</v>
      </c>
    </row>
    <row r="327" spans="2:8">
      <c r="B327" s="58" t="s">
        <v>130</v>
      </c>
      <c r="C327" s="58" t="s">
        <v>130</v>
      </c>
      <c r="D327" s="58" t="s">
        <v>130</v>
      </c>
      <c r="E327" s="58"/>
      <c r="F327" s="58"/>
      <c r="G327" s="59"/>
      <c r="H327" s="60" t="e">
        <f>VLOOKUP(F327,'Houses &amp; Ages'!$B$5:$K$16,3,FALSE)</f>
        <v>#N/A</v>
      </c>
    </row>
    <row r="328" spans="2:8">
      <c r="B328" s="58" t="s">
        <v>130</v>
      </c>
      <c r="C328" s="58" t="s">
        <v>130</v>
      </c>
      <c r="D328" s="58" t="s">
        <v>130</v>
      </c>
      <c r="E328" s="58"/>
      <c r="F328" s="58"/>
      <c r="G328" s="59"/>
      <c r="H328" s="60" t="e">
        <f>VLOOKUP(F328,'Houses &amp; Ages'!$B$5:$K$16,3,FALSE)</f>
        <v>#N/A</v>
      </c>
    </row>
    <row r="329" spans="2:8">
      <c r="B329" s="58" t="s">
        <v>130</v>
      </c>
      <c r="C329" s="58" t="s">
        <v>130</v>
      </c>
      <c r="D329" s="58" t="s">
        <v>130</v>
      </c>
      <c r="E329" s="58"/>
      <c r="F329" s="58"/>
      <c r="G329" s="59"/>
      <c r="H329" s="60" t="e">
        <f>VLOOKUP(F329,'Houses &amp; Ages'!$B$5:$K$16,3,FALSE)</f>
        <v>#N/A</v>
      </c>
    </row>
    <row r="330" spans="2:8">
      <c r="B330" s="58" t="s">
        <v>130</v>
      </c>
      <c r="C330" s="58" t="s">
        <v>130</v>
      </c>
      <c r="D330" s="58" t="s">
        <v>130</v>
      </c>
      <c r="E330" s="58"/>
      <c r="F330" s="58"/>
      <c r="G330" s="59"/>
      <c r="H330" s="60" t="e">
        <f>VLOOKUP(F330,'Houses &amp; Ages'!$B$5:$K$16,3,FALSE)</f>
        <v>#N/A</v>
      </c>
    </row>
    <row r="331" spans="2:8">
      <c r="B331" s="58" t="s">
        <v>130</v>
      </c>
      <c r="C331" s="58" t="s">
        <v>130</v>
      </c>
      <c r="D331" s="58" t="s">
        <v>130</v>
      </c>
      <c r="E331" s="58"/>
      <c r="F331" s="58"/>
      <c r="G331" s="59"/>
      <c r="H331" s="60" t="e">
        <f>VLOOKUP(F331,'Houses &amp; Ages'!$B$5:$K$16,3,FALSE)</f>
        <v>#N/A</v>
      </c>
    </row>
    <row r="332" spans="2:8">
      <c r="B332" s="58" t="s">
        <v>130</v>
      </c>
      <c r="C332" s="58" t="s">
        <v>130</v>
      </c>
      <c r="D332" s="58" t="s">
        <v>130</v>
      </c>
      <c r="E332" s="58"/>
      <c r="F332" s="58"/>
      <c r="G332" s="59"/>
      <c r="H332" s="60" t="e">
        <f>VLOOKUP(F332,'Houses &amp; Ages'!$B$5:$K$16,3,FALSE)</f>
        <v>#N/A</v>
      </c>
    </row>
    <row r="333" spans="2:8">
      <c r="B333" s="58" t="s">
        <v>130</v>
      </c>
      <c r="C333" s="58" t="s">
        <v>130</v>
      </c>
      <c r="D333" s="58" t="s">
        <v>130</v>
      </c>
      <c r="E333" s="58"/>
      <c r="F333" s="58"/>
      <c r="G333" s="59"/>
      <c r="H333" s="60" t="e">
        <f>VLOOKUP(F333,'Houses &amp; Ages'!$B$5:$K$16,3,FALSE)</f>
        <v>#N/A</v>
      </c>
    </row>
    <row r="334" spans="2:8">
      <c r="B334" s="58" t="s">
        <v>130</v>
      </c>
      <c r="C334" s="58" t="s">
        <v>130</v>
      </c>
      <c r="D334" s="58" t="s">
        <v>130</v>
      </c>
      <c r="E334" s="58"/>
      <c r="F334" s="58"/>
      <c r="G334" s="59"/>
      <c r="H334" s="60" t="e">
        <f>VLOOKUP(F334,'Houses &amp; Ages'!$B$5:$K$16,3,FALSE)</f>
        <v>#N/A</v>
      </c>
    </row>
    <row r="335" spans="2:8">
      <c r="B335" s="58" t="s">
        <v>130</v>
      </c>
      <c r="C335" s="58" t="s">
        <v>130</v>
      </c>
      <c r="D335" s="58" t="s">
        <v>130</v>
      </c>
      <c r="E335" s="58"/>
      <c r="F335" s="58"/>
      <c r="G335" s="59"/>
      <c r="H335" s="60" t="e">
        <f>VLOOKUP(F335,'Houses &amp; Ages'!$B$5:$K$16,3,FALSE)</f>
        <v>#N/A</v>
      </c>
    </row>
    <row r="336" spans="2:8">
      <c r="B336" s="58" t="s">
        <v>130</v>
      </c>
      <c r="C336" s="58" t="s">
        <v>130</v>
      </c>
      <c r="D336" s="58" t="s">
        <v>130</v>
      </c>
      <c r="E336" s="58"/>
      <c r="F336" s="58"/>
      <c r="G336" s="59"/>
      <c r="H336" s="60" t="e">
        <f>VLOOKUP(F336,'Houses &amp; Ages'!$B$5:$K$16,3,FALSE)</f>
        <v>#N/A</v>
      </c>
    </row>
    <row r="337" spans="2:8">
      <c r="B337" s="58" t="s">
        <v>130</v>
      </c>
      <c r="C337" s="58" t="s">
        <v>130</v>
      </c>
      <c r="D337" s="58" t="s">
        <v>130</v>
      </c>
      <c r="E337" s="58"/>
      <c r="F337" s="58"/>
      <c r="G337" s="59"/>
      <c r="H337" s="60" t="e">
        <f>VLOOKUP(F337,'Houses &amp; Ages'!$B$5:$K$16,3,FALSE)</f>
        <v>#N/A</v>
      </c>
    </row>
    <row r="338" spans="2:8">
      <c r="B338" s="58" t="s">
        <v>130</v>
      </c>
      <c r="C338" s="58" t="s">
        <v>130</v>
      </c>
      <c r="D338" s="58" t="s">
        <v>130</v>
      </c>
      <c r="E338" s="58"/>
      <c r="F338" s="58"/>
      <c r="G338" s="59"/>
      <c r="H338" s="60" t="e">
        <f>VLOOKUP(F338,'Houses &amp; Ages'!$B$5:$K$16,3,FALSE)</f>
        <v>#N/A</v>
      </c>
    </row>
    <row r="339" spans="2:8">
      <c r="B339" s="58" t="s">
        <v>130</v>
      </c>
      <c r="C339" s="58" t="s">
        <v>130</v>
      </c>
      <c r="D339" s="58" t="s">
        <v>130</v>
      </c>
      <c r="E339" s="58"/>
      <c r="F339" s="58"/>
      <c r="G339" s="59"/>
      <c r="H339" s="60" t="e">
        <f>VLOOKUP(F339,'Houses &amp; Ages'!$B$5:$K$16,3,FALSE)</f>
        <v>#N/A</v>
      </c>
    </row>
    <row r="340" spans="2:8">
      <c r="B340" s="58" t="s">
        <v>130</v>
      </c>
      <c r="C340" s="58" t="s">
        <v>130</v>
      </c>
      <c r="D340" s="58" t="s">
        <v>130</v>
      </c>
      <c r="E340" s="58"/>
      <c r="F340" s="58"/>
      <c r="G340" s="59"/>
      <c r="H340" s="60" t="e">
        <f>VLOOKUP(F340,'Houses &amp; Ages'!$B$5:$K$16,3,FALSE)</f>
        <v>#N/A</v>
      </c>
    </row>
    <row r="341" spans="2:8">
      <c r="B341" s="58" t="s">
        <v>130</v>
      </c>
      <c r="C341" s="58" t="s">
        <v>130</v>
      </c>
      <c r="D341" s="58" t="s">
        <v>130</v>
      </c>
      <c r="E341" s="58"/>
      <c r="F341" s="58"/>
      <c r="G341" s="59"/>
      <c r="H341" s="60" t="e">
        <f>VLOOKUP(F341,'Houses &amp; Ages'!$B$5:$K$16,3,FALSE)</f>
        <v>#N/A</v>
      </c>
    </row>
    <row r="342" spans="2:8">
      <c r="B342" s="58" t="s">
        <v>130</v>
      </c>
      <c r="C342" s="58" t="s">
        <v>130</v>
      </c>
      <c r="D342" s="58" t="s">
        <v>130</v>
      </c>
      <c r="E342" s="58"/>
      <c r="F342" s="58"/>
      <c r="G342" s="59"/>
      <c r="H342" s="60" t="e">
        <f>VLOOKUP(F342,'Houses &amp; Ages'!$B$5:$K$16,3,FALSE)</f>
        <v>#N/A</v>
      </c>
    </row>
    <row r="343" spans="2:8">
      <c r="B343" s="58" t="s">
        <v>130</v>
      </c>
      <c r="C343" s="58" t="s">
        <v>130</v>
      </c>
      <c r="D343" s="58" t="s">
        <v>130</v>
      </c>
      <c r="E343" s="58"/>
      <c r="F343" s="58"/>
      <c r="G343" s="59"/>
      <c r="H343" s="60" t="e">
        <f>VLOOKUP(F343,'Houses &amp; Ages'!$B$5:$K$16,3,FALSE)</f>
        <v>#N/A</v>
      </c>
    </row>
    <row r="344" spans="2:8">
      <c r="B344" s="58" t="s">
        <v>130</v>
      </c>
      <c r="C344" s="58" t="s">
        <v>130</v>
      </c>
      <c r="D344" s="58" t="s">
        <v>130</v>
      </c>
      <c r="E344" s="58"/>
      <c r="F344" s="58"/>
      <c r="G344" s="59"/>
      <c r="H344" s="60" t="e">
        <f>VLOOKUP(F344,'Houses &amp; Ages'!$B$5:$K$16,3,FALSE)</f>
        <v>#N/A</v>
      </c>
    </row>
    <row r="345" spans="2:8">
      <c r="B345" s="58" t="s">
        <v>130</v>
      </c>
      <c r="C345" s="58" t="s">
        <v>130</v>
      </c>
      <c r="D345" s="58" t="s">
        <v>130</v>
      </c>
      <c r="E345" s="58"/>
      <c r="F345" s="58"/>
      <c r="G345" s="59"/>
      <c r="H345" s="60" t="e">
        <f>VLOOKUP(F345,'Houses &amp; Ages'!$B$5:$K$16,3,FALSE)</f>
        <v>#N/A</v>
      </c>
    </row>
    <row r="346" spans="2:8">
      <c r="B346" s="58" t="s">
        <v>130</v>
      </c>
      <c r="C346" s="58" t="s">
        <v>130</v>
      </c>
      <c r="D346" s="58" t="s">
        <v>130</v>
      </c>
      <c r="E346" s="58"/>
      <c r="F346" s="58"/>
      <c r="G346" s="59"/>
      <c r="H346" s="60" t="e">
        <f>VLOOKUP(F346,'Houses &amp; Ages'!$B$5:$K$16,3,FALSE)</f>
        <v>#N/A</v>
      </c>
    </row>
    <row r="347" spans="2:8">
      <c r="B347" s="58" t="s">
        <v>130</v>
      </c>
      <c r="C347" s="58" t="s">
        <v>130</v>
      </c>
      <c r="D347" s="58" t="s">
        <v>130</v>
      </c>
      <c r="E347" s="58"/>
      <c r="F347" s="58"/>
      <c r="G347" s="59"/>
      <c r="H347" s="60" t="e">
        <f>VLOOKUP(F347,'Houses &amp; Ages'!$B$5:$K$16,3,FALSE)</f>
        <v>#N/A</v>
      </c>
    </row>
    <row r="348" spans="2:8">
      <c r="B348" s="58" t="s">
        <v>130</v>
      </c>
      <c r="C348" s="58" t="s">
        <v>130</v>
      </c>
      <c r="D348" s="58" t="s">
        <v>130</v>
      </c>
      <c r="E348" s="58"/>
      <c r="F348" s="58"/>
      <c r="G348" s="59"/>
      <c r="H348" s="60" t="e">
        <f>VLOOKUP(F348,'Houses &amp; Ages'!$B$5:$K$16,3,FALSE)</f>
        <v>#N/A</v>
      </c>
    </row>
    <row r="349" spans="2:8">
      <c r="B349" s="58" t="s">
        <v>130</v>
      </c>
      <c r="C349" s="58" t="s">
        <v>130</v>
      </c>
      <c r="D349" s="58" t="s">
        <v>130</v>
      </c>
      <c r="E349" s="58"/>
      <c r="F349" s="58"/>
      <c r="G349" s="59"/>
      <c r="H349" s="60" t="e">
        <f>VLOOKUP(F349,'Houses &amp; Ages'!$B$5:$K$16,3,FALSE)</f>
        <v>#N/A</v>
      </c>
    </row>
    <row r="350" spans="2:8">
      <c r="B350" s="58" t="s">
        <v>130</v>
      </c>
      <c r="C350" s="58" t="s">
        <v>130</v>
      </c>
      <c r="D350" s="58" t="s">
        <v>130</v>
      </c>
      <c r="E350" s="58"/>
      <c r="F350" s="58"/>
      <c r="G350" s="59"/>
      <c r="H350" s="60" t="e">
        <f>VLOOKUP(F350,'Houses &amp; Ages'!$B$5:$K$16,3,FALSE)</f>
        <v>#N/A</v>
      </c>
    </row>
    <row r="351" spans="2:8">
      <c r="B351" s="58" t="s">
        <v>130</v>
      </c>
      <c r="C351" s="58" t="s">
        <v>130</v>
      </c>
      <c r="D351" s="58" t="s">
        <v>130</v>
      </c>
      <c r="E351" s="58"/>
      <c r="F351" s="58"/>
      <c r="G351" s="59"/>
      <c r="H351" s="60" t="e">
        <f>VLOOKUP(F351,'Houses &amp; Ages'!$B$5:$K$16,3,FALSE)</f>
        <v>#N/A</v>
      </c>
    </row>
    <row r="352" spans="2:8">
      <c r="B352" s="58" t="s">
        <v>130</v>
      </c>
      <c r="C352" s="58" t="s">
        <v>130</v>
      </c>
      <c r="D352" s="58" t="s">
        <v>130</v>
      </c>
      <c r="E352" s="58"/>
      <c r="F352" s="58"/>
      <c r="G352" s="59"/>
      <c r="H352" s="60" t="e">
        <f>VLOOKUP(F352,'Houses &amp; Ages'!$B$5:$K$16,3,FALSE)</f>
        <v>#N/A</v>
      </c>
    </row>
    <row r="353" spans="2:8">
      <c r="B353" s="58" t="s">
        <v>130</v>
      </c>
      <c r="C353" s="58" t="s">
        <v>130</v>
      </c>
      <c r="D353" s="58" t="s">
        <v>130</v>
      </c>
      <c r="E353" s="58"/>
      <c r="F353" s="58"/>
      <c r="G353" s="59"/>
      <c r="H353" s="60" t="e">
        <f>VLOOKUP(F353,'Houses &amp; Ages'!$B$5:$K$16,3,FALSE)</f>
        <v>#N/A</v>
      </c>
    </row>
    <row r="354" spans="2:8">
      <c r="B354" s="58" t="s">
        <v>130</v>
      </c>
      <c r="C354" s="58" t="s">
        <v>130</v>
      </c>
      <c r="D354" s="58" t="s">
        <v>130</v>
      </c>
      <c r="E354" s="58"/>
      <c r="F354" s="58"/>
      <c r="G354" s="59"/>
      <c r="H354" s="60" t="e">
        <f>VLOOKUP(F354,'Houses &amp; Ages'!$B$5:$K$16,3,FALSE)</f>
        <v>#N/A</v>
      </c>
    </row>
    <row r="355" spans="2:8">
      <c r="B355" s="58" t="s">
        <v>130</v>
      </c>
      <c r="C355" s="58" t="s">
        <v>130</v>
      </c>
      <c r="D355" s="58" t="s">
        <v>130</v>
      </c>
      <c r="E355" s="58"/>
      <c r="F355" s="58"/>
      <c r="G355" s="59"/>
      <c r="H355" s="60" t="e">
        <f>VLOOKUP(F355,'Houses &amp; Ages'!$B$5:$K$16,3,FALSE)</f>
        <v>#N/A</v>
      </c>
    </row>
    <row r="356" spans="2:8">
      <c r="B356" s="58" t="s">
        <v>130</v>
      </c>
      <c r="C356" s="58" t="s">
        <v>130</v>
      </c>
      <c r="D356" s="58" t="s">
        <v>130</v>
      </c>
      <c r="E356" s="58"/>
      <c r="F356" s="58"/>
      <c r="G356" s="59"/>
      <c r="H356" s="60" t="e">
        <f>VLOOKUP(F356,'Houses &amp; Ages'!$B$5:$K$16,3,FALSE)</f>
        <v>#N/A</v>
      </c>
    </row>
    <row r="357" spans="2:8">
      <c r="B357" s="58" t="s">
        <v>130</v>
      </c>
      <c r="C357" s="58" t="s">
        <v>130</v>
      </c>
      <c r="D357" s="58" t="s">
        <v>130</v>
      </c>
      <c r="E357" s="58"/>
      <c r="F357" s="58"/>
      <c r="G357" s="59"/>
      <c r="H357" s="60" t="e">
        <f>VLOOKUP(F357,'Houses &amp; Ages'!$B$5:$K$16,3,FALSE)</f>
        <v>#N/A</v>
      </c>
    </row>
    <row r="358" spans="2:8">
      <c r="B358" s="58" t="s">
        <v>130</v>
      </c>
      <c r="C358" s="58" t="s">
        <v>130</v>
      </c>
      <c r="D358" s="58" t="s">
        <v>130</v>
      </c>
      <c r="E358" s="58"/>
      <c r="F358" s="58"/>
      <c r="G358" s="59"/>
      <c r="H358" s="60" t="e">
        <f>VLOOKUP(F358,'Houses &amp; Ages'!$B$5:$K$16,3,FALSE)</f>
        <v>#N/A</v>
      </c>
    </row>
    <row r="359" spans="2:8">
      <c r="B359" s="58" t="s">
        <v>130</v>
      </c>
      <c r="C359" s="58" t="s">
        <v>130</v>
      </c>
      <c r="D359" s="58" t="s">
        <v>130</v>
      </c>
      <c r="E359" s="58"/>
      <c r="F359" s="58"/>
      <c r="G359" s="59"/>
      <c r="H359" s="60" t="e">
        <f>VLOOKUP(F359,'Houses &amp; Ages'!$B$5:$K$16,3,FALSE)</f>
        <v>#N/A</v>
      </c>
    </row>
    <row r="360" spans="2:8">
      <c r="B360" s="58" t="s">
        <v>130</v>
      </c>
      <c r="C360" s="58" t="s">
        <v>130</v>
      </c>
      <c r="D360" s="58" t="s">
        <v>130</v>
      </c>
      <c r="E360" s="58"/>
      <c r="F360" s="58"/>
      <c r="G360" s="59"/>
      <c r="H360" s="60" t="e">
        <f>VLOOKUP(F360,'Houses &amp; Ages'!$B$5:$K$16,3,FALSE)</f>
        <v>#N/A</v>
      </c>
    </row>
    <row r="361" spans="2:8">
      <c r="B361" s="58" t="s">
        <v>130</v>
      </c>
      <c r="C361" s="58" t="s">
        <v>130</v>
      </c>
      <c r="D361" s="58" t="s">
        <v>130</v>
      </c>
      <c r="E361" s="58"/>
      <c r="F361" s="58"/>
      <c r="G361" s="59"/>
      <c r="H361" s="60" t="e">
        <f>VLOOKUP(F361,'Houses &amp; Ages'!$B$5:$K$16,3,FALSE)</f>
        <v>#N/A</v>
      </c>
    </row>
    <row r="362" spans="2:8">
      <c r="B362" s="58" t="s">
        <v>130</v>
      </c>
      <c r="C362" s="58" t="s">
        <v>130</v>
      </c>
      <c r="D362" s="58" t="s">
        <v>130</v>
      </c>
      <c r="E362" s="58"/>
      <c r="F362" s="58"/>
      <c r="G362" s="59"/>
      <c r="H362" s="60" t="e">
        <f>VLOOKUP(F362,'Houses &amp; Ages'!$B$5:$K$16,3,FALSE)</f>
        <v>#N/A</v>
      </c>
    </row>
    <row r="363" spans="2:8">
      <c r="B363" s="58" t="s">
        <v>130</v>
      </c>
      <c r="C363" s="58" t="s">
        <v>130</v>
      </c>
      <c r="D363" s="58" t="s">
        <v>130</v>
      </c>
      <c r="E363" s="58"/>
      <c r="F363" s="58"/>
      <c r="G363" s="59"/>
      <c r="H363" s="60" t="e">
        <f>VLOOKUP(F363,'Houses &amp; Ages'!$B$5:$K$16,3,FALSE)</f>
        <v>#N/A</v>
      </c>
    </row>
    <row r="364" spans="2:8">
      <c r="B364" s="58" t="s">
        <v>130</v>
      </c>
      <c r="C364" s="58" t="s">
        <v>130</v>
      </c>
      <c r="D364" s="58" t="s">
        <v>130</v>
      </c>
      <c r="E364" s="58"/>
      <c r="F364" s="58"/>
      <c r="G364" s="59"/>
      <c r="H364" s="60" t="e">
        <f>VLOOKUP(F364,'Houses &amp; Ages'!$B$5:$K$16,3,FALSE)</f>
        <v>#N/A</v>
      </c>
    </row>
    <row r="365" spans="2:8">
      <c r="B365" s="58" t="s">
        <v>130</v>
      </c>
      <c r="C365" s="58" t="s">
        <v>130</v>
      </c>
      <c r="D365" s="58" t="s">
        <v>130</v>
      </c>
      <c r="E365" s="58"/>
      <c r="F365" s="58"/>
      <c r="G365" s="59"/>
      <c r="H365" s="60" t="e">
        <f>VLOOKUP(F365,'Houses &amp; Ages'!$B$5:$K$16,3,FALSE)</f>
        <v>#N/A</v>
      </c>
    </row>
    <row r="366" spans="2:8">
      <c r="B366" s="58" t="s">
        <v>130</v>
      </c>
      <c r="C366" s="58" t="s">
        <v>130</v>
      </c>
      <c r="D366" s="58" t="s">
        <v>130</v>
      </c>
      <c r="E366" s="58"/>
      <c r="F366" s="58"/>
      <c r="G366" s="59"/>
      <c r="H366" s="60" t="e">
        <f>VLOOKUP(F366,'Houses &amp; Ages'!$B$5:$K$16,3,FALSE)</f>
        <v>#N/A</v>
      </c>
    </row>
    <row r="367" spans="2:8">
      <c r="B367" s="58" t="s">
        <v>130</v>
      </c>
      <c r="C367" s="58" t="s">
        <v>130</v>
      </c>
      <c r="D367" s="58" t="s">
        <v>130</v>
      </c>
      <c r="E367" s="58"/>
      <c r="F367" s="58"/>
      <c r="G367" s="59"/>
      <c r="H367" s="60" t="e">
        <f>VLOOKUP(F367,'Houses &amp; Ages'!$B$5:$K$16,3,FALSE)</f>
        <v>#N/A</v>
      </c>
    </row>
    <row r="368" spans="2:8">
      <c r="B368" s="58" t="s">
        <v>130</v>
      </c>
      <c r="C368" s="58" t="s">
        <v>130</v>
      </c>
      <c r="D368" s="58" t="s">
        <v>130</v>
      </c>
      <c r="E368" s="58"/>
      <c r="F368" s="58"/>
      <c r="G368" s="59"/>
      <c r="H368" s="60" t="e">
        <f>VLOOKUP(F368,'Houses &amp; Ages'!$B$5:$K$16,3,FALSE)</f>
        <v>#N/A</v>
      </c>
    </row>
    <row r="369" spans="2:8">
      <c r="B369" s="58" t="s">
        <v>130</v>
      </c>
      <c r="C369" s="58" t="s">
        <v>130</v>
      </c>
      <c r="D369" s="58" t="s">
        <v>130</v>
      </c>
      <c r="E369" s="58"/>
      <c r="F369" s="58"/>
      <c r="G369" s="59"/>
      <c r="H369" s="60" t="e">
        <f>VLOOKUP(F369,'Houses &amp; Ages'!$B$5:$K$16,3,FALSE)</f>
        <v>#N/A</v>
      </c>
    </row>
    <row r="370" spans="2:8">
      <c r="B370" s="58" t="s">
        <v>130</v>
      </c>
      <c r="C370" s="58" t="s">
        <v>130</v>
      </c>
      <c r="D370" s="58" t="s">
        <v>130</v>
      </c>
      <c r="E370" s="58"/>
      <c r="F370" s="58"/>
      <c r="G370" s="59"/>
      <c r="H370" s="60" t="e">
        <f>VLOOKUP(F370,'Houses &amp; Ages'!$B$5:$K$16,3,FALSE)</f>
        <v>#N/A</v>
      </c>
    </row>
    <row r="371" spans="2:8">
      <c r="B371" s="58" t="s">
        <v>130</v>
      </c>
      <c r="C371" s="58" t="s">
        <v>130</v>
      </c>
      <c r="D371" s="58" t="s">
        <v>130</v>
      </c>
      <c r="E371" s="58"/>
      <c r="F371" s="58"/>
      <c r="G371" s="59"/>
      <c r="H371" s="60" t="e">
        <f>VLOOKUP(F371,'Houses &amp; Ages'!$B$5:$K$16,3,FALSE)</f>
        <v>#N/A</v>
      </c>
    </row>
    <row r="372" spans="2:8">
      <c r="B372" s="58" t="s">
        <v>130</v>
      </c>
      <c r="C372" s="58" t="s">
        <v>130</v>
      </c>
      <c r="D372" s="58" t="s">
        <v>130</v>
      </c>
      <c r="E372" s="58"/>
      <c r="F372" s="58"/>
      <c r="G372" s="59"/>
      <c r="H372" s="60" t="e">
        <f>VLOOKUP(F372,'Houses &amp; Ages'!$B$5:$K$16,3,FALSE)</f>
        <v>#N/A</v>
      </c>
    </row>
    <row r="373" spans="2:8">
      <c r="B373" s="58" t="s">
        <v>130</v>
      </c>
      <c r="C373" s="58" t="s">
        <v>130</v>
      </c>
      <c r="D373" s="58" t="s">
        <v>130</v>
      </c>
      <c r="E373" s="58"/>
      <c r="F373" s="58"/>
      <c r="G373" s="59"/>
      <c r="H373" s="60" t="e">
        <f>VLOOKUP(F373,'Houses &amp; Ages'!$B$5:$K$16,3,FALSE)</f>
        <v>#N/A</v>
      </c>
    </row>
    <row r="374" spans="2:8">
      <c r="B374" s="58" t="s">
        <v>130</v>
      </c>
      <c r="C374" s="58" t="s">
        <v>130</v>
      </c>
      <c r="D374" s="58" t="s">
        <v>130</v>
      </c>
      <c r="E374" s="58"/>
      <c r="F374" s="58"/>
      <c r="G374" s="59"/>
      <c r="H374" s="60" t="e">
        <f>VLOOKUP(F374,'Houses &amp; Ages'!$B$5:$K$16,3,FALSE)</f>
        <v>#N/A</v>
      </c>
    </row>
    <row r="375" spans="2:8">
      <c r="B375" s="58" t="s">
        <v>130</v>
      </c>
      <c r="C375" s="58" t="s">
        <v>130</v>
      </c>
      <c r="D375" s="58" t="s">
        <v>130</v>
      </c>
      <c r="E375" s="58"/>
      <c r="F375" s="58"/>
      <c r="G375" s="59"/>
      <c r="H375" s="60" t="e">
        <f>VLOOKUP(F375,'Houses &amp; Ages'!$B$5:$K$16,3,FALSE)</f>
        <v>#N/A</v>
      </c>
    </row>
    <row r="376" spans="2:8">
      <c r="B376" s="58" t="s">
        <v>130</v>
      </c>
      <c r="C376" s="58" t="s">
        <v>130</v>
      </c>
      <c r="D376" s="58" t="s">
        <v>130</v>
      </c>
      <c r="E376" s="58"/>
      <c r="F376" s="58"/>
      <c r="G376" s="59"/>
      <c r="H376" s="60" t="e">
        <f>VLOOKUP(F376,'Houses &amp; Ages'!$B$5:$K$16,3,FALSE)</f>
        <v>#N/A</v>
      </c>
    </row>
    <row r="377" spans="2:8">
      <c r="B377" s="58" t="s">
        <v>130</v>
      </c>
      <c r="C377" s="58" t="s">
        <v>130</v>
      </c>
      <c r="D377" s="58" t="s">
        <v>130</v>
      </c>
      <c r="E377" s="58"/>
      <c r="F377" s="58"/>
      <c r="G377" s="59"/>
      <c r="H377" s="60" t="e">
        <f>VLOOKUP(F377,'Houses &amp; Ages'!$B$5:$K$16,3,FALSE)</f>
        <v>#N/A</v>
      </c>
    </row>
    <row r="378" spans="2:8">
      <c r="B378" s="58" t="s">
        <v>130</v>
      </c>
      <c r="C378" s="58" t="s">
        <v>130</v>
      </c>
      <c r="D378" s="58" t="s">
        <v>130</v>
      </c>
      <c r="E378" s="58"/>
      <c r="F378" s="58"/>
      <c r="G378" s="59"/>
      <c r="H378" s="60" t="e">
        <f>VLOOKUP(F378,'Houses &amp; Ages'!$B$5:$K$16,3,FALSE)</f>
        <v>#N/A</v>
      </c>
    </row>
    <row r="379" spans="2:8">
      <c r="B379" s="58" t="s">
        <v>130</v>
      </c>
      <c r="C379" s="58" t="s">
        <v>130</v>
      </c>
      <c r="D379" s="58" t="s">
        <v>130</v>
      </c>
      <c r="E379" s="58"/>
      <c r="F379" s="58"/>
      <c r="G379" s="59"/>
      <c r="H379" s="60" t="e">
        <f>VLOOKUP(F379,'Houses &amp; Ages'!$B$5:$K$16,3,FALSE)</f>
        <v>#N/A</v>
      </c>
    </row>
    <row r="380" spans="2:8">
      <c r="B380" s="58" t="s">
        <v>130</v>
      </c>
      <c r="C380" s="58" t="s">
        <v>130</v>
      </c>
      <c r="D380" s="58" t="s">
        <v>130</v>
      </c>
      <c r="E380" s="58"/>
      <c r="F380" s="58"/>
      <c r="G380" s="59"/>
      <c r="H380" s="60" t="e">
        <f>VLOOKUP(F380,'Houses &amp; Ages'!$B$5:$K$16,3,FALSE)</f>
        <v>#N/A</v>
      </c>
    </row>
    <row r="381" spans="2:8">
      <c r="B381" s="58" t="s">
        <v>130</v>
      </c>
      <c r="C381" s="58" t="s">
        <v>130</v>
      </c>
      <c r="D381" s="58" t="s">
        <v>130</v>
      </c>
      <c r="E381" s="58"/>
      <c r="F381" s="58"/>
      <c r="G381" s="59"/>
      <c r="H381" s="60" t="e">
        <f>VLOOKUP(F381,'Houses &amp; Ages'!$B$5:$K$16,3,FALSE)</f>
        <v>#N/A</v>
      </c>
    </row>
    <row r="382" spans="2:8">
      <c r="B382" s="58" t="s">
        <v>130</v>
      </c>
      <c r="C382" s="58" t="s">
        <v>130</v>
      </c>
      <c r="D382" s="58" t="s">
        <v>130</v>
      </c>
      <c r="E382" s="58"/>
      <c r="F382" s="58"/>
      <c r="G382" s="59"/>
      <c r="H382" s="60" t="e">
        <f>VLOOKUP(F382,'Houses &amp; Ages'!$B$5:$K$16,3,FALSE)</f>
        <v>#N/A</v>
      </c>
    </row>
    <row r="383" spans="2:8">
      <c r="B383" s="58" t="s">
        <v>130</v>
      </c>
      <c r="C383" s="58" t="s">
        <v>130</v>
      </c>
      <c r="D383" s="58" t="s">
        <v>130</v>
      </c>
      <c r="E383" s="58"/>
      <c r="F383" s="58"/>
      <c r="G383" s="59"/>
      <c r="H383" s="60" t="e">
        <f>VLOOKUP(F383,'Houses &amp; Ages'!$B$5:$K$16,3,FALSE)</f>
        <v>#N/A</v>
      </c>
    </row>
    <row r="384" spans="2:8">
      <c r="B384" s="58" t="s">
        <v>130</v>
      </c>
      <c r="C384" s="58" t="s">
        <v>130</v>
      </c>
      <c r="D384" s="58" t="s">
        <v>130</v>
      </c>
      <c r="E384" s="58"/>
      <c r="F384" s="58"/>
      <c r="G384" s="59"/>
      <c r="H384" s="60" t="e">
        <f>VLOOKUP(F384,'Houses &amp; Ages'!$B$5:$K$16,3,FALSE)</f>
        <v>#N/A</v>
      </c>
    </row>
    <row r="385" spans="2:8">
      <c r="B385" s="58" t="s">
        <v>130</v>
      </c>
      <c r="C385" s="58" t="s">
        <v>130</v>
      </c>
      <c r="D385" s="58" t="s">
        <v>130</v>
      </c>
      <c r="E385" s="58"/>
      <c r="F385" s="58"/>
      <c r="G385" s="59"/>
      <c r="H385" s="60" t="e">
        <f>VLOOKUP(F385,'Houses &amp; Ages'!$B$5:$K$16,3,FALSE)</f>
        <v>#N/A</v>
      </c>
    </row>
    <row r="386" spans="2:8">
      <c r="B386" s="58" t="s">
        <v>130</v>
      </c>
      <c r="C386" s="58" t="s">
        <v>130</v>
      </c>
      <c r="D386" s="58" t="s">
        <v>130</v>
      </c>
      <c r="E386" s="58"/>
      <c r="F386" s="58"/>
      <c r="G386" s="59"/>
      <c r="H386" s="60" t="e">
        <f>VLOOKUP(F386,'Houses &amp; Ages'!$B$5:$K$16,3,FALSE)</f>
        <v>#N/A</v>
      </c>
    </row>
    <row r="387" spans="2:8">
      <c r="B387" s="58" t="s">
        <v>130</v>
      </c>
      <c r="C387" s="58" t="s">
        <v>130</v>
      </c>
      <c r="D387" s="58" t="s">
        <v>130</v>
      </c>
      <c r="E387" s="58"/>
      <c r="F387" s="58"/>
      <c r="G387" s="59"/>
      <c r="H387" s="60" t="e">
        <f>VLOOKUP(F387,'Houses &amp; Ages'!$B$5:$K$16,3,FALSE)</f>
        <v>#N/A</v>
      </c>
    </row>
    <row r="388" spans="2:8">
      <c r="B388" s="58" t="s">
        <v>130</v>
      </c>
      <c r="C388" s="58" t="s">
        <v>130</v>
      </c>
      <c r="D388" s="58" t="s">
        <v>130</v>
      </c>
      <c r="E388" s="58"/>
      <c r="F388" s="58"/>
      <c r="G388" s="59"/>
      <c r="H388" s="60" t="e">
        <f>VLOOKUP(F388,'Houses &amp; Ages'!$B$5:$K$16,3,FALSE)</f>
        <v>#N/A</v>
      </c>
    </row>
    <row r="389" spans="2:8">
      <c r="B389" s="58" t="s">
        <v>130</v>
      </c>
      <c r="C389" s="58" t="s">
        <v>130</v>
      </c>
      <c r="D389" s="58" t="s">
        <v>130</v>
      </c>
      <c r="E389" s="58"/>
      <c r="F389" s="58"/>
      <c r="G389" s="59"/>
      <c r="H389" s="60" t="e">
        <f>VLOOKUP(F389,'Houses &amp; Ages'!$B$5:$K$16,3,FALSE)</f>
        <v>#N/A</v>
      </c>
    </row>
    <row r="390" spans="2:8">
      <c r="B390" s="58" t="s">
        <v>130</v>
      </c>
      <c r="C390" s="58" t="s">
        <v>130</v>
      </c>
      <c r="D390" s="58" t="s">
        <v>130</v>
      </c>
      <c r="E390" s="58"/>
      <c r="F390" s="58"/>
      <c r="G390" s="59"/>
      <c r="H390" s="60" t="e">
        <f>VLOOKUP(F390,'Houses &amp; Ages'!$B$5:$K$16,3,FALSE)</f>
        <v>#N/A</v>
      </c>
    </row>
    <row r="391" spans="2:8">
      <c r="B391" s="58" t="s">
        <v>130</v>
      </c>
      <c r="C391" s="58" t="s">
        <v>130</v>
      </c>
      <c r="D391" s="58" t="s">
        <v>130</v>
      </c>
      <c r="E391" s="58"/>
      <c r="F391" s="58"/>
      <c r="G391" s="59"/>
      <c r="H391" s="60" t="e">
        <f>VLOOKUP(F391,'Houses &amp; Ages'!$B$5:$K$16,3,FALSE)</f>
        <v>#N/A</v>
      </c>
    </row>
    <row r="392" spans="2:8">
      <c r="B392" s="58" t="s">
        <v>130</v>
      </c>
      <c r="C392" s="58" t="s">
        <v>130</v>
      </c>
      <c r="D392" s="58" t="s">
        <v>130</v>
      </c>
      <c r="E392" s="58"/>
      <c r="F392" s="58"/>
      <c r="G392" s="59"/>
      <c r="H392" s="60" t="e">
        <f>VLOOKUP(F392,'Houses &amp; Ages'!$B$5:$K$16,3,FALSE)</f>
        <v>#N/A</v>
      </c>
    </row>
    <row r="393" spans="2:8">
      <c r="B393" s="58" t="s">
        <v>130</v>
      </c>
      <c r="C393" s="58" t="s">
        <v>130</v>
      </c>
      <c r="D393" s="58" t="s">
        <v>130</v>
      </c>
      <c r="E393" s="58"/>
      <c r="F393" s="58"/>
      <c r="G393" s="59"/>
      <c r="H393" s="60" t="e">
        <f>VLOOKUP(F393,'Houses &amp; Ages'!$B$5:$K$16,3,FALSE)</f>
        <v>#N/A</v>
      </c>
    </row>
    <row r="394" spans="2:8">
      <c r="B394" s="58" t="s">
        <v>130</v>
      </c>
      <c r="C394" s="58" t="s">
        <v>130</v>
      </c>
      <c r="D394" s="58" t="s">
        <v>130</v>
      </c>
      <c r="E394" s="58"/>
      <c r="F394" s="58"/>
      <c r="G394" s="59"/>
      <c r="H394" s="60" t="e">
        <f>VLOOKUP(F394,'Houses &amp; Ages'!$B$5:$K$16,3,FALSE)</f>
        <v>#N/A</v>
      </c>
    </row>
    <row r="395" spans="2:8">
      <c r="B395" s="58" t="s">
        <v>130</v>
      </c>
      <c r="C395" s="58" t="s">
        <v>130</v>
      </c>
      <c r="D395" s="58" t="s">
        <v>130</v>
      </c>
      <c r="E395" s="58"/>
      <c r="F395" s="58"/>
      <c r="G395" s="59"/>
      <c r="H395" s="60" t="e">
        <f>VLOOKUP(F395,'Houses &amp; Ages'!$B$5:$K$16,3,FALSE)</f>
        <v>#N/A</v>
      </c>
    </row>
    <row r="396" spans="2:8">
      <c r="B396" s="58" t="s">
        <v>130</v>
      </c>
      <c r="C396" s="58" t="s">
        <v>130</v>
      </c>
      <c r="D396" s="58" t="s">
        <v>130</v>
      </c>
      <c r="E396" s="58"/>
      <c r="F396" s="58"/>
      <c r="G396" s="59"/>
      <c r="H396" s="60" t="e">
        <f>VLOOKUP(F396,'Houses &amp; Ages'!$B$5:$K$16,3,FALSE)</f>
        <v>#N/A</v>
      </c>
    </row>
    <row r="397" spans="2:8">
      <c r="B397" s="58" t="s">
        <v>130</v>
      </c>
      <c r="C397" s="58" t="s">
        <v>130</v>
      </c>
      <c r="D397" s="58" t="s">
        <v>130</v>
      </c>
      <c r="E397" s="58"/>
      <c r="F397" s="58"/>
      <c r="G397" s="59"/>
      <c r="H397" s="60" t="e">
        <f>VLOOKUP(F397,'Houses &amp; Ages'!$B$5:$K$16,3,FALSE)</f>
        <v>#N/A</v>
      </c>
    </row>
    <row r="398" spans="2:8">
      <c r="B398" s="58" t="s">
        <v>130</v>
      </c>
      <c r="C398" s="58" t="s">
        <v>130</v>
      </c>
      <c r="D398" s="58" t="s">
        <v>130</v>
      </c>
      <c r="E398" s="58"/>
      <c r="F398" s="58"/>
      <c r="G398" s="59"/>
      <c r="H398" s="60" t="e">
        <f>VLOOKUP(F398,'Houses &amp; Ages'!$B$5:$K$16,3,FALSE)</f>
        <v>#N/A</v>
      </c>
    </row>
    <row r="399" spans="2:8">
      <c r="B399" s="58" t="s">
        <v>130</v>
      </c>
      <c r="C399" s="58" t="s">
        <v>130</v>
      </c>
      <c r="D399" s="58" t="s">
        <v>130</v>
      </c>
      <c r="E399" s="58"/>
      <c r="F399" s="58"/>
      <c r="G399" s="59"/>
      <c r="H399" s="60" t="e">
        <f>VLOOKUP(F399,'Houses &amp; Ages'!$B$5:$K$16,3,FALSE)</f>
        <v>#N/A</v>
      </c>
    </row>
    <row r="400" spans="2:8">
      <c r="B400" s="58" t="s">
        <v>130</v>
      </c>
      <c r="C400" s="58" t="s">
        <v>130</v>
      </c>
      <c r="D400" s="58" t="s">
        <v>130</v>
      </c>
      <c r="E400" s="58"/>
      <c r="F400" s="58"/>
      <c r="G400" s="59"/>
      <c r="H400" s="60" t="e">
        <f>VLOOKUP(F400,'Houses &amp; Ages'!$B$5:$K$16,3,FALSE)</f>
        <v>#N/A</v>
      </c>
    </row>
    <row r="401" spans="2:8">
      <c r="B401" s="58" t="s">
        <v>130</v>
      </c>
      <c r="C401" s="58" t="s">
        <v>130</v>
      </c>
      <c r="D401" s="58" t="s">
        <v>130</v>
      </c>
      <c r="E401" s="58"/>
      <c r="F401" s="58"/>
      <c r="G401" s="59"/>
      <c r="H401" s="60" t="e">
        <f>VLOOKUP(F401,'Houses &amp; Ages'!$B$5:$K$16,3,FALSE)</f>
        <v>#N/A</v>
      </c>
    </row>
    <row r="402" spans="2:8">
      <c r="B402" s="58" t="s">
        <v>130</v>
      </c>
      <c r="C402" s="58" t="s">
        <v>130</v>
      </c>
      <c r="D402" s="58" t="s">
        <v>130</v>
      </c>
      <c r="E402" s="58"/>
      <c r="F402" s="58"/>
      <c r="G402" s="59"/>
      <c r="H402" s="60" t="e">
        <f>VLOOKUP(F402,'Houses &amp; Ages'!$B$5:$K$16,3,FALSE)</f>
        <v>#N/A</v>
      </c>
    </row>
    <row r="403" spans="2:8">
      <c r="B403" s="58" t="s">
        <v>130</v>
      </c>
      <c r="C403" s="58" t="s">
        <v>130</v>
      </c>
      <c r="D403" s="58" t="s">
        <v>130</v>
      </c>
      <c r="E403" s="58"/>
      <c r="F403" s="58"/>
      <c r="G403" s="59"/>
      <c r="H403" s="60" t="e">
        <f>VLOOKUP(F403,'Houses &amp; Ages'!$B$5:$K$16,3,FALSE)</f>
        <v>#N/A</v>
      </c>
    </row>
    <row r="404" spans="2:8">
      <c r="B404" s="58" t="s">
        <v>130</v>
      </c>
      <c r="C404" s="58" t="s">
        <v>130</v>
      </c>
      <c r="D404" s="58" t="s">
        <v>130</v>
      </c>
      <c r="E404" s="58"/>
      <c r="F404" s="58"/>
      <c r="G404" s="59"/>
      <c r="H404" s="60" t="e">
        <f>VLOOKUP(F404,'Houses &amp; Ages'!$B$5:$K$16,3,FALSE)</f>
        <v>#N/A</v>
      </c>
    </row>
    <row r="405" spans="2:8">
      <c r="B405" s="58" t="s">
        <v>130</v>
      </c>
      <c r="C405" s="58" t="s">
        <v>130</v>
      </c>
      <c r="D405" s="58" t="s">
        <v>130</v>
      </c>
      <c r="E405" s="58"/>
      <c r="F405" s="58"/>
      <c r="G405" s="59"/>
      <c r="H405" s="60" t="e">
        <f>VLOOKUP(F405,'Houses &amp; Ages'!$B$5:$K$16,3,FALSE)</f>
        <v>#N/A</v>
      </c>
    </row>
    <row r="406" spans="2:8">
      <c r="B406" s="58" t="s">
        <v>130</v>
      </c>
      <c r="C406" s="58" t="s">
        <v>130</v>
      </c>
      <c r="D406" s="58" t="s">
        <v>130</v>
      </c>
      <c r="E406" s="58"/>
      <c r="F406" s="58"/>
      <c r="G406" s="59"/>
      <c r="H406" s="60" t="e">
        <f>VLOOKUP(F406,'Houses &amp; Ages'!$B$5:$K$16,3,FALSE)</f>
        <v>#N/A</v>
      </c>
    </row>
    <row r="407" spans="2:8">
      <c r="B407" s="58" t="s">
        <v>130</v>
      </c>
      <c r="C407" s="58" t="s">
        <v>130</v>
      </c>
      <c r="D407" s="58" t="s">
        <v>130</v>
      </c>
      <c r="E407" s="58"/>
      <c r="F407" s="58"/>
      <c r="G407" s="59"/>
      <c r="H407" s="60" t="e">
        <f>VLOOKUP(F407,'Houses &amp; Ages'!$B$5:$K$16,3,FALSE)</f>
        <v>#N/A</v>
      </c>
    </row>
    <row r="408" spans="2:8">
      <c r="B408" s="58" t="s">
        <v>130</v>
      </c>
      <c r="C408" s="58" t="s">
        <v>130</v>
      </c>
      <c r="D408" s="58" t="s">
        <v>130</v>
      </c>
      <c r="E408" s="58"/>
      <c r="F408" s="58"/>
      <c r="G408" s="59"/>
      <c r="H408" s="60" t="e">
        <f>VLOOKUP(F408,'Houses &amp; Ages'!$B$5:$K$16,3,FALSE)</f>
        <v>#N/A</v>
      </c>
    </row>
    <row r="409" spans="2:8">
      <c r="B409" s="58" t="s">
        <v>130</v>
      </c>
      <c r="C409" s="58" t="s">
        <v>130</v>
      </c>
      <c r="D409" s="58" t="s">
        <v>130</v>
      </c>
      <c r="E409" s="58"/>
      <c r="F409" s="58"/>
      <c r="G409" s="59"/>
      <c r="H409" s="60" t="e">
        <f>VLOOKUP(F409,'Houses &amp; Ages'!$B$5:$K$16,3,FALSE)</f>
        <v>#N/A</v>
      </c>
    </row>
    <row r="410" spans="2:8">
      <c r="B410" s="58" t="s">
        <v>130</v>
      </c>
      <c r="C410" s="58" t="s">
        <v>130</v>
      </c>
      <c r="D410" s="58" t="s">
        <v>130</v>
      </c>
      <c r="E410" s="58"/>
      <c r="F410" s="58"/>
      <c r="G410" s="59"/>
      <c r="H410" s="60" t="e">
        <f>VLOOKUP(F410,'Houses &amp; Ages'!$B$5:$K$16,3,FALSE)</f>
        <v>#N/A</v>
      </c>
    </row>
    <row r="411" spans="2:8">
      <c r="B411" s="58" t="s">
        <v>130</v>
      </c>
      <c r="C411" s="58" t="s">
        <v>130</v>
      </c>
      <c r="D411" s="58" t="s">
        <v>130</v>
      </c>
      <c r="E411" s="58"/>
      <c r="F411" s="58"/>
      <c r="G411" s="59"/>
      <c r="H411" s="60" t="e">
        <f>VLOOKUP(F411,'Houses &amp; Ages'!$B$5:$K$16,3,FALSE)</f>
        <v>#N/A</v>
      </c>
    </row>
    <row r="412" spans="2:8">
      <c r="B412" s="58" t="s">
        <v>130</v>
      </c>
      <c r="C412" s="58" t="s">
        <v>130</v>
      </c>
      <c r="D412" s="58" t="s">
        <v>130</v>
      </c>
      <c r="E412" s="58"/>
      <c r="F412" s="58"/>
      <c r="G412" s="59"/>
      <c r="H412" s="60" t="e">
        <f>VLOOKUP(F412,'Houses &amp; Ages'!$B$5:$K$16,3,FALSE)</f>
        <v>#N/A</v>
      </c>
    </row>
    <row r="413" spans="2:8">
      <c r="B413" s="58" t="s">
        <v>130</v>
      </c>
      <c r="C413" s="58" t="s">
        <v>130</v>
      </c>
      <c r="D413" s="58" t="s">
        <v>130</v>
      </c>
      <c r="E413" s="58"/>
      <c r="F413" s="58"/>
      <c r="G413" s="59"/>
      <c r="H413" s="60" t="e">
        <f>VLOOKUP(F413,'Houses &amp; Ages'!$B$5:$K$16,3,FALSE)</f>
        <v>#N/A</v>
      </c>
    </row>
    <row r="414" spans="2:8">
      <c r="B414" s="58" t="s">
        <v>130</v>
      </c>
      <c r="C414" s="58" t="s">
        <v>130</v>
      </c>
      <c r="D414" s="58" t="s">
        <v>130</v>
      </c>
      <c r="E414" s="58"/>
      <c r="F414" s="58"/>
      <c r="G414" s="59"/>
      <c r="H414" s="60" t="e">
        <f>VLOOKUP(F414,'Houses &amp; Ages'!$B$5:$K$16,3,FALSE)</f>
        <v>#N/A</v>
      </c>
    </row>
    <row r="415" spans="2:8">
      <c r="B415" s="58" t="s">
        <v>130</v>
      </c>
      <c r="C415" s="58" t="s">
        <v>130</v>
      </c>
      <c r="D415" s="58" t="s">
        <v>130</v>
      </c>
      <c r="E415" s="58"/>
      <c r="F415" s="58"/>
      <c r="G415" s="59"/>
      <c r="H415" s="60" t="e">
        <f>VLOOKUP(F415,'Houses &amp; Ages'!$B$5:$K$16,3,FALSE)</f>
        <v>#N/A</v>
      </c>
    </row>
    <row r="416" spans="2:8">
      <c r="B416" s="58" t="s">
        <v>130</v>
      </c>
      <c r="C416" s="58" t="s">
        <v>130</v>
      </c>
      <c r="D416" s="58" t="s">
        <v>130</v>
      </c>
      <c r="E416" s="58"/>
      <c r="F416" s="58"/>
      <c r="G416" s="59"/>
      <c r="H416" s="60" t="e">
        <f>VLOOKUP(F416,'Houses &amp; Ages'!$B$5:$K$16,3,FALSE)</f>
        <v>#N/A</v>
      </c>
    </row>
    <row r="417" spans="2:8">
      <c r="B417" s="58" t="s">
        <v>130</v>
      </c>
      <c r="C417" s="58" t="s">
        <v>130</v>
      </c>
      <c r="D417" s="58" t="s">
        <v>130</v>
      </c>
      <c r="E417" s="58"/>
      <c r="F417" s="58"/>
      <c r="G417" s="59"/>
      <c r="H417" s="60" t="e">
        <f>VLOOKUP(F417,'Houses &amp; Ages'!$B$5:$K$16,3,FALSE)</f>
        <v>#N/A</v>
      </c>
    </row>
    <row r="418" spans="2:8">
      <c r="B418" s="58" t="s">
        <v>130</v>
      </c>
      <c r="C418" s="58" t="s">
        <v>130</v>
      </c>
      <c r="D418" s="58" t="s">
        <v>130</v>
      </c>
      <c r="E418" s="58"/>
      <c r="F418" s="58"/>
      <c r="G418" s="59"/>
      <c r="H418" s="60" t="e">
        <f>VLOOKUP(F418,'Houses &amp; Ages'!$B$5:$K$16,3,FALSE)</f>
        <v>#N/A</v>
      </c>
    </row>
    <row r="419" spans="2:8">
      <c r="B419" s="58" t="s">
        <v>130</v>
      </c>
      <c r="C419" s="58" t="s">
        <v>130</v>
      </c>
      <c r="D419" s="58" t="s">
        <v>130</v>
      </c>
      <c r="E419" s="58"/>
      <c r="F419" s="58"/>
      <c r="G419" s="59"/>
      <c r="H419" s="60" t="e">
        <f>VLOOKUP(F419,'Houses &amp; Ages'!$B$5:$K$16,3,FALSE)</f>
        <v>#N/A</v>
      </c>
    </row>
    <row r="420" spans="2:8">
      <c r="B420" s="58" t="s">
        <v>130</v>
      </c>
      <c r="C420" s="58" t="s">
        <v>130</v>
      </c>
      <c r="D420" s="58" t="s">
        <v>130</v>
      </c>
      <c r="E420" s="58"/>
      <c r="F420" s="58"/>
      <c r="G420" s="59"/>
      <c r="H420" s="60" t="e">
        <f>VLOOKUP(F420,'Houses &amp; Ages'!$B$5:$K$16,3,FALSE)</f>
        <v>#N/A</v>
      </c>
    </row>
    <row r="421" spans="2:8">
      <c r="B421" s="58" t="s">
        <v>130</v>
      </c>
      <c r="C421" s="58" t="s">
        <v>130</v>
      </c>
      <c r="D421" s="58" t="s">
        <v>130</v>
      </c>
      <c r="E421" s="58"/>
      <c r="F421" s="58"/>
      <c r="G421" s="59"/>
      <c r="H421" s="60" t="e">
        <f>VLOOKUP(F421,'Houses &amp; Ages'!$B$5:$K$16,3,FALSE)</f>
        <v>#N/A</v>
      </c>
    </row>
    <row r="422" spans="2:8">
      <c r="B422" s="58" t="s">
        <v>130</v>
      </c>
      <c r="C422" s="58" t="s">
        <v>130</v>
      </c>
      <c r="D422" s="58" t="s">
        <v>130</v>
      </c>
      <c r="E422" s="58"/>
      <c r="F422" s="58"/>
      <c r="G422" s="59"/>
      <c r="H422" s="60" t="e">
        <f>VLOOKUP(F422,'Houses &amp; Ages'!$B$5:$K$16,3,FALSE)</f>
        <v>#N/A</v>
      </c>
    </row>
    <row r="423" spans="2:8">
      <c r="B423" s="58" t="s">
        <v>130</v>
      </c>
      <c r="C423" s="58" t="s">
        <v>130</v>
      </c>
      <c r="D423" s="58" t="s">
        <v>130</v>
      </c>
      <c r="E423" s="58"/>
      <c r="F423" s="58"/>
      <c r="G423" s="59"/>
      <c r="H423" s="60" t="e">
        <f>VLOOKUP(F423,'Houses &amp; Ages'!$B$5:$K$16,3,FALSE)</f>
        <v>#N/A</v>
      </c>
    </row>
    <row r="424" spans="2:8">
      <c r="B424" s="58" t="s">
        <v>130</v>
      </c>
      <c r="C424" s="58" t="s">
        <v>130</v>
      </c>
      <c r="D424" s="58" t="s">
        <v>130</v>
      </c>
      <c r="E424" s="58"/>
      <c r="F424" s="58"/>
      <c r="G424" s="59"/>
      <c r="H424" s="60" t="e">
        <f>VLOOKUP(F424,'Houses &amp; Ages'!$B$5:$K$16,3,FALSE)</f>
        <v>#N/A</v>
      </c>
    </row>
    <row r="425" spans="2:8">
      <c r="B425" s="58" t="s">
        <v>130</v>
      </c>
      <c r="C425" s="58" t="s">
        <v>130</v>
      </c>
      <c r="D425" s="58" t="s">
        <v>130</v>
      </c>
      <c r="E425" s="58"/>
      <c r="F425" s="58"/>
      <c r="G425" s="59"/>
      <c r="H425" s="60" t="e">
        <f>VLOOKUP(F425,'Houses &amp; Ages'!$B$5:$K$16,3,FALSE)</f>
        <v>#N/A</v>
      </c>
    </row>
    <row r="426" spans="2:8">
      <c r="B426" s="58" t="s">
        <v>130</v>
      </c>
      <c r="C426" s="58" t="s">
        <v>130</v>
      </c>
      <c r="D426" s="58" t="s">
        <v>130</v>
      </c>
      <c r="E426" s="58"/>
      <c r="F426" s="58"/>
      <c r="G426" s="59"/>
      <c r="H426" s="60" t="e">
        <f>VLOOKUP(F426,'Houses &amp; Ages'!$B$5:$K$16,3,FALSE)</f>
        <v>#N/A</v>
      </c>
    </row>
    <row r="427" spans="2:8">
      <c r="B427" s="58" t="s">
        <v>130</v>
      </c>
      <c r="C427" s="58" t="s">
        <v>130</v>
      </c>
      <c r="D427" s="58" t="s">
        <v>130</v>
      </c>
      <c r="E427" s="58"/>
      <c r="F427" s="58"/>
      <c r="G427" s="59"/>
      <c r="H427" s="60" t="e">
        <f>VLOOKUP(F427,'Houses &amp; Ages'!$B$5:$K$16,3,FALSE)</f>
        <v>#N/A</v>
      </c>
    </row>
    <row r="428" spans="2:8">
      <c r="B428" s="58" t="s">
        <v>130</v>
      </c>
      <c r="C428" s="58" t="s">
        <v>130</v>
      </c>
      <c r="D428" s="58" t="s">
        <v>130</v>
      </c>
      <c r="E428" s="58"/>
      <c r="F428" s="58"/>
      <c r="G428" s="59"/>
      <c r="H428" s="60" t="e">
        <f>VLOOKUP(F428,'Houses &amp; Ages'!$B$5:$K$16,3,FALSE)</f>
        <v>#N/A</v>
      </c>
    </row>
    <row r="429" spans="2:8">
      <c r="B429" s="58" t="s">
        <v>130</v>
      </c>
      <c r="C429" s="58" t="s">
        <v>130</v>
      </c>
      <c r="D429" s="58" t="s">
        <v>130</v>
      </c>
      <c r="E429" s="58"/>
      <c r="F429" s="58"/>
      <c r="G429" s="59"/>
      <c r="H429" s="60" t="e">
        <f>VLOOKUP(F429,'Houses &amp; Ages'!$B$5:$K$16,3,FALSE)</f>
        <v>#N/A</v>
      </c>
    </row>
    <row r="430" spans="2:8">
      <c r="B430" s="58" t="s">
        <v>130</v>
      </c>
      <c r="C430" s="58" t="s">
        <v>130</v>
      </c>
      <c r="D430" s="58" t="s">
        <v>130</v>
      </c>
      <c r="E430" s="58"/>
      <c r="F430" s="58"/>
      <c r="G430" s="59"/>
      <c r="H430" s="60" t="e">
        <f>VLOOKUP(F430,'Houses &amp; Ages'!$B$5:$K$16,3,FALSE)</f>
        <v>#N/A</v>
      </c>
    </row>
    <row r="431" spans="2:8">
      <c r="B431" s="58" t="s">
        <v>130</v>
      </c>
      <c r="C431" s="58" t="s">
        <v>130</v>
      </c>
      <c r="D431" s="58" t="s">
        <v>130</v>
      </c>
      <c r="E431" s="58"/>
      <c r="F431" s="58"/>
      <c r="G431" s="59"/>
      <c r="H431" s="60" t="e">
        <f>VLOOKUP(F431,'Houses &amp; Ages'!$B$5:$K$16,3,FALSE)</f>
        <v>#N/A</v>
      </c>
    </row>
    <row r="432" spans="2:8">
      <c r="B432" s="58" t="s">
        <v>130</v>
      </c>
      <c r="C432" s="58" t="s">
        <v>130</v>
      </c>
      <c r="D432" s="58" t="s">
        <v>130</v>
      </c>
      <c r="E432" s="58"/>
      <c r="F432" s="58"/>
      <c r="G432" s="59"/>
      <c r="H432" s="60" t="e">
        <f>VLOOKUP(F432,'Houses &amp; Ages'!$B$5:$K$16,3,FALSE)</f>
        <v>#N/A</v>
      </c>
    </row>
    <row r="433" spans="2:8">
      <c r="B433" s="58" t="s">
        <v>130</v>
      </c>
      <c r="C433" s="58" t="s">
        <v>130</v>
      </c>
      <c r="D433" s="58" t="s">
        <v>130</v>
      </c>
      <c r="E433" s="58"/>
      <c r="F433" s="58"/>
      <c r="G433" s="59"/>
      <c r="H433" s="60" t="e">
        <f>VLOOKUP(F433,'Houses &amp; Ages'!$B$5:$K$16,3,FALSE)</f>
        <v>#N/A</v>
      </c>
    </row>
    <row r="434" spans="2:8">
      <c r="B434" s="58" t="s">
        <v>130</v>
      </c>
      <c r="C434" s="58" t="s">
        <v>130</v>
      </c>
      <c r="D434" s="58" t="s">
        <v>130</v>
      </c>
      <c r="E434" s="58"/>
      <c r="F434" s="58"/>
      <c r="G434" s="59"/>
      <c r="H434" s="60" t="e">
        <f>VLOOKUP(F434,'Houses &amp; Ages'!$B$5:$K$16,3,FALSE)</f>
        <v>#N/A</v>
      </c>
    </row>
    <row r="435" spans="2:8">
      <c r="B435" s="58" t="s">
        <v>130</v>
      </c>
      <c r="C435" s="58" t="s">
        <v>130</v>
      </c>
      <c r="D435" s="58" t="s">
        <v>130</v>
      </c>
      <c r="E435" s="58"/>
      <c r="F435" s="58"/>
      <c r="G435" s="59"/>
      <c r="H435" s="60" t="e">
        <f>VLOOKUP(F435,'Houses &amp; Ages'!$B$5:$K$16,3,FALSE)</f>
        <v>#N/A</v>
      </c>
    </row>
    <row r="436" spans="2:8">
      <c r="B436" s="58" t="s">
        <v>130</v>
      </c>
      <c r="C436" s="58" t="s">
        <v>130</v>
      </c>
      <c r="D436" s="58" t="s">
        <v>130</v>
      </c>
      <c r="E436" s="58"/>
      <c r="F436" s="58"/>
      <c r="G436" s="59"/>
      <c r="H436" s="60" t="e">
        <f>VLOOKUP(F436,'Houses &amp; Ages'!$B$5:$K$16,3,FALSE)</f>
        <v>#N/A</v>
      </c>
    </row>
    <row r="437" spans="2:8">
      <c r="B437" s="58" t="s">
        <v>130</v>
      </c>
      <c r="C437" s="58" t="s">
        <v>130</v>
      </c>
      <c r="D437" s="58" t="s">
        <v>130</v>
      </c>
      <c r="E437" s="58"/>
      <c r="F437" s="58"/>
      <c r="G437" s="59"/>
      <c r="H437" s="60" t="e">
        <f>VLOOKUP(F437,'Houses &amp; Ages'!$B$5:$K$16,3,FALSE)</f>
        <v>#N/A</v>
      </c>
    </row>
    <row r="438" spans="2:8">
      <c r="B438" s="58" t="s">
        <v>130</v>
      </c>
      <c r="C438" s="58" t="s">
        <v>130</v>
      </c>
      <c r="D438" s="58" t="s">
        <v>130</v>
      </c>
      <c r="E438" s="58"/>
      <c r="F438" s="58"/>
      <c r="G438" s="59"/>
      <c r="H438" s="60" t="e">
        <f>VLOOKUP(F438,'Houses &amp; Ages'!$B$5:$K$16,3,FALSE)</f>
        <v>#N/A</v>
      </c>
    </row>
    <row r="439" spans="2:8">
      <c r="B439" s="58" t="s">
        <v>130</v>
      </c>
      <c r="C439" s="58" t="s">
        <v>130</v>
      </c>
      <c r="D439" s="58" t="s">
        <v>130</v>
      </c>
      <c r="E439" s="58"/>
      <c r="F439" s="58"/>
      <c r="G439" s="59"/>
      <c r="H439" s="60" t="e">
        <f>VLOOKUP(F439,'Houses &amp; Ages'!$B$5:$K$16,3,FALSE)</f>
        <v>#N/A</v>
      </c>
    </row>
    <row r="440" spans="2:8">
      <c r="B440" s="58" t="s">
        <v>130</v>
      </c>
      <c r="C440" s="58" t="s">
        <v>130</v>
      </c>
      <c r="D440" s="58" t="s">
        <v>130</v>
      </c>
      <c r="E440" s="58"/>
      <c r="F440" s="58"/>
      <c r="G440" s="59"/>
      <c r="H440" s="60" t="e">
        <f>VLOOKUP(F440,'Houses &amp; Ages'!$B$5:$K$16,3,FALSE)</f>
        <v>#N/A</v>
      </c>
    </row>
    <row r="441" spans="2:8">
      <c r="B441" s="58" t="s">
        <v>130</v>
      </c>
      <c r="C441" s="58" t="s">
        <v>130</v>
      </c>
      <c r="D441" s="58" t="s">
        <v>130</v>
      </c>
      <c r="E441" s="58"/>
      <c r="F441" s="58"/>
      <c r="G441" s="59"/>
      <c r="H441" s="60" t="e">
        <f>VLOOKUP(F441,'Houses &amp; Ages'!$B$5:$K$16,3,FALSE)</f>
        <v>#N/A</v>
      </c>
    </row>
    <row r="442" spans="2:8">
      <c r="B442" s="58" t="s">
        <v>130</v>
      </c>
      <c r="C442" s="58" t="s">
        <v>130</v>
      </c>
      <c r="D442" s="58" t="s">
        <v>130</v>
      </c>
      <c r="E442" s="58"/>
      <c r="F442" s="58"/>
      <c r="G442" s="59"/>
      <c r="H442" s="60" t="e">
        <f>VLOOKUP(F442,'Houses &amp; Ages'!$B$5:$K$16,3,FALSE)</f>
        <v>#N/A</v>
      </c>
    </row>
    <row r="443" spans="2:8">
      <c r="B443" s="58" t="s">
        <v>130</v>
      </c>
      <c r="C443" s="58" t="s">
        <v>130</v>
      </c>
      <c r="D443" s="58" t="s">
        <v>130</v>
      </c>
      <c r="E443" s="58"/>
      <c r="F443" s="58"/>
      <c r="G443" s="59"/>
      <c r="H443" s="60" t="e">
        <f>VLOOKUP(F443,'Houses &amp; Ages'!$B$5:$K$16,3,FALSE)</f>
        <v>#N/A</v>
      </c>
    </row>
    <row r="444" spans="2:8">
      <c r="B444" s="58" t="s">
        <v>130</v>
      </c>
      <c r="C444" s="58" t="s">
        <v>130</v>
      </c>
      <c r="D444" s="58" t="s">
        <v>130</v>
      </c>
      <c r="E444" s="58"/>
      <c r="F444" s="58"/>
      <c r="G444" s="59"/>
      <c r="H444" s="60" t="e">
        <f>VLOOKUP(F444,'Houses &amp; Ages'!$B$5:$K$16,3,FALSE)</f>
        <v>#N/A</v>
      </c>
    </row>
    <row r="445" spans="2:8">
      <c r="B445" s="58" t="s">
        <v>130</v>
      </c>
      <c r="C445" s="58" t="s">
        <v>130</v>
      </c>
      <c r="D445" s="58" t="s">
        <v>130</v>
      </c>
      <c r="E445" s="58"/>
      <c r="F445" s="58"/>
      <c r="G445" s="59"/>
      <c r="H445" s="60" t="e">
        <f>VLOOKUP(F445,'Houses &amp; Ages'!$B$5:$K$16,3,FALSE)</f>
        <v>#N/A</v>
      </c>
    </row>
    <row r="446" spans="2:8">
      <c r="B446" s="58" t="s">
        <v>130</v>
      </c>
      <c r="C446" s="58" t="s">
        <v>130</v>
      </c>
      <c r="D446" s="58" t="s">
        <v>130</v>
      </c>
      <c r="E446" s="58"/>
      <c r="F446" s="58"/>
      <c r="G446" s="59"/>
      <c r="H446" s="60" t="e">
        <f>VLOOKUP(F446,'Houses &amp; Ages'!$B$5:$K$16,3,FALSE)</f>
        <v>#N/A</v>
      </c>
    </row>
    <row r="447" spans="2:8">
      <c r="B447" s="58" t="s">
        <v>130</v>
      </c>
      <c r="C447" s="58" t="s">
        <v>130</v>
      </c>
      <c r="D447" s="58" t="s">
        <v>130</v>
      </c>
      <c r="E447" s="58"/>
      <c r="F447" s="58"/>
      <c r="G447" s="59"/>
      <c r="H447" s="60" t="e">
        <f>VLOOKUP(F447,'Houses &amp; Ages'!$B$5:$K$16,3,FALSE)</f>
        <v>#N/A</v>
      </c>
    </row>
    <row r="448" spans="2:8">
      <c r="B448" s="58" t="s">
        <v>130</v>
      </c>
      <c r="C448" s="58" t="s">
        <v>130</v>
      </c>
      <c r="D448" s="58" t="s">
        <v>130</v>
      </c>
      <c r="E448" s="58"/>
      <c r="F448" s="58"/>
      <c r="G448" s="59"/>
      <c r="H448" s="60" t="e">
        <f>VLOOKUP(F448,'Houses &amp; Ages'!$B$5:$K$16,3,FALSE)</f>
        <v>#N/A</v>
      </c>
    </row>
    <row r="449" spans="2:8">
      <c r="B449" s="58" t="s">
        <v>130</v>
      </c>
      <c r="C449" s="58" t="s">
        <v>130</v>
      </c>
      <c r="D449" s="58" t="s">
        <v>130</v>
      </c>
      <c r="E449" s="58"/>
      <c r="F449" s="58"/>
      <c r="G449" s="59"/>
      <c r="H449" s="60" t="e">
        <f>VLOOKUP(F449,'Houses &amp; Ages'!$B$5:$K$16,3,FALSE)</f>
        <v>#N/A</v>
      </c>
    </row>
    <row r="450" spans="2:8">
      <c r="B450" s="58" t="s">
        <v>130</v>
      </c>
      <c r="C450" s="58" t="s">
        <v>130</v>
      </c>
      <c r="D450" s="58" t="s">
        <v>130</v>
      </c>
      <c r="E450" s="58"/>
      <c r="F450" s="58"/>
      <c r="G450" s="59"/>
      <c r="H450" s="60" t="e">
        <f>VLOOKUP(F450,'Houses &amp; Ages'!$B$5:$K$16,3,FALSE)</f>
        <v>#N/A</v>
      </c>
    </row>
    <row r="451" spans="2:8">
      <c r="B451" s="58" t="s">
        <v>130</v>
      </c>
      <c r="C451" s="58" t="s">
        <v>130</v>
      </c>
      <c r="D451" s="58" t="s">
        <v>130</v>
      </c>
      <c r="E451" s="58"/>
      <c r="F451" s="58"/>
      <c r="G451" s="59"/>
      <c r="H451" s="60" t="e">
        <f>VLOOKUP(F451,'Houses &amp; Ages'!$B$5:$K$16,3,FALSE)</f>
        <v>#N/A</v>
      </c>
    </row>
    <row r="452" spans="2:8">
      <c r="B452" s="58" t="s">
        <v>130</v>
      </c>
      <c r="C452" s="58" t="s">
        <v>130</v>
      </c>
      <c r="D452" s="58" t="s">
        <v>130</v>
      </c>
      <c r="E452" s="58"/>
      <c r="F452" s="58"/>
      <c r="G452" s="59"/>
      <c r="H452" s="60" t="e">
        <f>VLOOKUP(F452,'Houses &amp; Ages'!$B$5:$K$16,3,FALSE)</f>
        <v>#N/A</v>
      </c>
    </row>
    <row r="453" spans="2:8">
      <c r="B453" s="58" t="s">
        <v>130</v>
      </c>
      <c r="C453" s="58" t="s">
        <v>130</v>
      </c>
      <c r="D453" s="58" t="s">
        <v>130</v>
      </c>
      <c r="E453" s="58"/>
      <c r="F453" s="58"/>
      <c r="G453" s="59"/>
      <c r="H453" s="60" t="e">
        <f>VLOOKUP(F453,'Houses &amp; Ages'!$B$5:$K$16,3,FALSE)</f>
        <v>#N/A</v>
      </c>
    </row>
    <row r="454" spans="2:8">
      <c r="B454" s="58" t="s">
        <v>130</v>
      </c>
      <c r="C454" s="58" t="s">
        <v>130</v>
      </c>
      <c r="D454" s="58" t="s">
        <v>130</v>
      </c>
      <c r="E454" s="58"/>
      <c r="F454" s="58"/>
      <c r="G454" s="59"/>
      <c r="H454" s="60" t="e">
        <f>VLOOKUP(F454,'Houses &amp; Ages'!$B$5:$K$16,3,FALSE)</f>
        <v>#N/A</v>
      </c>
    </row>
    <row r="455" spans="2:8">
      <c r="B455" s="58" t="s">
        <v>130</v>
      </c>
      <c r="C455" s="58" t="s">
        <v>130</v>
      </c>
      <c r="D455" s="58" t="s">
        <v>130</v>
      </c>
      <c r="E455" s="58"/>
      <c r="F455" s="58"/>
      <c r="G455" s="59"/>
      <c r="H455" s="60" t="e">
        <f>VLOOKUP(F455,'Houses &amp; Ages'!$B$5:$K$16,3,FALSE)</f>
        <v>#N/A</v>
      </c>
    </row>
    <row r="456" spans="2:8">
      <c r="B456" s="58" t="s">
        <v>130</v>
      </c>
      <c r="C456" s="58" t="s">
        <v>130</v>
      </c>
      <c r="D456" s="58" t="s">
        <v>130</v>
      </c>
      <c r="E456" s="58"/>
      <c r="F456" s="58"/>
      <c r="G456" s="59"/>
      <c r="H456" s="60" t="e">
        <f>VLOOKUP(F456,'Houses &amp; Ages'!$B$5:$K$16,3,FALSE)</f>
        <v>#N/A</v>
      </c>
    </row>
    <row r="457" spans="2:8">
      <c r="B457" s="58" t="s">
        <v>130</v>
      </c>
      <c r="C457" s="58" t="s">
        <v>130</v>
      </c>
      <c r="D457" s="58" t="s">
        <v>130</v>
      </c>
      <c r="E457" s="58"/>
      <c r="F457" s="58"/>
      <c r="G457" s="59"/>
      <c r="H457" s="60" t="e">
        <f>VLOOKUP(F457,'Houses &amp; Ages'!$B$5:$K$16,3,FALSE)</f>
        <v>#N/A</v>
      </c>
    </row>
    <row r="458" spans="2:8">
      <c r="B458" s="58" t="s">
        <v>130</v>
      </c>
      <c r="C458" s="58" t="s">
        <v>130</v>
      </c>
      <c r="D458" s="58" t="s">
        <v>130</v>
      </c>
      <c r="E458" s="58"/>
      <c r="F458" s="58"/>
      <c r="G458" s="59"/>
      <c r="H458" s="60" t="e">
        <f>VLOOKUP(F458,'Houses &amp; Ages'!$B$5:$K$16,3,FALSE)</f>
        <v>#N/A</v>
      </c>
    </row>
    <row r="459" spans="2:8">
      <c r="B459" s="58" t="s">
        <v>130</v>
      </c>
      <c r="C459" s="58" t="s">
        <v>130</v>
      </c>
      <c r="D459" s="58" t="s">
        <v>130</v>
      </c>
      <c r="E459" s="58"/>
      <c r="F459" s="58"/>
      <c r="G459" s="59"/>
      <c r="H459" s="60" t="e">
        <f>VLOOKUP(F459,'Houses &amp; Ages'!$B$5:$K$16,3,FALSE)</f>
        <v>#N/A</v>
      </c>
    </row>
    <row r="460" spans="2:8">
      <c r="B460" s="58" t="s">
        <v>130</v>
      </c>
      <c r="C460" s="58" t="s">
        <v>130</v>
      </c>
      <c r="D460" s="58" t="s">
        <v>130</v>
      </c>
      <c r="E460" s="58"/>
      <c r="F460" s="58"/>
      <c r="G460" s="59"/>
      <c r="H460" s="60" t="e">
        <f>VLOOKUP(F460,'Houses &amp; Ages'!$B$5:$K$16,3,FALSE)</f>
        <v>#N/A</v>
      </c>
    </row>
    <row r="461" spans="2:8">
      <c r="B461" s="58" t="s">
        <v>130</v>
      </c>
      <c r="C461" s="58" t="s">
        <v>130</v>
      </c>
      <c r="D461" s="58" t="s">
        <v>130</v>
      </c>
      <c r="E461" s="58"/>
      <c r="F461" s="58"/>
      <c r="G461" s="59"/>
      <c r="H461" s="60" t="e">
        <f>VLOOKUP(F461,'Houses &amp; Ages'!$B$5:$K$16,3,FALSE)</f>
        <v>#N/A</v>
      </c>
    </row>
    <row r="462" spans="2:8">
      <c r="B462" s="58" t="s">
        <v>130</v>
      </c>
      <c r="C462" s="58" t="s">
        <v>130</v>
      </c>
      <c r="D462" s="58" t="s">
        <v>130</v>
      </c>
      <c r="E462" s="58"/>
      <c r="F462" s="58"/>
      <c r="G462" s="59"/>
      <c r="H462" s="60" t="e">
        <f>VLOOKUP(F462,'Houses &amp; Ages'!$B$5:$K$16,3,FALSE)</f>
        <v>#N/A</v>
      </c>
    </row>
    <row r="463" spans="2:8">
      <c r="B463" s="58" t="s">
        <v>130</v>
      </c>
      <c r="C463" s="58" t="s">
        <v>130</v>
      </c>
      <c r="D463" s="58" t="s">
        <v>130</v>
      </c>
      <c r="E463" s="58"/>
      <c r="F463" s="58"/>
      <c r="G463" s="59"/>
      <c r="H463" s="60" t="e">
        <f>VLOOKUP(F463,'Houses &amp; Ages'!$B$5:$K$16,3,FALSE)</f>
        <v>#N/A</v>
      </c>
    </row>
    <row r="464" spans="2:8">
      <c r="B464" s="58" t="s">
        <v>130</v>
      </c>
      <c r="C464" s="58" t="s">
        <v>130</v>
      </c>
      <c r="D464" s="58" t="s">
        <v>130</v>
      </c>
      <c r="E464" s="58"/>
      <c r="F464" s="58"/>
      <c r="G464" s="59"/>
      <c r="H464" s="60" t="e">
        <f>VLOOKUP(F464,'Houses &amp; Ages'!$B$5:$K$16,3,FALSE)</f>
        <v>#N/A</v>
      </c>
    </row>
    <row r="465" spans="2:8">
      <c r="B465" s="58" t="s">
        <v>130</v>
      </c>
      <c r="C465" s="58" t="s">
        <v>130</v>
      </c>
      <c r="D465" s="58" t="s">
        <v>130</v>
      </c>
      <c r="E465" s="58"/>
      <c r="F465" s="58"/>
      <c r="G465" s="59"/>
      <c r="H465" s="60" t="e">
        <f>VLOOKUP(F465,'Houses &amp; Ages'!$B$5:$K$16,3,FALSE)</f>
        <v>#N/A</v>
      </c>
    </row>
    <row r="466" spans="2:8">
      <c r="B466" s="58" t="s">
        <v>130</v>
      </c>
      <c r="C466" s="58" t="s">
        <v>130</v>
      </c>
      <c r="D466" s="58" t="s">
        <v>130</v>
      </c>
      <c r="E466" s="58"/>
      <c r="F466" s="58"/>
      <c r="G466" s="59"/>
      <c r="H466" s="60" t="e">
        <f>VLOOKUP(F466,'Houses &amp; Ages'!$B$5:$K$16,3,FALSE)</f>
        <v>#N/A</v>
      </c>
    </row>
    <row r="467" spans="2:8">
      <c r="B467" s="58" t="s">
        <v>130</v>
      </c>
      <c r="C467" s="58" t="s">
        <v>130</v>
      </c>
      <c r="D467" s="58" t="s">
        <v>130</v>
      </c>
      <c r="E467" s="58"/>
      <c r="F467" s="58"/>
      <c r="G467" s="59"/>
      <c r="H467" s="60" t="e">
        <f>VLOOKUP(F467,'Houses &amp; Ages'!$B$5:$K$16,3,FALSE)</f>
        <v>#N/A</v>
      </c>
    </row>
    <row r="468" spans="2:8">
      <c r="B468" s="58" t="s">
        <v>130</v>
      </c>
      <c r="C468" s="58" t="s">
        <v>130</v>
      </c>
      <c r="D468" s="58" t="s">
        <v>130</v>
      </c>
      <c r="E468" s="58"/>
      <c r="F468" s="58"/>
      <c r="G468" s="59"/>
      <c r="H468" s="60" t="e">
        <f>VLOOKUP(F468,'Houses &amp; Ages'!$B$5:$K$16,3,FALSE)</f>
        <v>#N/A</v>
      </c>
    </row>
    <row r="469" spans="2:8">
      <c r="B469" s="58" t="s">
        <v>130</v>
      </c>
      <c r="C469" s="58" t="s">
        <v>130</v>
      </c>
      <c r="D469" s="58" t="s">
        <v>130</v>
      </c>
      <c r="E469" s="58"/>
      <c r="F469" s="58"/>
      <c r="G469" s="59"/>
      <c r="H469" s="60" t="e">
        <f>VLOOKUP(F469,'Houses &amp; Ages'!$B$5:$K$16,3,FALSE)</f>
        <v>#N/A</v>
      </c>
    </row>
    <row r="470" spans="2:8">
      <c r="B470" s="58" t="s">
        <v>130</v>
      </c>
      <c r="C470" s="58" t="s">
        <v>130</v>
      </c>
      <c r="D470" s="58" t="s">
        <v>130</v>
      </c>
      <c r="E470" s="58"/>
      <c r="F470" s="58"/>
      <c r="G470" s="59"/>
      <c r="H470" s="60" t="e">
        <f>VLOOKUP(F470,'Houses &amp; Ages'!$B$5:$K$16,3,FALSE)</f>
        <v>#N/A</v>
      </c>
    </row>
    <row r="471" spans="2:8">
      <c r="B471" s="58" t="s">
        <v>130</v>
      </c>
      <c r="C471" s="58" t="s">
        <v>130</v>
      </c>
      <c r="D471" s="58" t="s">
        <v>130</v>
      </c>
      <c r="E471" s="58"/>
      <c r="F471" s="58"/>
      <c r="G471" s="59"/>
      <c r="H471" s="60" t="e">
        <f>VLOOKUP(F471,'Houses &amp; Ages'!$B$5:$K$16,3,FALSE)</f>
        <v>#N/A</v>
      </c>
    </row>
    <row r="472" spans="2:8">
      <c r="B472" s="58" t="s">
        <v>130</v>
      </c>
      <c r="C472" s="58" t="s">
        <v>130</v>
      </c>
      <c r="D472" s="58" t="s">
        <v>130</v>
      </c>
      <c r="E472" s="58"/>
      <c r="F472" s="58"/>
      <c r="G472" s="59"/>
      <c r="H472" s="60" t="e">
        <f>VLOOKUP(F472,'Houses &amp; Ages'!$B$5:$K$16,3,FALSE)</f>
        <v>#N/A</v>
      </c>
    </row>
    <row r="473" spans="2:8">
      <c r="B473" s="58" t="s">
        <v>130</v>
      </c>
      <c r="C473" s="58" t="s">
        <v>130</v>
      </c>
      <c r="D473" s="58" t="s">
        <v>130</v>
      </c>
      <c r="E473" s="58"/>
      <c r="F473" s="58"/>
      <c r="G473" s="59"/>
      <c r="H473" s="60" t="e">
        <f>VLOOKUP(F473,'Houses &amp; Ages'!$B$5:$K$16,3,FALSE)</f>
        <v>#N/A</v>
      </c>
    </row>
    <row r="474" spans="2:8">
      <c r="B474" s="58" t="s">
        <v>130</v>
      </c>
      <c r="C474" s="58" t="s">
        <v>130</v>
      </c>
      <c r="D474" s="58" t="s">
        <v>130</v>
      </c>
      <c r="E474" s="58"/>
      <c r="F474" s="58"/>
      <c r="G474" s="59"/>
      <c r="H474" s="60" t="e">
        <f>VLOOKUP(F474,'Houses &amp; Ages'!$B$5:$K$16,3,FALSE)</f>
        <v>#N/A</v>
      </c>
    </row>
    <row r="475" spans="2:8">
      <c r="B475" s="58" t="s">
        <v>130</v>
      </c>
      <c r="C475" s="58" t="s">
        <v>130</v>
      </c>
      <c r="D475" s="58" t="s">
        <v>130</v>
      </c>
      <c r="E475" s="58"/>
      <c r="F475" s="58"/>
      <c r="G475" s="59"/>
      <c r="H475" s="60" t="e">
        <f>VLOOKUP(F475,'Houses &amp; Ages'!$B$5:$K$16,3,FALSE)</f>
        <v>#N/A</v>
      </c>
    </row>
    <row r="476" spans="2:8">
      <c r="B476" s="58" t="s">
        <v>130</v>
      </c>
      <c r="C476" s="58" t="s">
        <v>130</v>
      </c>
      <c r="D476" s="58" t="s">
        <v>130</v>
      </c>
      <c r="E476" s="58"/>
      <c r="F476" s="58"/>
      <c r="G476" s="59"/>
      <c r="H476" s="60" t="e">
        <f>VLOOKUP(F476,'Houses &amp; Ages'!$B$5:$K$16,3,FALSE)</f>
        <v>#N/A</v>
      </c>
    </row>
    <row r="477" spans="2:8">
      <c r="B477" s="58" t="s">
        <v>130</v>
      </c>
      <c r="C477" s="58" t="s">
        <v>130</v>
      </c>
      <c r="D477" s="58" t="s">
        <v>130</v>
      </c>
      <c r="E477" s="58"/>
      <c r="F477" s="58"/>
      <c r="G477" s="59"/>
      <c r="H477" s="60" t="e">
        <f>VLOOKUP(F477,'Houses &amp; Ages'!$B$5:$K$16,3,FALSE)</f>
        <v>#N/A</v>
      </c>
    </row>
    <row r="478" spans="2:8">
      <c r="B478" s="58" t="s">
        <v>130</v>
      </c>
      <c r="C478" s="58" t="s">
        <v>130</v>
      </c>
      <c r="D478" s="58" t="s">
        <v>130</v>
      </c>
      <c r="E478" s="58"/>
      <c r="F478" s="58"/>
      <c r="G478" s="59"/>
      <c r="H478" s="60" t="e">
        <f>VLOOKUP(F478,'Houses &amp; Ages'!$B$5:$K$16,3,FALSE)</f>
        <v>#N/A</v>
      </c>
    </row>
    <row r="479" spans="2:8">
      <c r="B479" s="58" t="s">
        <v>130</v>
      </c>
      <c r="C479" s="58" t="s">
        <v>130</v>
      </c>
      <c r="D479" s="58" t="s">
        <v>130</v>
      </c>
      <c r="E479" s="58"/>
      <c r="F479" s="58"/>
      <c r="G479" s="59"/>
      <c r="H479" s="60" t="e">
        <f>VLOOKUP(F479,'Houses &amp; Ages'!$B$5:$K$16,3,FALSE)</f>
        <v>#N/A</v>
      </c>
    </row>
    <row r="480" spans="2:8">
      <c r="B480" s="58" t="s">
        <v>130</v>
      </c>
      <c r="C480" s="58" t="s">
        <v>130</v>
      </c>
      <c r="D480" s="58" t="s">
        <v>130</v>
      </c>
      <c r="E480" s="58"/>
      <c r="F480" s="58"/>
      <c r="G480" s="59"/>
      <c r="H480" s="60" t="e">
        <f>VLOOKUP(F480,'Houses &amp; Ages'!$B$5:$K$16,3,FALSE)</f>
        <v>#N/A</v>
      </c>
    </row>
    <row r="481" spans="2:8">
      <c r="B481" s="58" t="s">
        <v>130</v>
      </c>
      <c r="C481" s="58" t="s">
        <v>130</v>
      </c>
      <c r="D481" s="58" t="s">
        <v>130</v>
      </c>
      <c r="E481" s="58"/>
      <c r="F481" s="58"/>
      <c r="G481" s="59"/>
      <c r="H481" s="60" t="e">
        <f>VLOOKUP(F481,'Houses &amp; Ages'!$B$5:$K$16,3,FALSE)</f>
        <v>#N/A</v>
      </c>
    </row>
    <row r="482" spans="2:8">
      <c r="B482" s="58" t="s">
        <v>130</v>
      </c>
      <c r="C482" s="58" t="s">
        <v>130</v>
      </c>
      <c r="D482" s="58" t="s">
        <v>130</v>
      </c>
      <c r="E482" s="58"/>
      <c r="F482" s="58"/>
      <c r="G482" s="59"/>
      <c r="H482" s="60" t="e">
        <f>VLOOKUP(F482,'Houses &amp; Ages'!$B$5:$K$16,3,FALSE)</f>
        <v>#N/A</v>
      </c>
    </row>
    <row r="483" spans="2:8">
      <c r="B483" s="58" t="s">
        <v>130</v>
      </c>
      <c r="C483" s="58" t="s">
        <v>130</v>
      </c>
      <c r="D483" s="58" t="s">
        <v>130</v>
      </c>
      <c r="E483" s="58"/>
      <c r="F483" s="58"/>
      <c r="G483" s="59"/>
      <c r="H483" s="60" t="e">
        <f>VLOOKUP(F483,'Houses &amp; Ages'!$B$5:$K$16,3,FALSE)</f>
        <v>#N/A</v>
      </c>
    </row>
    <row r="484" spans="2:8">
      <c r="B484" s="58" t="s">
        <v>130</v>
      </c>
      <c r="C484" s="58" t="s">
        <v>130</v>
      </c>
      <c r="D484" s="58" t="s">
        <v>130</v>
      </c>
      <c r="E484" s="58"/>
      <c r="F484" s="58"/>
      <c r="G484" s="59"/>
      <c r="H484" s="60" t="e">
        <f>VLOOKUP(F484,'Houses &amp; Ages'!$B$5:$K$16,3,FALSE)</f>
        <v>#N/A</v>
      </c>
    </row>
    <row r="485" spans="2:8">
      <c r="B485" s="58" t="s">
        <v>130</v>
      </c>
      <c r="C485" s="58" t="s">
        <v>130</v>
      </c>
      <c r="D485" s="58" t="s">
        <v>130</v>
      </c>
      <c r="E485" s="58"/>
      <c r="F485" s="58"/>
      <c r="G485" s="59"/>
      <c r="H485" s="60" t="e">
        <f>VLOOKUP(F485,'Houses &amp; Ages'!$B$5:$K$16,3,FALSE)</f>
        <v>#N/A</v>
      </c>
    </row>
    <row r="486" spans="2:8">
      <c r="B486" s="58" t="s">
        <v>130</v>
      </c>
      <c r="C486" s="58" t="s">
        <v>130</v>
      </c>
      <c r="D486" s="58" t="s">
        <v>130</v>
      </c>
      <c r="E486" s="58"/>
      <c r="F486" s="58"/>
      <c r="G486" s="59"/>
      <c r="H486" s="60" t="e">
        <f>VLOOKUP(F486,'Houses &amp; Ages'!$B$5:$K$16,3,FALSE)</f>
        <v>#N/A</v>
      </c>
    </row>
    <row r="487" spans="2:8">
      <c r="B487" s="58" t="s">
        <v>130</v>
      </c>
      <c r="C487" s="58" t="s">
        <v>130</v>
      </c>
      <c r="D487" s="58" t="s">
        <v>130</v>
      </c>
      <c r="E487" s="58"/>
      <c r="F487" s="58"/>
      <c r="G487" s="59"/>
      <c r="H487" s="60" t="e">
        <f>VLOOKUP(F487,'Houses &amp; Ages'!$B$5:$K$16,3,FALSE)</f>
        <v>#N/A</v>
      </c>
    </row>
    <row r="488" spans="2:8">
      <c r="B488" s="58" t="s">
        <v>130</v>
      </c>
      <c r="C488" s="58" t="s">
        <v>130</v>
      </c>
      <c r="D488" s="58" t="s">
        <v>130</v>
      </c>
      <c r="E488" s="58"/>
      <c r="F488" s="58"/>
      <c r="G488" s="59"/>
      <c r="H488" s="60" t="e">
        <f>VLOOKUP(F488,'Houses &amp; Ages'!$B$5:$K$16,3,FALSE)</f>
        <v>#N/A</v>
      </c>
    </row>
    <row r="489" spans="2:8">
      <c r="B489" s="58" t="s">
        <v>130</v>
      </c>
      <c r="C489" s="58" t="s">
        <v>130</v>
      </c>
      <c r="D489" s="58" t="s">
        <v>130</v>
      </c>
      <c r="E489" s="58"/>
      <c r="F489" s="58"/>
      <c r="G489" s="59"/>
      <c r="H489" s="60" t="e">
        <f>VLOOKUP(F489,'Houses &amp; Ages'!$B$5:$K$16,3,FALSE)</f>
        <v>#N/A</v>
      </c>
    </row>
    <row r="490" spans="2:8">
      <c r="B490" s="58" t="s">
        <v>130</v>
      </c>
      <c r="C490" s="58" t="s">
        <v>130</v>
      </c>
      <c r="D490" s="58" t="s">
        <v>130</v>
      </c>
      <c r="E490" s="58"/>
      <c r="F490" s="58"/>
      <c r="G490" s="59"/>
      <c r="H490" s="60" t="e">
        <f>VLOOKUP(F490,'Houses &amp; Ages'!$B$5:$K$16,3,FALSE)</f>
        <v>#N/A</v>
      </c>
    </row>
    <row r="491" spans="2:8">
      <c r="B491" s="58" t="s">
        <v>130</v>
      </c>
      <c r="C491" s="58" t="s">
        <v>130</v>
      </c>
      <c r="D491" s="58" t="s">
        <v>130</v>
      </c>
      <c r="E491" s="58"/>
      <c r="F491" s="58"/>
      <c r="G491" s="59"/>
      <c r="H491" s="60" t="e">
        <f>VLOOKUP(F491,'Houses &amp; Ages'!$B$5:$K$16,3,FALSE)</f>
        <v>#N/A</v>
      </c>
    </row>
    <row r="492" spans="2:8">
      <c r="B492" s="58" t="s">
        <v>130</v>
      </c>
      <c r="C492" s="58" t="s">
        <v>130</v>
      </c>
      <c r="D492" s="58" t="s">
        <v>130</v>
      </c>
      <c r="E492" s="58"/>
      <c r="F492" s="58"/>
      <c r="G492" s="59"/>
      <c r="H492" s="60" t="e">
        <f>VLOOKUP(F492,'Houses &amp; Ages'!$B$5:$K$16,3,FALSE)</f>
        <v>#N/A</v>
      </c>
    </row>
    <row r="493" spans="2:8">
      <c r="B493" s="58" t="s">
        <v>130</v>
      </c>
      <c r="C493" s="58" t="s">
        <v>130</v>
      </c>
      <c r="D493" s="58" t="s">
        <v>130</v>
      </c>
      <c r="E493" s="58"/>
      <c r="F493" s="58"/>
      <c r="G493" s="59"/>
      <c r="H493" s="60" t="e">
        <f>VLOOKUP(F493,'Houses &amp; Ages'!$B$5:$K$16,3,FALSE)</f>
        <v>#N/A</v>
      </c>
    </row>
    <row r="494" spans="2:8">
      <c r="B494" s="58" t="s">
        <v>130</v>
      </c>
      <c r="C494" s="58" t="s">
        <v>130</v>
      </c>
      <c r="D494" s="58" t="s">
        <v>130</v>
      </c>
      <c r="E494" s="58"/>
      <c r="F494" s="58"/>
      <c r="G494" s="59"/>
      <c r="H494" s="60" t="e">
        <f>VLOOKUP(F494,'Houses &amp; Ages'!$B$5:$K$16,3,FALSE)</f>
        <v>#N/A</v>
      </c>
    </row>
    <row r="495" spans="2:8">
      <c r="B495" s="58" t="s">
        <v>130</v>
      </c>
      <c r="C495" s="58" t="s">
        <v>130</v>
      </c>
      <c r="D495" s="58" t="s">
        <v>130</v>
      </c>
      <c r="E495" s="58"/>
      <c r="F495" s="58"/>
      <c r="G495" s="59"/>
      <c r="H495" s="60" t="e">
        <f>VLOOKUP(F495,'Houses &amp; Ages'!$B$5:$K$16,3,FALSE)</f>
        <v>#N/A</v>
      </c>
    </row>
    <row r="496" spans="2:8">
      <c r="B496" s="58" t="s">
        <v>130</v>
      </c>
      <c r="C496" s="58" t="s">
        <v>130</v>
      </c>
      <c r="D496" s="58" t="s">
        <v>130</v>
      </c>
      <c r="E496" s="58"/>
      <c r="F496" s="58"/>
      <c r="G496" s="59"/>
      <c r="H496" s="60" t="e">
        <f>VLOOKUP(F496,'Houses &amp; Ages'!$B$5:$K$16,3,FALSE)</f>
        <v>#N/A</v>
      </c>
    </row>
    <row r="497" spans="2:8">
      <c r="B497" s="58" t="s">
        <v>130</v>
      </c>
      <c r="C497" s="58" t="s">
        <v>130</v>
      </c>
      <c r="D497" s="58" t="s">
        <v>130</v>
      </c>
      <c r="E497" s="58"/>
      <c r="F497" s="58"/>
      <c r="G497" s="59"/>
      <c r="H497" s="60" t="e">
        <f>VLOOKUP(F497,'Houses &amp; Ages'!$B$5:$K$16,3,FALSE)</f>
        <v>#N/A</v>
      </c>
    </row>
    <row r="498" spans="2:8">
      <c r="B498" s="58" t="s">
        <v>130</v>
      </c>
      <c r="C498" s="58" t="s">
        <v>130</v>
      </c>
      <c r="D498" s="58" t="s">
        <v>130</v>
      </c>
      <c r="E498" s="58"/>
      <c r="F498" s="58"/>
      <c r="G498" s="59"/>
      <c r="H498" s="60" t="e">
        <f>VLOOKUP(F498,'Houses &amp; Ages'!$B$5:$K$16,3,FALSE)</f>
        <v>#N/A</v>
      </c>
    </row>
    <row r="499" spans="2:8">
      <c r="B499" s="58" t="s">
        <v>130</v>
      </c>
      <c r="C499" s="58" t="s">
        <v>130</v>
      </c>
      <c r="D499" s="58" t="s">
        <v>130</v>
      </c>
      <c r="E499" s="58"/>
      <c r="F499" s="58"/>
      <c r="G499" s="59"/>
      <c r="H499" s="60" t="e">
        <f>VLOOKUP(F499,'Houses &amp; Ages'!$B$5:$K$16,3,FALSE)</f>
        <v>#N/A</v>
      </c>
    </row>
    <row r="500" spans="2:8">
      <c r="B500" s="58" t="s">
        <v>130</v>
      </c>
      <c r="C500" s="58" t="s">
        <v>130</v>
      </c>
      <c r="D500" s="58" t="s">
        <v>130</v>
      </c>
      <c r="E500" s="58"/>
      <c r="F500" s="58"/>
      <c r="G500" s="59"/>
      <c r="H500" s="60" t="e">
        <f>VLOOKUP(F500,'Houses &amp; Ages'!$B$5:$K$16,3,FALSE)</f>
        <v>#N/A</v>
      </c>
    </row>
    <row r="501" spans="2:8">
      <c r="B501" s="58" t="s">
        <v>130</v>
      </c>
      <c r="C501" s="58" t="s">
        <v>130</v>
      </c>
      <c r="D501" s="58" t="s">
        <v>130</v>
      </c>
      <c r="E501" s="58"/>
      <c r="F501" s="58"/>
      <c r="G501" s="59"/>
      <c r="H501" s="60" t="e">
        <f>VLOOKUP(F501,'Houses &amp; Ages'!$B$5:$K$16,3,FALSE)</f>
        <v>#N/A</v>
      </c>
    </row>
    <row r="502" spans="2:8">
      <c r="B502" s="58" t="s">
        <v>130</v>
      </c>
      <c r="C502" s="58" t="s">
        <v>130</v>
      </c>
      <c r="D502" s="58" t="s">
        <v>130</v>
      </c>
      <c r="E502" s="58"/>
      <c r="F502" s="58"/>
      <c r="G502" s="59"/>
      <c r="H502" s="60" t="e">
        <f>VLOOKUP(F502,'Houses &amp; Ages'!$B$5:$K$16,3,FALSE)</f>
        <v>#N/A</v>
      </c>
    </row>
    <row r="503" spans="2:8">
      <c r="B503" s="58" t="s">
        <v>130</v>
      </c>
      <c r="C503" s="58" t="s">
        <v>130</v>
      </c>
      <c r="D503" s="58" t="s">
        <v>130</v>
      </c>
      <c r="E503" s="58"/>
      <c r="F503" s="58"/>
      <c r="G503" s="59"/>
      <c r="H503" s="60" t="e">
        <f>VLOOKUP(F503,'Houses &amp; Ages'!$B$5:$K$16,3,FALSE)</f>
        <v>#N/A</v>
      </c>
    </row>
    <row r="504" spans="2:8">
      <c r="B504" s="58" t="s">
        <v>130</v>
      </c>
      <c r="C504" s="58" t="s">
        <v>130</v>
      </c>
      <c r="D504" s="58" t="s">
        <v>130</v>
      </c>
      <c r="E504" s="58"/>
      <c r="F504" s="58"/>
      <c r="G504" s="59"/>
      <c r="H504" s="60" t="e">
        <f>VLOOKUP(F504,'Houses &amp; Ages'!$B$5:$K$16,3,FALSE)</f>
        <v>#N/A</v>
      </c>
    </row>
    <row r="505" spans="2:8">
      <c r="B505" s="58" t="s">
        <v>130</v>
      </c>
      <c r="C505" s="58" t="s">
        <v>130</v>
      </c>
      <c r="D505" s="58" t="s">
        <v>130</v>
      </c>
      <c r="E505" s="58"/>
      <c r="F505" s="58"/>
      <c r="G505" s="59"/>
      <c r="H505" s="60" t="e">
        <f>VLOOKUP(F505,'Houses &amp; Ages'!$B$5:$K$16,3,FALSE)</f>
        <v>#N/A</v>
      </c>
    </row>
    <row r="506" spans="2:8">
      <c r="B506" s="58" t="s">
        <v>130</v>
      </c>
      <c r="C506" s="58" t="s">
        <v>130</v>
      </c>
      <c r="D506" s="58" t="s">
        <v>130</v>
      </c>
      <c r="E506" s="58"/>
      <c r="F506" s="58"/>
      <c r="G506" s="59"/>
      <c r="H506" s="60" t="e">
        <f>VLOOKUP(F506,'Houses &amp; Ages'!$B$5:$K$16,3,FALSE)</f>
        <v>#N/A</v>
      </c>
    </row>
    <row r="507" spans="2:8">
      <c r="B507" s="58" t="s">
        <v>130</v>
      </c>
      <c r="C507" s="58" t="s">
        <v>130</v>
      </c>
      <c r="D507" s="58" t="s">
        <v>130</v>
      </c>
      <c r="E507" s="58"/>
      <c r="F507" s="58"/>
      <c r="G507" s="59"/>
      <c r="H507" s="60" t="e">
        <f>VLOOKUP(F507,'Houses &amp; Ages'!$B$5:$K$16,3,FALSE)</f>
        <v>#N/A</v>
      </c>
    </row>
    <row r="508" spans="2:8">
      <c r="B508" s="58" t="s">
        <v>130</v>
      </c>
      <c r="C508" s="58" t="s">
        <v>130</v>
      </c>
      <c r="D508" s="58" t="s">
        <v>130</v>
      </c>
      <c r="E508" s="58"/>
      <c r="F508" s="58"/>
      <c r="G508" s="59"/>
      <c r="H508" s="60" t="e">
        <f>VLOOKUP(F508,'Houses &amp; Ages'!$B$5:$K$16,3,FALSE)</f>
        <v>#N/A</v>
      </c>
    </row>
    <row r="509" spans="2:8">
      <c r="B509" s="58" t="s">
        <v>130</v>
      </c>
      <c r="C509" s="58" t="s">
        <v>130</v>
      </c>
      <c r="D509" s="58" t="s">
        <v>130</v>
      </c>
      <c r="E509" s="58"/>
      <c r="F509" s="58"/>
      <c r="G509" s="59"/>
      <c r="H509" s="60" t="e">
        <f>VLOOKUP(F509,'Houses &amp; Ages'!$B$5:$K$16,3,FALSE)</f>
        <v>#N/A</v>
      </c>
    </row>
    <row r="510" spans="2:8">
      <c r="B510" s="58" t="s">
        <v>130</v>
      </c>
      <c r="C510" s="58" t="s">
        <v>130</v>
      </c>
      <c r="D510" s="58" t="s">
        <v>130</v>
      </c>
      <c r="E510" s="58"/>
      <c r="F510" s="58"/>
      <c r="G510" s="59"/>
      <c r="H510" s="60" t="e">
        <f>VLOOKUP(F510,'Houses &amp; Ages'!$B$5:$K$16,3,FALSE)</f>
        <v>#N/A</v>
      </c>
    </row>
    <row r="511" spans="2:8">
      <c r="B511" s="58" t="s">
        <v>130</v>
      </c>
      <c r="C511" s="58" t="s">
        <v>130</v>
      </c>
      <c r="D511" s="58" t="s">
        <v>130</v>
      </c>
      <c r="E511" s="58"/>
      <c r="F511" s="58"/>
      <c r="G511" s="59"/>
      <c r="H511" s="60" t="e">
        <f>VLOOKUP(F511,'Houses &amp; Ages'!$B$5:$K$16,3,FALSE)</f>
        <v>#N/A</v>
      </c>
    </row>
    <row r="512" spans="2:8">
      <c r="B512" s="58" t="s">
        <v>130</v>
      </c>
      <c r="C512" s="58" t="s">
        <v>130</v>
      </c>
      <c r="D512" s="58" t="s">
        <v>130</v>
      </c>
      <c r="E512" s="58"/>
      <c r="F512" s="58"/>
      <c r="G512" s="59"/>
      <c r="H512" s="60" t="e">
        <f>VLOOKUP(F512,'Houses &amp; Ages'!$B$5:$K$16,3,FALSE)</f>
        <v>#N/A</v>
      </c>
    </row>
    <row r="513" spans="2:8">
      <c r="B513" s="58" t="s">
        <v>130</v>
      </c>
      <c r="C513" s="58" t="s">
        <v>130</v>
      </c>
      <c r="D513" s="58" t="s">
        <v>130</v>
      </c>
      <c r="E513" s="58"/>
      <c r="F513" s="58"/>
      <c r="G513" s="59"/>
      <c r="H513" s="60" t="e">
        <f>VLOOKUP(F513,'Houses &amp; Ages'!$B$5:$K$16,3,FALSE)</f>
        <v>#N/A</v>
      </c>
    </row>
    <row r="514" spans="2:8">
      <c r="B514" s="58" t="s">
        <v>130</v>
      </c>
      <c r="C514" s="58" t="s">
        <v>130</v>
      </c>
      <c r="D514" s="58" t="s">
        <v>130</v>
      </c>
      <c r="E514" s="58"/>
      <c r="F514" s="58"/>
      <c r="G514" s="59"/>
      <c r="H514" s="60" t="e">
        <f>VLOOKUP(F514,'Houses &amp; Ages'!$B$5:$K$16,3,FALSE)</f>
        <v>#N/A</v>
      </c>
    </row>
    <row r="515" spans="2:8">
      <c r="B515" s="58" t="s">
        <v>130</v>
      </c>
      <c r="C515" s="58" t="s">
        <v>130</v>
      </c>
      <c r="D515" s="58" t="s">
        <v>130</v>
      </c>
      <c r="E515" s="58"/>
      <c r="F515" s="58"/>
      <c r="G515" s="59"/>
      <c r="H515" s="60" t="e">
        <f>VLOOKUP(F515,'Houses &amp; Ages'!$B$5:$K$16,3,FALSE)</f>
        <v>#N/A</v>
      </c>
    </row>
    <row r="516" spans="2:8">
      <c r="B516" s="58" t="s">
        <v>130</v>
      </c>
      <c r="C516" s="58" t="s">
        <v>130</v>
      </c>
      <c r="D516" s="58" t="s">
        <v>130</v>
      </c>
      <c r="E516" s="58"/>
      <c r="F516" s="58"/>
      <c r="G516" s="59"/>
      <c r="H516" s="60" t="e">
        <f>VLOOKUP(F516,'Houses &amp; Ages'!$B$5:$K$16,3,FALSE)</f>
        <v>#N/A</v>
      </c>
    </row>
    <row r="517" spans="2:8">
      <c r="B517" s="58" t="s">
        <v>130</v>
      </c>
      <c r="C517" s="58" t="s">
        <v>130</v>
      </c>
      <c r="D517" s="58" t="s">
        <v>130</v>
      </c>
      <c r="E517" s="58"/>
      <c r="F517" s="58"/>
      <c r="G517" s="59"/>
      <c r="H517" s="60" t="e">
        <f>VLOOKUP(F517,'Houses &amp; Ages'!$B$5:$K$16,3,FALSE)</f>
        <v>#N/A</v>
      </c>
    </row>
    <row r="518" spans="2:8">
      <c r="B518" s="58" t="s">
        <v>130</v>
      </c>
      <c r="C518" s="58" t="s">
        <v>130</v>
      </c>
      <c r="D518" s="58" t="s">
        <v>130</v>
      </c>
      <c r="E518" s="58"/>
      <c r="F518" s="58"/>
      <c r="G518" s="59"/>
      <c r="H518" s="60" t="e">
        <f>VLOOKUP(F518,'Houses &amp; Ages'!$B$5:$K$16,3,FALSE)</f>
        <v>#N/A</v>
      </c>
    </row>
    <row r="519" spans="2:8">
      <c r="B519" s="58" t="s">
        <v>130</v>
      </c>
      <c r="C519" s="58" t="s">
        <v>130</v>
      </c>
      <c r="D519" s="58" t="s">
        <v>130</v>
      </c>
      <c r="E519" s="58"/>
      <c r="F519" s="58"/>
      <c r="G519" s="59"/>
      <c r="H519" s="60" t="e">
        <f>VLOOKUP(F519,'Houses &amp; Ages'!$B$5:$K$16,3,FALSE)</f>
        <v>#N/A</v>
      </c>
    </row>
    <row r="520" spans="2:8">
      <c r="B520" s="58" t="s">
        <v>130</v>
      </c>
      <c r="C520" s="58" t="s">
        <v>130</v>
      </c>
      <c r="D520" s="58" t="s">
        <v>130</v>
      </c>
      <c r="E520" s="58"/>
      <c r="F520" s="58"/>
      <c r="G520" s="59"/>
      <c r="H520" s="60" t="e">
        <f>VLOOKUP(F520,'Houses &amp; Ages'!$B$5:$K$16,3,FALSE)</f>
        <v>#N/A</v>
      </c>
    </row>
    <row r="521" spans="2:8">
      <c r="B521" s="58" t="s">
        <v>130</v>
      </c>
      <c r="C521" s="58" t="s">
        <v>130</v>
      </c>
      <c r="D521" s="58" t="s">
        <v>130</v>
      </c>
      <c r="E521" s="58"/>
      <c r="F521" s="58"/>
      <c r="G521" s="59"/>
      <c r="H521" s="60" t="e">
        <f>VLOOKUP(F521,'Houses &amp; Ages'!$B$5:$K$16,3,FALSE)</f>
        <v>#N/A</v>
      </c>
    </row>
    <row r="522" spans="2:8">
      <c r="B522" s="58" t="s">
        <v>130</v>
      </c>
      <c r="C522" s="58" t="s">
        <v>130</v>
      </c>
      <c r="D522" s="58" t="s">
        <v>130</v>
      </c>
      <c r="E522" s="58"/>
      <c r="F522" s="58"/>
      <c r="G522" s="59"/>
      <c r="H522" s="60" t="e">
        <f>VLOOKUP(F522,'Houses &amp; Ages'!$B$5:$K$16,3,FALSE)</f>
        <v>#N/A</v>
      </c>
    </row>
    <row r="523" spans="2:8">
      <c r="B523" s="58" t="s">
        <v>130</v>
      </c>
      <c r="C523" s="58" t="s">
        <v>130</v>
      </c>
      <c r="D523" s="58" t="s">
        <v>130</v>
      </c>
      <c r="E523" s="58"/>
      <c r="F523" s="58"/>
      <c r="G523" s="59"/>
      <c r="H523" s="60" t="e">
        <f>VLOOKUP(F523,'Houses &amp; Ages'!$B$5:$K$16,3,FALSE)</f>
        <v>#N/A</v>
      </c>
    </row>
    <row r="524" spans="2:8">
      <c r="B524" s="58" t="s">
        <v>130</v>
      </c>
      <c r="C524" s="58" t="s">
        <v>130</v>
      </c>
      <c r="D524" s="58" t="s">
        <v>130</v>
      </c>
      <c r="E524" s="58"/>
      <c r="F524" s="58"/>
      <c r="G524" s="59"/>
      <c r="H524" s="60" t="e">
        <f>VLOOKUP(F524,'Houses &amp; Ages'!$B$5:$K$16,3,FALSE)</f>
        <v>#N/A</v>
      </c>
    </row>
    <row r="525" spans="2:8">
      <c r="B525" s="58" t="s">
        <v>130</v>
      </c>
      <c r="C525" s="58" t="s">
        <v>130</v>
      </c>
      <c r="D525" s="58" t="s">
        <v>130</v>
      </c>
      <c r="E525" s="58"/>
      <c r="F525" s="58"/>
      <c r="G525" s="59"/>
      <c r="H525" s="60" t="e">
        <f>VLOOKUP(F525,'Houses &amp; Ages'!$B$5:$K$16,3,FALSE)</f>
        <v>#N/A</v>
      </c>
    </row>
    <row r="526" spans="2:8">
      <c r="B526" s="58" t="s">
        <v>130</v>
      </c>
      <c r="C526" s="58" t="s">
        <v>130</v>
      </c>
      <c r="D526" s="58" t="s">
        <v>130</v>
      </c>
      <c r="E526" s="58"/>
      <c r="F526" s="58"/>
      <c r="G526" s="59"/>
      <c r="H526" s="60" t="e">
        <f>VLOOKUP(F526,'Houses &amp; Ages'!$B$5:$K$16,3,FALSE)</f>
        <v>#N/A</v>
      </c>
    </row>
    <row r="527" spans="2:8">
      <c r="B527" s="58" t="s">
        <v>130</v>
      </c>
      <c r="C527" s="58" t="s">
        <v>130</v>
      </c>
      <c r="D527" s="58" t="s">
        <v>130</v>
      </c>
      <c r="E527" s="58"/>
      <c r="F527" s="58"/>
      <c r="G527" s="59"/>
      <c r="H527" s="60" t="e">
        <f>VLOOKUP(F527,'Houses &amp; Ages'!$B$5:$K$16,3,FALSE)</f>
        <v>#N/A</v>
      </c>
    </row>
    <row r="528" spans="2:8">
      <c r="B528" s="58" t="s">
        <v>130</v>
      </c>
      <c r="C528" s="58" t="s">
        <v>130</v>
      </c>
      <c r="D528" s="58" t="s">
        <v>130</v>
      </c>
      <c r="E528" s="58"/>
      <c r="F528" s="58"/>
      <c r="G528" s="59"/>
      <c r="H528" s="60" t="e">
        <f>VLOOKUP(F528,'Houses &amp; Ages'!$B$5:$K$16,3,FALSE)</f>
        <v>#N/A</v>
      </c>
    </row>
    <row r="529" spans="2:8">
      <c r="B529" s="58" t="s">
        <v>130</v>
      </c>
      <c r="C529" s="58" t="s">
        <v>130</v>
      </c>
      <c r="D529" s="58" t="s">
        <v>130</v>
      </c>
      <c r="E529" s="58"/>
      <c r="F529" s="58"/>
      <c r="G529" s="59"/>
      <c r="H529" s="60" t="e">
        <f>VLOOKUP(F529,'Houses &amp; Ages'!$B$5:$K$16,3,FALSE)</f>
        <v>#N/A</v>
      </c>
    </row>
    <row r="530" spans="2:8">
      <c r="B530" s="58" t="s">
        <v>130</v>
      </c>
      <c r="C530" s="58" t="s">
        <v>130</v>
      </c>
      <c r="D530" s="58" t="s">
        <v>130</v>
      </c>
      <c r="E530" s="58"/>
      <c r="F530" s="58"/>
      <c r="G530" s="59"/>
      <c r="H530" s="60" t="e">
        <f>VLOOKUP(F530,'Houses &amp; Ages'!$B$5:$K$16,3,FALSE)</f>
        <v>#N/A</v>
      </c>
    </row>
    <row r="531" spans="2:8">
      <c r="B531" s="58" t="s">
        <v>130</v>
      </c>
      <c r="C531" s="58" t="s">
        <v>130</v>
      </c>
      <c r="D531" s="58" t="s">
        <v>130</v>
      </c>
      <c r="E531" s="58"/>
      <c r="F531" s="58"/>
      <c r="G531" s="59"/>
      <c r="H531" s="60" t="e">
        <f>VLOOKUP(F531,'Houses &amp; Ages'!$B$5:$K$16,3,FALSE)</f>
        <v>#N/A</v>
      </c>
    </row>
    <row r="532" spans="2:8">
      <c r="B532" s="58" t="s">
        <v>130</v>
      </c>
      <c r="C532" s="58" t="s">
        <v>130</v>
      </c>
      <c r="D532" s="58" t="s">
        <v>130</v>
      </c>
      <c r="E532" s="58"/>
      <c r="F532" s="58"/>
      <c r="G532" s="59"/>
      <c r="H532" s="60" t="e">
        <f>VLOOKUP(F532,'Houses &amp; Ages'!$B$5:$K$16,3,FALSE)</f>
        <v>#N/A</v>
      </c>
    </row>
    <row r="533" spans="2:8">
      <c r="B533" s="58" t="s">
        <v>130</v>
      </c>
      <c r="C533" s="58" t="s">
        <v>130</v>
      </c>
      <c r="D533" s="58" t="s">
        <v>130</v>
      </c>
      <c r="E533" s="58"/>
      <c r="F533" s="58"/>
      <c r="G533" s="59"/>
      <c r="H533" s="60" t="e">
        <f>VLOOKUP(F533,'Houses &amp; Ages'!$B$5:$K$16,3,FALSE)</f>
        <v>#N/A</v>
      </c>
    </row>
    <row r="534" spans="2:8">
      <c r="B534" s="58" t="s">
        <v>130</v>
      </c>
      <c r="C534" s="58" t="s">
        <v>130</v>
      </c>
      <c r="D534" s="58" t="s">
        <v>130</v>
      </c>
      <c r="E534" s="58"/>
      <c r="F534" s="58"/>
      <c r="G534" s="59"/>
      <c r="H534" s="60" t="e">
        <f>VLOOKUP(F534,'Houses &amp; Ages'!$B$5:$K$16,3,FALSE)</f>
        <v>#N/A</v>
      </c>
    </row>
    <row r="535" spans="2:8">
      <c r="B535" s="58" t="s">
        <v>130</v>
      </c>
      <c r="C535" s="58" t="s">
        <v>130</v>
      </c>
      <c r="D535" s="58" t="s">
        <v>130</v>
      </c>
      <c r="E535" s="58"/>
      <c r="F535" s="58"/>
      <c r="G535" s="59"/>
      <c r="H535" s="60" t="e">
        <f>VLOOKUP(F535,'Houses &amp; Ages'!$B$5:$K$16,3,FALSE)</f>
        <v>#N/A</v>
      </c>
    </row>
    <row r="536" spans="2:8">
      <c r="B536" s="58" t="s">
        <v>130</v>
      </c>
      <c r="C536" s="58" t="s">
        <v>130</v>
      </c>
      <c r="D536" s="58" t="s">
        <v>130</v>
      </c>
      <c r="E536" s="58"/>
      <c r="F536" s="58"/>
      <c r="G536" s="59"/>
      <c r="H536" s="60" t="e">
        <f>VLOOKUP(F536,'Houses &amp; Ages'!$B$5:$K$16,3,FALSE)</f>
        <v>#N/A</v>
      </c>
    </row>
    <row r="537" spans="2:8">
      <c r="B537" s="58" t="s">
        <v>130</v>
      </c>
      <c r="C537" s="58" t="s">
        <v>130</v>
      </c>
      <c r="D537" s="58" t="s">
        <v>130</v>
      </c>
      <c r="E537" s="58"/>
      <c r="F537" s="58"/>
      <c r="G537" s="59"/>
      <c r="H537" s="60" t="e">
        <f>VLOOKUP(F537,'Houses &amp; Ages'!$B$5:$K$16,3,FALSE)</f>
        <v>#N/A</v>
      </c>
    </row>
    <row r="538" spans="2:8">
      <c r="B538" s="58" t="s">
        <v>130</v>
      </c>
      <c r="C538" s="58" t="s">
        <v>130</v>
      </c>
      <c r="D538" s="58" t="s">
        <v>130</v>
      </c>
      <c r="E538" s="58"/>
      <c r="F538" s="58"/>
      <c r="G538" s="59"/>
      <c r="H538" s="60" t="e">
        <f>VLOOKUP(F538,'Houses &amp; Ages'!$B$5:$K$16,3,FALSE)</f>
        <v>#N/A</v>
      </c>
    </row>
    <row r="539" spans="2:8">
      <c r="B539" s="58" t="s">
        <v>130</v>
      </c>
      <c r="C539" s="58" t="s">
        <v>130</v>
      </c>
      <c r="D539" s="58" t="s">
        <v>130</v>
      </c>
      <c r="E539" s="58"/>
      <c r="F539" s="58"/>
      <c r="G539" s="59"/>
      <c r="H539" s="60" t="e">
        <f>VLOOKUP(F539,'Houses &amp; Ages'!$B$5:$K$16,3,FALSE)</f>
        <v>#N/A</v>
      </c>
    </row>
    <row r="540" spans="2:8">
      <c r="B540" s="58" t="s">
        <v>130</v>
      </c>
      <c r="C540" s="58" t="s">
        <v>130</v>
      </c>
      <c r="D540" s="58" t="s">
        <v>130</v>
      </c>
      <c r="E540" s="58"/>
      <c r="F540" s="58"/>
      <c r="G540" s="59"/>
      <c r="H540" s="60" t="e">
        <f>VLOOKUP(F540,'Houses &amp; Ages'!$B$5:$K$16,3,FALSE)</f>
        <v>#N/A</v>
      </c>
    </row>
    <row r="541" spans="2:8">
      <c r="B541" s="58" t="s">
        <v>130</v>
      </c>
      <c r="C541" s="58" t="s">
        <v>130</v>
      </c>
      <c r="D541" s="58" t="s">
        <v>130</v>
      </c>
      <c r="E541" s="58"/>
      <c r="F541" s="58"/>
      <c r="G541" s="59"/>
      <c r="H541" s="60" t="e">
        <f>VLOOKUP(F541,'Houses &amp; Ages'!$B$5:$K$16,3,FALSE)</f>
        <v>#N/A</v>
      </c>
    </row>
    <row r="542" spans="2:8">
      <c r="B542" s="58" t="s">
        <v>130</v>
      </c>
      <c r="C542" s="58" t="s">
        <v>130</v>
      </c>
      <c r="D542" s="58" t="s">
        <v>130</v>
      </c>
      <c r="E542" s="58"/>
      <c r="F542" s="58"/>
      <c r="G542" s="59"/>
      <c r="H542" s="60" t="e">
        <f>VLOOKUP(F542,'Houses &amp; Ages'!$B$5:$K$16,3,FALSE)</f>
        <v>#N/A</v>
      </c>
    </row>
    <row r="543" spans="2:8">
      <c r="B543" s="58" t="s">
        <v>130</v>
      </c>
      <c r="C543" s="58" t="s">
        <v>130</v>
      </c>
      <c r="D543" s="58" t="s">
        <v>130</v>
      </c>
      <c r="E543" s="58"/>
      <c r="F543" s="58"/>
      <c r="G543" s="59"/>
      <c r="H543" s="60" t="e">
        <f>VLOOKUP(F543,'Houses &amp; Ages'!$B$5:$K$16,3,FALSE)</f>
        <v>#N/A</v>
      </c>
    </row>
    <row r="544" spans="2:8">
      <c r="B544" s="58" t="s">
        <v>130</v>
      </c>
      <c r="C544" s="58" t="s">
        <v>130</v>
      </c>
      <c r="D544" s="58" t="s">
        <v>130</v>
      </c>
      <c r="E544" s="58"/>
      <c r="F544" s="58"/>
      <c r="G544" s="59"/>
      <c r="H544" s="60" t="e">
        <f>VLOOKUP(F544,'Houses &amp; Ages'!$B$5:$K$16,3,FALSE)</f>
        <v>#N/A</v>
      </c>
    </row>
    <row r="545" spans="2:8">
      <c r="B545" s="58" t="s">
        <v>130</v>
      </c>
      <c r="C545" s="58" t="s">
        <v>130</v>
      </c>
      <c r="D545" s="58" t="s">
        <v>130</v>
      </c>
      <c r="E545" s="58"/>
      <c r="F545" s="58"/>
      <c r="G545" s="59"/>
      <c r="H545" s="60" t="e">
        <f>VLOOKUP(F545,'Houses &amp; Ages'!$B$5:$K$16,3,FALSE)</f>
        <v>#N/A</v>
      </c>
    </row>
    <row r="546" spans="2:8">
      <c r="B546" s="58" t="s">
        <v>130</v>
      </c>
      <c r="C546" s="58" t="s">
        <v>130</v>
      </c>
      <c r="D546" s="58" t="s">
        <v>130</v>
      </c>
      <c r="E546" s="58"/>
      <c r="F546" s="58"/>
      <c r="G546" s="59"/>
      <c r="H546" s="60" t="e">
        <f>VLOOKUP(F546,'Houses &amp; Ages'!$B$5:$K$16,3,FALSE)</f>
        <v>#N/A</v>
      </c>
    </row>
    <row r="547" spans="2:8">
      <c r="B547" s="58" t="s">
        <v>130</v>
      </c>
      <c r="C547" s="58" t="s">
        <v>130</v>
      </c>
      <c r="D547" s="58" t="s">
        <v>130</v>
      </c>
      <c r="E547" s="58"/>
      <c r="F547" s="58"/>
      <c r="G547" s="59"/>
      <c r="H547" s="60" t="e">
        <f>VLOOKUP(F547,'Houses &amp; Ages'!$B$5:$K$16,3,FALSE)</f>
        <v>#N/A</v>
      </c>
    </row>
    <row r="548" spans="2:8">
      <c r="B548" s="58" t="s">
        <v>130</v>
      </c>
      <c r="C548" s="58" t="s">
        <v>130</v>
      </c>
      <c r="D548" s="58" t="s">
        <v>130</v>
      </c>
      <c r="E548" s="58"/>
      <c r="F548" s="58"/>
      <c r="G548" s="59"/>
      <c r="H548" s="60" t="e">
        <f>VLOOKUP(F548,'Houses &amp; Ages'!$B$5:$K$16,3,FALSE)</f>
        <v>#N/A</v>
      </c>
    </row>
    <row r="549" spans="2:8">
      <c r="B549" s="58" t="s">
        <v>130</v>
      </c>
      <c r="C549" s="58" t="s">
        <v>130</v>
      </c>
      <c r="D549" s="58" t="s">
        <v>130</v>
      </c>
      <c r="E549" s="58"/>
      <c r="F549" s="58"/>
      <c r="G549" s="59"/>
      <c r="H549" s="60" t="e">
        <f>VLOOKUP(F549,'Houses &amp; Ages'!$B$5:$K$16,3,FALSE)</f>
        <v>#N/A</v>
      </c>
    </row>
    <row r="550" spans="2:8">
      <c r="B550" s="58" t="s">
        <v>130</v>
      </c>
      <c r="C550" s="58" t="s">
        <v>130</v>
      </c>
      <c r="D550" s="58" t="s">
        <v>130</v>
      </c>
      <c r="E550" s="58"/>
      <c r="F550" s="58"/>
      <c r="G550" s="59"/>
      <c r="H550" s="60" t="e">
        <f>VLOOKUP(F550,'Houses &amp; Ages'!$B$5:$K$16,3,FALSE)</f>
        <v>#N/A</v>
      </c>
    </row>
    <row r="551" spans="2:8">
      <c r="B551" s="58" t="s">
        <v>130</v>
      </c>
      <c r="C551" s="58" t="s">
        <v>130</v>
      </c>
      <c r="D551" s="58" t="s">
        <v>130</v>
      </c>
      <c r="E551" s="58"/>
      <c r="F551" s="58"/>
      <c r="G551" s="59"/>
      <c r="H551" s="60" t="e">
        <f>VLOOKUP(F551,'Houses &amp; Ages'!$B$5:$K$16,3,FALSE)</f>
        <v>#N/A</v>
      </c>
    </row>
    <row r="552" spans="2:8">
      <c r="B552" s="58" t="s">
        <v>130</v>
      </c>
      <c r="C552" s="58" t="s">
        <v>130</v>
      </c>
      <c r="D552" s="58" t="s">
        <v>130</v>
      </c>
      <c r="E552" s="58"/>
      <c r="F552" s="58"/>
      <c r="G552" s="59"/>
      <c r="H552" s="60" t="e">
        <f>VLOOKUP(F552,'Houses &amp; Ages'!$B$5:$K$16,3,FALSE)</f>
        <v>#N/A</v>
      </c>
    </row>
    <row r="553" spans="2:8">
      <c r="B553" s="58" t="s">
        <v>130</v>
      </c>
      <c r="C553" s="58" t="s">
        <v>130</v>
      </c>
      <c r="D553" s="58" t="s">
        <v>130</v>
      </c>
      <c r="E553" s="58"/>
      <c r="F553" s="58"/>
      <c r="G553" s="59"/>
      <c r="H553" s="60" t="e">
        <f>VLOOKUP(F553,'Houses &amp; Ages'!$B$5:$K$16,3,FALSE)</f>
        <v>#N/A</v>
      </c>
    </row>
    <row r="554" spans="2:8">
      <c r="B554" s="58" t="s">
        <v>130</v>
      </c>
      <c r="C554" s="58" t="s">
        <v>130</v>
      </c>
      <c r="D554" s="58" t="s">
        <v>130</v>
      </c>
      <c r="E554" s="58"/>
      <c r="F554" s="58"/>
      <c r="G554" s="59"/>
      <c r="H554" s="60" t="e">
        <f>VLOOKUP(F554,'Houses &amp; Ages'!$B$5:$K$16,3,FALSE)</f>
        <v>#N/A</v>
      </c>
    </row>
    <row r="555" spans="2:8">
      <c r="B555" s="58" t="s">
        <v>130</v>
      </c>
      <c r="C555" s="58" t="s">
        <v>130</v>
      </c>
      <c r="D555" s="58" t="s">
        <v>130</v>
      </c>
      <c r="E555" s="58"/>
      <c r="F555" s="58"/>
      <c r="G555" s="59"/>
      <c r="H555" s="60" t="e">
        <f>VLOOKUP(F555,'Houses &amp; Ages'!$B$5:$K$16,3,FALSE)</f>
        <v>#N/A</v>
      </c>
    </row>
    <row r="556" spans="2:8">
      <c r="B556" s="58" t="s">
        <v>130</v>
      </c>
      <c r="C556" s="58" t="s">
        <v>130</v>
      </c>
      <c r="D556" s="58" t="s">
        <v>130</v>
      </c>
      <c r="E556" s="58"/>
      <c r="F556" s="58"/>
      <c r="G556" s="59"/>
      <c r="H556" s="60" t="e">
        <f>VLOOKUP(F556,'Houses &amp; Ages'!$B$5:$K$16,3,FALSE)</f>
        <v>#N/A</v>
      </c>
    </row>
    <row r="557" spans="2:8">
      <c r="B557" s="58" t="s">
        <v>130</v>
      </c>
      <c r="C557" s="58" t="s">
        <v>130</v>
      </c>
      <c r="D557" s="58" t="s">
        <v>130</v>
      </c>
      <c r="E557" s="58"/>
      <c r="F557" s="58"/>
      <c r="G557" s="59"/>
      <c r="H557" s="60" t="e">
        <f>VLOOKUP(F557,'Houses &amp; Ages'!$B$5:$K$16,3,FALSE)</f>
        <v>#N/A</v>
      </c>
    </row>
    <row r="558" spans="2:8">
      <c r="B558" s="58" t="s">
        <v>130</v>
      </c>
      <c r="C558" s="58" t="s">
        <v>130</v>
      </c>
      <c r="D558" s="58" t="s">
        <v>130</v>
      </c>
      <c r="E558" s="58"/>
      <c r="F558" s="58"/>
      <c r="G558" s="59"/>
      <c r="H558" s="60" t="e">
        <f>VLOOKUP(F558,'Houses &amp; Ages'!$B$5:$K$16,3,FALSE)</f>
        <v>#N/A</v>
      </c>
    </row>
    <row r="559" spans="2:8">
      <c r="B559" s="58" t="s">
        <v>130</v>
      </c>
      <c r="C559" s="58" t="s">
        <v>130</v>
      </c>
      <c r="D559" s="58" t="s">
        <v>130</v>
      </c>
      <c r="E559" s="58"/>
      <c r="F559" s="58"/>
      <c r="G559" s="59"/>
      <c r="H559" s="60" t="e">
        <f>VLOOKUP(F559,'Houses &amp; Ages'!$B$5:$K$16,3,FALSE)</f>
        <v>#N/A</v>
      </c>
    </row>
    <row r="560" spans="2:8">
      <c r="B560" s="58" t="s">
        <v>130</v>
      </c>
      <c r="C560" s="58" t="s">
        <v>130</v>
      </c>
      <c r="D560" s="58" t="s">
        <v>130</v>
      </c>
      <c r="E560" s="58"/>
      <c r="F560" s="58"/>
      <c r="G560" s="59"/>
      <c r="H560" s="60" t="e">
        <f>VLOOKUP(F560,'Houses &amp; Ages'!$B$5:$K$16,3,FALSE)</f>
        <v>#N/A</v>
      </c>
    </row>
    <row r="561" spans="2:8">
      <c r="B561" s="58" t="s">
        <v>130</v>
      </c>
      <c r="C561" s="58" t="s">
        <v>130</v>
      </c>
      <c r="D561" s="58" t="s">
        <v>130</v>
      </c>
      <c r="E561" s="58"/>
      <c r="F561" s="58"/>
      <c r="G561" s="59"/>
      <c r="H561" s="60" t="e">
        <f>VLOOKUP(F561,'Houses &amp; Ages'!$B$5:$K$16,3,FALSE)</f>
        <v>#N/A</v>
      </c>
    </row>
    <row r="562" spans="2:8">
      <c r="B562" s="58" t="s">
        <v>130</v>
      </c>
      <c r="C562" s="58" t="s">
        <v>130</v>
      </c>
      <c r="D562" s="58" t="s">
        <v>130</v>
      </c>
      <c r="E562" s="58"/>
      <c r="F562" s="58"/>
      <c r="G562" s="59"/>
      <c r="H562" s="60" t="e">
        <f>VLOOKUP(F562,'Houses &amp; Ages'!$B$5:$K$16,3,FALSE)</f>
        <v>#N/A</v>
      </c>
    </row>
    <row r="563" spans="2:8">
      <c r="B563" s="58" t="s">
        <v>130</v>
      </c>
      <c r="C563" s="58" t="s">
        <v>130</v>
      </c>
      <c r="D563" s="58" t="s">
        <v>130</v>
      </c>
      <c r="E563" s="58"/>
      <c r="F563" s="58"/>
      <c r="G563" s="59"/>
      <c r="H563" s="60" t="e">
        <f>VLOOKUP(F563,'Houses &amp; Ages'!$B$5:$K$16,3,FALSE)</f>
        <v>#N/A</v>
      </c>
    </row>
    <row r="564" spans="2:8">
      <c r="B564" s="58" t="s">
        <v>130</v>
      </c>
      <c r="C564" s="58" t="s">
        <v>130</v>
      </c>
      <c r="D564" s="58" t="s">
        <v>130</v>
      </c>
      <c r="E564" s="58"/>
      <c r="F564" s="58"/>
      <c r="G564" s="59"/>
      <c r="H564" s="60" t="e">
        <f>VLOOKUP(F564,'Houses &amp; Ages'!$B$5:$K$16,3,FALSE)</f>
        <v>#N/A</v>
      </c>
    </row>
    <row r="565" spans="2:8">
      <c r="B565" s="58" t="s">
        <v>130</v>
      </c>
      <c r="C565" s="58" t="s">
        <v>130</v>
      </c>
      <c r="D565" s="58" t="s">
        <v>130</v>
      </c>
      <c r="E565" s="58"/>
      <c r="F565" s="58"/>
      <c r="G565" s="59"/>
      <c r="H565" s="60" t="e">
        <f>VLOOKUP(F565,'Houses &amp; Ages'!$B$5:$K$16,3,FALSE)</f>
        <v>#N/A</v>
      </c>
    </row>
    <row r="566" spans="2:8">
      <c r="B566" s="58" t="s">
        <v>130</v>
      </c>
      <c r="C566" s="58" t="s">
        <v>130</v>
      </c>
      <c r="D566" s="58" t="s">
        <v>130</v>
      </c>
      <c r="E566" s="58"/>
      <c r="F566" s="58"/>
      <c r="G566" s="59"/>
      <c r="H566" s="60" t="e">
        <f>VLOOKUP(F566,'Houses &amp; Ages'!$B$5:$K$16,3,FALSE)</f>
        <v>#N/A</v>
      </c>
    </row>
    <row r="567" spans="2:8">
      <c r="B567" s="58" t="s">
        <v>130</v>
      </c>
      <c r="C567" s="58" t="s">
        <v>130</v>
      </c>
      <c r="D567" s="58" t="s">
        <v>130</v>
      </c>
      <c r="E567" s="58"/>
      <c r="F567" s="58"/>
      <c r="G567" s="59"/>
      <c r="H567" s="60" t="e">
        <f>VLOOKUP(F567,'Houses &amp; Ages'!$B$5:$K$16,3,FALSE)</f>
        <v>#N/A</v>
      </c>
    </row>
    <row r="568" spans="2:8">
      <c r="B568" s="58" t="s">
        <v>130</v>
      </c>
      <c r="C568" s="58" t="s">
        <v>130</v>
      </c>
      <c r="D568" s="58" t="s">
        <v>130</v>
      </c>
      <c r="E568" s="58"/>
      <c r="F568" s="58"/>
      <c r="G568" s="59"/>
      <c r="H568" s="60" t="e">
        <f>VLOOKUP(F568,'Houses &amp; Ages'!$B$5:$K$16,3,FALSE)</f>
        <v>#N/A</v>
      </c>
    </row>
    <row r="569" spans="2:8">
      <c r="B569" s="58" t="s">
        <v>130</v>
      </c>
      <c r="C569" s="58" t="s">
        <v>130</v>
      </c>
      <c r="D569" s="58" t="s">
        <v>130</v>
      </c>
      <c r="E569" s="58"/>
      <c r="F569" s="58"/>
      <c r="G569" s="59"/>
      <c r="H569" s="60" t="e">
        <f>VLOOKUP(F569,'Houses &amp; Ages'!$B$5:$K$16,3,FALSE)</f>
        <v>#N/A</v>
      </c>
    </row>
    <row r="570" spans="2:8">
      <c r="B570" s="58" t="s">
        <v>130</v>
      </c>
      <c r="C570" s="58" t="s">
        <v>130</v>
      </c>
      <c r="D570" s="58" t="s">
        <v>130</v>
      </c>
      <c r="E570" s="58"/>
      <c r="F570" s="58"/>
      <c r="G570" s="59"/>
      <c r="H570" s="60" t="e">
        <f>VLOOKUP(F570,'Houses &amp; Ages'!$B$5:$K$16,3,FALSE)</f>
        <v>#N/A</v>
      </c>
    </row>
    <row r="571" spans="2:8">
      <c r="B571" s="58" t="s">
        <v>130</v>
      </c>
      <c r="C571" s="58" t="s">
        <v>130</v>
      </c>
      <c r="D571" s="58" t="s">
        <v>130</v>
      </c>
      <c r="E571" s="58"/>
      <c r="F571" s="58"/>
      <c r="G571" s="59"/>
      <c r="H571" s="60" t="e">
        <f>VLOOKUP(F571,'Houses &amp; Ages'!$B$5:$K$16,3,FALSE)</f>
        <v>#N/A</v>
      </c>
    </row>
    <row r="572" spans="2:8">
      <c r="B572" s="58" t="s">
        <v>130</v>
      </c>
      <c r="C572" s="58" t="s">
        <v>130</v>
      </c>
      <c r="D572" s="58" t="s">
        <v>130</v>
      </c>
      <c r="E572" s="58"/>
      <c r="F572" s="58"/>
      <c r="G572" s="59"/>
      <c r="H572" s="60" t="e">
        <f>VLOOKUP(F572,'Houses &amp; Ages'!$B$5:$K$16,3,FALSE)</f>
        <v>#N/A</v>
      </c>
    </row>
    <row r="573" spans="2:8">
      <c r="B573" s="58" t="s">
        <v>130</v>
      </c>
      <c r="C573" s="58" t="s">
        <v>130</v>
      </c>
      <c r="D573" s="58" t="s">
        <v>130</v>
      </c>
      <c r="E573" s="58"/>
      <c r="F573" s="58"/>
      <c r="G573" s="59"/>
      <c r="H573" s="60" t="e">
        <f>VLOOKUP(F573,'Houses &amp; Ages'!$B$5:$K$16,3,FALSE)</f>
        <v>#N/A</v>
      </c>
    </row>
    <row r="574" spans="2:8">
      <c r="B574" s="58" t="s">
        <v>130</v>
      </c>
      <c r="C574" s="58" t="s">
        <v>130</v>
      </c>
      <c r="D574" s="58" t="s">
        <v>130</v>
      </c>
      <c r="E574" s="58"/>
      <c r="F574" s="58"/>
      <c r="G574" s="59"/>
      <c r="H574" s="60" t="e">
        <f>VLOOKUP(F574,'Houses &amp; Ages'!$B$5:$K$16,3,FALSE)</f>
        <v>#N/A</v>
      </c>
    </row>
    <row r="575" spans="2:8">
      <c r="B575" s="58" t="s">
        <v>130</v>
      </c>
      <c r="C575" s="58" t="s">
        <v>130</v>
      </c>
      <c r="D575" s="58" t="s">
        <v>130</v>
      </c>
      <c r="E575" s="58"/>
      <c r="F575" s="58"/>
      <c r="G575" s="59"/>
      <c r="H575" s="60" t="e">
        <f>VLOOKUP(F575,'Houses &amp; Ages'!$B$5:$K$16,3,FALSE)</f>
        <v>#N/A</v>
      </c>
    </row>
    <row r="576" spans="2:8">
      <c r="B576" s="58" t="s">
        <v>130</v>
      </c>
      <c r="C576" s="58" t="s">
        <v>130</v>
      </c>
      <c r="D576" s="58" t="s">
        <v>130</v>
      </c>
      <c r="E576" s="58"/>
      <c r="F576" s="58"/>
      <c r="G576" s="59"/>
      <c r="H576" s="60" t="e">
        <f>VLOOKUP(F576,'Houses &amp; Ages'!$B$5:$K$16,3,FALSE)</f>
        <v>#N/A</v>
      </c>
    </row>
    <row r="577" spans="2:8">
      <c r="B577" s="58" t="s">
        <v>130</v>
      </c>
      <c r="C577" s="58" t="s">
        <v>130</v>
      </c>
      <c r="D577" s="58" t="s">
        <v>130</v>
      </c>
      <c r="E577" s="58"/>
      <c r="F577" s="58"/>
      <c r="G577" s="59"/>
      <c r="H577" s="60" t="e">
        <f>VLOOKUP(F577,'Houses &amp; Ages'!$B$5:$K$16,3,FALSE)</f>
        <v>#N/A</v>
      </c>
    </row>
    <row r="578" spans="2:8">
      <c r="B578" s="58" t="s">
        <v>130</v>
      </c>
      <c r="C578" s="58" t="s">
        <v>130</v>
      </c>
      <c r="D578" s="58" t="s">
        <v>130</v>
      </c>
      <c r="E578" s="58"/>
      <c r="F578" s="58"/>
      <c r="G578" s="59"/>
      <c r="H578" s="60" t="e">
        <f>VLOOKUP(F578,'Houses &amp; Ages'!$B$5:$K$16,3,FALSE)</f>
        <v>#N/A</v>
      </c>
    </row>
    <row r="579" spans="2:8">
      <c r="B579" s="58" t="s">
        <v>130</v>
      </c>
      <c r="C579" s="58" t="s">
        <v>130</v>
      </c>
      <c r="D579" s="58" t="s">
        <v>130</v>
      </c>
      <c r="E579" s="58"/>
      <c r="F579" s="58"/>
      <c r="G579" s="59"/>
      <c r="H579" s="60" t="e">
        <f>VLOOKUP(F579,'Houses &amp; Ages'!$B$5:$K$16,3,FALSE)</f>
        <v>#N/A</v>
      </c>
    </row>
    <row r="580" spans="2:8">
      <c r="B580" s="58" t="s">
        <v>130</v>
      </c>
      <c r="C580" s="58" t="s">
        <v>130</v>
      </c>
      <c r="D580" s="58" t="s">
        <v>130</v>
      </c>
      <c r="E580" s="58"/>
      <c r="F580" s="58"/>
      <c r="G580" s="59"/>
      <c r="H580" s="60" t="e">
        <f>VLOOKUP(F580,'Houses &amp; Ages'!$B$5:$K$16,3,FALSE)</f>
        <v>#N/A</v>
      </c>
    </row>
    <row r="581" spans="2:8">
      <c r="B581" s="58" t="s">
        <v>130</v>
      </c>
      <c r="C581" s="58" t="s">
        <v>130</v>
      </c>
      <c r="D581" s="58" t="s">
        <v>130</v>
      </c>
      <c r="E581" s="58"/>
      <c r="F581" s="58"/>
      <c r="G581" s="59"/>
      <c r="H581" s="60" t="e">
        <f>VLOOKUP(F581,'Houses &amp; Ages'!$B$5:$K$16,3,FALSE)</f>
        <v>#N/A</v>
      </c>
    </row>
    <row r="582" spans="2:8">
      <c r="B582" s="58" t="s">
        <v>130</v>
      </c>
      <c r="C582" s="58" t="s">
        <v>130</v>
      </c>
      <c r="D582" s="58" t="s">
        <v>130</v>
      </c>
      <c r="E582" s="58"/>
      <c r="F582" s="58"/>
      <c r="G582" s="59"/>
      <c r="H582" s="60" t="e">
        <f>VLOOKUP(F582,'Houses &amp; Ages'!$B$5:$K$16,3,FALSE)</f>
        <v>#N/A</v>
      </c>
    </row>
    <row r="583" spans="2:8">
      <c r="B583" s="58" t="s">
        <v>130</v>
      </c>
      <c r="C583" s="58" t="s">
        <v>130</v>
      </c>
      <c r="D583" s="58" t="s">
        <v>130</v>
      </c>
      <c r="E583" s="58"/>
      <c r="F583" s="58"/>
      <c r="G583" s="59"/>
      <c r="H583" s="60" t="e">
        <f>VLOOKUP(F583,'Houses &amp; Ages'!$B$5:$K$16,3,FALSE)</f>
        <v>#N/A</v>
      </c>
    </row>
    <row r="584" spans="2:8">
      <c r="B584" s="58" t="s">
        <v>130</v>
      </c>
      <c r="C584" s="58" t="s">
        <v>130</v>
      </c>
      <c r="D584" s="58" t="s">
        <v>130</v>
      </c>
      <c r="E584" s="58"/>
      <c r="F584" s="58"/>
      <c r="G584" s="59"/>
      <c r="H584" s="60" t="e">
        <f>VLOOKUP(F584,'Houses &amp; Ages'!$B$5:$K$16,3,FALSE)</f>
        <v>#N/A</v>
      </c>
    </row>
    <row r="585" spans="2:8">
      <c r="B585" s="58" t="s">
        <v>130</v>
      </c>
      <c r="C585" s="58" t="s">
        <v>130</v>
      </c>
      <c r="D585" s="58" t="s">
        <v>130</v>
      </c>
      <c r="E585" s="58"/>
      <c r="F585" s="58"/>
      <c r="G585" s="59"/>
      <c r="H585" s="60" t="e">
        <f>VLOOKUP(F585,'Houses &amp; Ages'!$B$5:$K$16,3,FALSE)</f>
        <v>#N/A</v>
      </c>
    </row>
    <row r="586" spans="2:8">
      <c r="B586" s="58" t="s">
        <v>130</v>
      </c>
      <c r="C586" s="58" t="s">
        <v>130</v>
      </c>
      <c r="D586" s="58" t="s">
        <v>130</v>
      </c>
      <c r="E586" s="58"/>
      <c r="F586" s="58"/>
      <c r="G586" s="59"/>
      <c r="H586" s="60" t="e">
        <f>VLOOKUP(F586,'Houses &amp; Ages'!$B$5:$K$16,3,FALSE)</f>
        <v>#N/A</v>
      </c>
    </row>
    <row r="587" spans="2:8">
      <c r="B587" s="58" t="s">
        <v>130</v>
      </c>
      <c r="C587" s="58" t="s">
        <v>130</v>
      </c>
      <c r="D587" s="58" t="s">
        <v>130</v>
      </c>
      <c r="E587" s="58"/>
      <c r="F587" s="58"/>
      <c r="G587" s="59"/>
      <c r="H587" s="60" t="e">
        <f>VLOOKUP(F587,'Houses &amp; Ages'!$B$5:$K$16,3,FALSE)</f>
        <v>#N/A</v>
      </c>
    </row>
    <row r="588" spans="2:8">
      <c r="B588" s="58" t="s">
        <v>130</v>
      </c>
      <c r="C588" s="58" t="s">
        <v>130</v>
      </c>
      <c r="D588" s="58" t="s">
        <v>130</v>
      </c>
      <c r="E588" s="58"/>
      <c r="F588" s="58"/>
      <c r="G588" s="59"/>
      <c r="H588" s="60" t="e">
        <f>VLOOKUP(F588,'Houses &amp; Ages'!$B$5:$K$16,3,FALSE)</f>
        <v>#N/A</v>
      </c>
    </row>
    <row r="589" spans="2:8">
      <c r="B589" s="58" t="s">
        <v>130</v>
      </c>
      <c r="C589" s="58" t="s">
        <v>130</v>
      </c>
      <c r="D589" s="58" t="s">
        <v>130</v>
      </c>
      <c r="E589" s="58"/>
      <c r="F589" s="58"/>
      <c r="G589" s="59"/>
      <c r="H589" s="60" t="e">
        <f>VLOOKUP(F589,'Houses &amp; Ages'!$B$5:$K$16,3,FALSE)</f>
        <v>#N/A</v>
      </c>
    </row>
    <row r="590" spans="2:8">
      <c r="B590" s="58" t="s">
        <v>130</v>
      </c>
      <c r="C590" s="58" t="s">
        <v>130</v>
      </c>
      <c r="D590" s="58" t="s">
        <v>130</v>
      </c>
      <c r="E590" s="58"/>
      <c r="F590" s="58"/>
      <c r="G590" s="59"/>
      <c r="H590" s="60" t="e">
        <f>VLOOKUP(F590,'Houses &amp; Ages'!$B$5:$K$16,3,FALSE)</f>
        <v>#N/A</v>
      </c>
    </row>
    <row r="591" spans="2:8">
      <c r="B591" s="58" t="s">
        <v>130</v>
      </c>
      <c r="C591" s="58" t="s">
        <v>130</v>
      </c>
      <c r="D591" s="58" t="s">
        <v>130</v>
      </c>
      <c r="E591" s="58"/>
      <c r="F591" s="58"/>
      <c r="G591" s="59"/>
      <c r="H591" s="60" t="e">
        <f>VLOOKUP(F591,'Houses &amp; Ages'!$B$5:$K$16,3,FALSE)</f>
        <v>#N/A</v>
      </c>
    </row>
    <row r="592" spans="2:8">
      <c r="B592" s="58" t="s">
        <v>130</v>
      </c>
      <c r="C592" s="58" t="s">
        <v>130</v>
      </c>
      <c r="D592" s="58" t="s">
        <v>130</v>
      </c>
      <c r="E592" s="58"/>
      <c r="F592" s="58"/>
      <c r="G592" s="59"/>
      <c r="H592" s="60" t="e">
        <f>VLOOKUP(F592,'Houses &amp; Ages'!$B$5:$K$16,3,FALSE)</f>
        <v>#N/A</v>
      </c>
    </row>
    <row r="593" spans="2:8">
      <c r="B593" s="58" t="s">
        <v>130</v>
      </c>
      <c r="C593" s="58" t="s">
        <v>130</v>
      </c>
      <c r="D593" s="58" t="s">
        <v>130</v>
      </c>
      <c r="E593" s="58"/>
      <c r="F593" s="58"/>
      <c r="G593" s="59"/>
      <c r="H593" s="60" t="e">
        <f>VLOOKUP(F593,'Houses &amp; Ages'!$B$5:$K$16,3,FALSE)</f>
        <v>#N/A</v>
      </c>
    </row>
    <row r="594" spans="2:8">
      <c r="B594" s="58" t="s">
        <v>130</v>
      </c>
      <c r="C594" s="58" t="s">
        <v>130</v>
      </c>
      <c r="D594" s="58" t="s">
        <v>130</v>
      </c>
      <c r="E594" s="58"/>
      <c r="F594" s="58"/>
      <c r="G594" s="59"/>
      <c r="H594" s="60" t="e">
        <f>VLOOKUP(F594,'Houses &amp; Ages'!$B$5:$K$16,3,FALSE)</f>
        <v>#N/A</v>
      </c>
    </row>
    <row r="595" spans="2:8">
      <c r="B595" s="58" t="s">
        <v>130</v>
      </c>
      <c r="C595" s="58" t="s">
        <v>130</v>
      </c>
      <c r="D595" s="58" t="s">
        <v>130</v>
      </c>
      <c r="E595" s="58"/>
      <c r="F595" s="58"/>
      <c r="G595" s="59"/>
      <c r="H595" s="60" t="e">
        <f>VLOOKUP(F595,'Houses &amp; Ages'!$B$5:$K$16,3,FALSE)</f>
        <v>#N/A</v>
      </c>
    </row>
    <row r="596" spans="2:8">
      <c r="B596" s="58" t="s">
        <v>130</v>
      </c>
      <c r="C596" s="58" t="s">
        <v>130</v>
      </c>
      <c r="D596" s="58" t="s">
        <v>130</v>
      </c>
      <c r="E596" s="58"/>
      <c r="F596" s="58"/>
      <c r="G596" s="59"/>
      <c r="H596" s="60" t="e">
        <f>VLOOKUP(F596,'Houses &amp; Ages'!$B$5:$K$16,3,FALSE)</f>
        <v>#N/A</v>
      </c>
    </row>
    <row r="597" spans="2:8">
      <c r="B597" s="58" t="s">
        <v>130</v>
      </c>
      <c r="C597" s="58" t="s">
        <v>130</v>
      </c>
      <c r="D597" s="58" t="s">
        <v>130</v>
      </c>
      <c r="E597" s="58"/>
      <c r="F597" s="58"/>
      <c r="G597" s="59"/>
      <c r="H597" s="60" t="e">
        <f>VLOOKUP(F597,'Houses &amp; Ages'!$B$5:$K$16,3,FALSE)</f>
        <v>#N/A</v>
      </c>
    </row>
    <row r="598" spans="2:8">
      <c r="B598" s="58" t="s">
        <v>130</v>
      </c>
      <c r="C598" s="58" t="s">
        <v>130</v>
      </c>
      <c r="D598" s="58" t="s">
        <v>130</v>
      </c>
      <c r="E598" s="58"/>
      <c r="F598" s="58"/>
      <c r="G598" s="59"/>
      <c r="H598" s="60" t="e">
        <f>VLOOKUP(F598,'Houses &amp; Ages'!$B$5:$K$16,3,FALSE)</f>
        <v>#N/A</v>
      </c>
    </row>
    <row r="599" spans="2:8">
      <c r="B599" s="58" t="s">
        <v>130</v>
      </c>
      <c r="C599" s="58" t="s">
        <v>130</v>
      </c>
      <c r="D599" s="58" t="s">
        <v>130</v>
      </c>
      <c r="E599" s="58"/>
      <c r="F599" s="58"/>
      <c r="G599" s="59"/>
      <c r="H599" s="60" t="e">
        <f>VLOOKUP(F599,'Houses &amp; Ages'!$B$5:$K$16,3,FALSE)</f>
        <v>#N/A</v>
      </c>
    </row>
    <row r="600" spans="2:8">
      <c r="B600" s="58" t="s">
        <v>130</v>
      </c>
      <c r="C600" s="58" t="s">
        <v>130</v>
      </c>
      <c r="D600" s="58" t="s">
        <v>130</v>
      </c>
      <c r="E600" s="58"/>
      <c r="F600" s="58"/>
      <c r="G600" s="59"/>
      <c r="H600" s="60" t="e">
        <f>VLOOKUP(F600,'Houses &amp; Ages'!$B$5:$K$16,3,FALSE)</f>
        <v>#N/A</v>
      </c>
    </row>
    <row r="601" spans="2:8">
      <c r="B601" s="58" t="s">
        <v>130</v>
      </c>
      <c r="C601" s="58" t="s">
        <v>130</v>
      </c>
      <c r="D601" s="58" t="s">
        <v>130</v>
      </c>
      <c r="E601" s="58"/>
      <c r="F601" s="58"/>
      <c r="G601" s="59"/>
      <c r="H601" s="60" t="e">
        <f>VLOOKUP(F601,'Houses &amp; Ages'!$B$5:$K$16,3,FALSE)</f>
        <v>#N/A</v>
      </c>
    </row>
    <row r="602" spans="2:8">
      <c r="B602" s="58" t="s">
        <v>130</v>
      </c>
      <c r="C602" s="58" t="s">
        <v>130</v>
      </c>
      <c r="D602" s="58" t="s">
        <v>130</v>
      </c>
      <c r="E602" s="58"/>
      <c r="F602" s="58"/>
      <c r="G602" s="59"/>
      <c r="H602" s="60" t="e">
        <f>VLOOKUP(F602,'Houses &amp; Ages'!$B$5:$K$16,3,FALSE)</f>
        <v>#N/A</v>
      </c>
    </row>
    <row r="603" spans="2:8">
      <c r="B603" s="58" t="s">
        <v>130</v>
      </c>
      <c r="C603" s="58" t="s">
        <v>130</v>
      </c>
      <c r="D603" s="58" t="s">
        <v>130</v>
      </c>
      <c r="E603" s="58"/>
      <c r="F603" s="58"/>
      <c r="G603" s="59"/>
      <c r="H603" s="60" t="e">
        <f>VLOOKUP(F603,'Houses &amp; Ages'!$B$5:$K$16,3,FALSE)</f>
        <v>#N/A</v>
      </c>
    </row>
    <row r="604" spans="2:8">
      <c r="B604" s="58" t="s">
        <v>130</v>
      </c>
      <c r="C604" s="58" t="s">
        <v>130</v>
      </c>
      <c r="D604" s="58" t="s">
        <v>130</v>
      </c>
      <c r="E604" s="58"/>
      <c r="F604" s="58"/>
      <c r="G604" s="59"/>
      <c r="H604" s="60" t="e">
        <f>VLOOKUP(F604,'Houses &amp; Ages'!$B$5:$K$16,3,FALSE)</f>
        <v>#N/A</v>
      </c>
    </row>
    <row r="605" spans="2:8">
      <c r="B605" s="58" t="s">
        <v>130</v>
      </c>
      <c r="C605" s="58" t="s">
        <v>130</v>
      </c>
      <c r="D605" s="58" t="s">
        <v>130</v>
      </c>
      <c r="E605" s="58"/>
      <c r="F605" s="58"/>
      <c r="G605" s="59"/>
      <c r="H605" s="60" t="e">
        <f>VLOOKUP(F605,'Houses &amp; Ages'!$B$5:$K$16,3,FALSE)</f>
        <v>#N/A</v>
      </c>
    </row>
    <row r="606" spans="2:8">
      <c r="B606" s="58" t="s">
        <v>130</v>
      </c>
      <c r="C606" s="58" t="s">
        <v>130</v>
      </c>
      <c r="D606" s="58" t="s">
        <v>130</v>
      </c>
      <c r="E606" s="58"/>
      <c r="F606" s="58"/>
      <c r="G606" s="59"/>
      <c r="H606" s="60" t="e">
        <f>VLOOKUP(F606,'Houses &amp; Ages'!$B$5:$K$16,3,FALSE)</f>
        <v>#N/A</v>
      </c>
    </row>
    <row r="607" spans="2:8">
      <c r="B607" s="58" t="s">
        <v>130</v>
      </c>
      <c r="C607" s="58" t="s">
        <v>130</v>
      </c>
      <c r="D607" s="58" t="s">
        <v>130</v>
      </c>
      <c r="E607" s="58"/>
      <c r="F607" s="58"/>
      <c r="G607" s="59"/>
      <c r="H607" s="60" t="e">
        <f>VLOOKUP(F607,'Houses &amp; Ages'!$B$5:$K$16,3,FALSE)</f>
        <v>#N/A</v>
      </c>
    </row>
    <row r="608" spans="2:8">
      <c r="B608" s="58" t="s">
        <v>130</v>
      </c>
      <c r="C608" s="58" t="s">
        <v>130</v>
      </c>
      <c r="D608" s="58" t="s">
        <v>130</v>
      </c>
      <c r="E608" s="58"/>
      <c r="F608" s="58"/>
      <c r="G608" s="59"/>
      <c r="H608" s="60" t="e">
        <f>VLOOKUP(F608,'Houses &amp; Ages'!$B$5:$K$16,3,FALSE)</f>
        <v>#N/A</v>
      </c>
    </row>
    <row r="609" spans="2:8">
      <c r="B609" s="58" t="s">
        <v>130</v>
      </c>
      <c r="C609" s="58" t="s">
        <v>130</v>
      </c>
      <c r="D609" s="58" t="s">
        <v>130</v>
      </c>
      <c r="E609" s="58"/>
      <c r="F609" s="58"/>
      <c r="G609" s="59"/>
      <c r="H609" s="60" t="e">
        <f>VLOOKUP(F609,'Houses &amp; Ages'!$B$5:$K$16,3,FALSE)</f>
        <v>#N/A</v>
      </c>
    </row>
    <row r="610" spans="2:8">
      <c r="B610" s="58" t="s">
        <v>130</v>
      </c>
      <c r="C610" s="58" t="s">
        <v>130</v>
      </c>
      <c r="D610" s="58" t="s">
        <v>130</v>
      </c>
      <c r="E610" s="58"/>
      <c r="F610" s="58"/>
      <c r="G610" s="59"/>
      <c r="H610" s="60" t="e">
        <f>VLOOKUP(F610,'Houses &amp; Ages'!$B$5:$K$16,3,FALSE)</f>
        <v>#N/A</v>
      </c>
    </row>
    <row r="611" spans="2:8">
      <c r="B611" s="58" t="s">
        <v>130</v>
      </c>
      <c r="C611" s="58" t="s">
        <v>130</v>
      </c>
      <c r="D611" s="58" t="s">
        <v>130</v>
      </c>
      <c r="E611" s="58"/>
      <c r="F611" s="58"/>
      <c r="G611" s="59"/>
      <c r="H611" s="60" t="e">
        <f>VLOOKUP(F611,'Houses &amp; Ages'!$B$5:$K$16,3,FALSE)</f>
        <v>#N/A</v>
      </c>
    </row>
    <row r="612" spans="2:8">
      <c r="B612" s="58" t="s">
        <v>130</v>
      </c>
      <c r="C612" s="58" t="s">
        <v>130</v>
      </c>
      <c r="D612" s="58" t="s">
        <v>130</v>
      </c>
      <c r="E612" s="58"/>
      <c r="F612" s="58"/>
      <c r="G612" s="59"/>
      <c r="H612" s="60" t="e">
        <f>VLOOKUP(F612,'Houses &amp; Ages'!$B$5:$K$16,3,FALSE)</f>
        <v>#N/A</v>
      </c>
    </row>
    <row r="613" spans="2:8">
      <c r="B613" s="58" t="s">
        <v>130</v>
      </c>
      <c r="C613" s="58" t="s">
        <v>130</v>
      </c>
      <c r="D613" s="58" t="s">
        <v>130</v>
      </c>
      <c r="E613" s="58"/>
      <c r="F613" s="58"/>
      <c r="G613" s="59"/>
      <c r="H613" s="60" t="e">
        <f>VLOOKUP(F613,'Houses &amp; Ages'!$B$5:$K$16,3,FALSE)</f>
        <v>#N/A</v>
      </c>
    </row>
    <row r="614" spans="2:8">
      <c r="B614" s="58" t="s">
        <v>130</v>
      </c>
      <c r="C614" s="58" t="s">
        <v>130</v>
      </c>
      <c r="D614" s="58" t="s">
        <v>130</v>
      </c>
      <c r="E614" s="58"/>
      <c r="F614" s="58"/>
      <c r="G614" s="59"/>
      <c r="H614" s="60" t="e">
        <f>VLOOKUP(F614,'Houses &amp; Ages'!$B$5:$K$16,3,FALSE)</f>
        <v>#N/A</v>
      </c>
    </row>
    <row r="615" spans="2:8">
      <c r="B615" s="58" t="s">
        <v>130</v>
      </c>
      <c r="C615" s="58" t="s">
        <v>130</v>
      </c>
      <c r="D615" s="58" t="s">
        <v>130</v>
      </c>
      <c r="E615" s="58"/>
      <c r="F615" s="58"/>
      <c r="G615" s="59"/>
      <c r="H615" s="60" t="e">
        <f>VLOOKUP(F615,'Houses &amp; Ages'!$B$5:$K$16,3,FALSE)</f>
        <v>#N/A</v>
      </c>
    </row>
    <row r="616" spans="2:8">
      <c r="B616" s="58" t="s">
        <v>130</v>
      </c>
      <c r="C616" s="58" t="s">
        <v>130</v>
      </c>
      <c r="D616" s="58" t="s">
        <v>130</v>
      </c>
      <c r="E616" s="58"/>
      <c r="F616" s="58"/>
      <c r="G616" s="59"/>
      <c r="H616" s="60" t="e">
        <f>VLOOKUP(F616,'Houses &amp; Ages'!$B$5:$K$16,3,FALSE)</f>
        <v>#N/A</v>
      </c>
    </row>
    <row r="617" spans="2:8">
      <c r="B617" s="58" t="s">
        <v>130</v>
      </c>
      <c r="C617" s="58" t="s">
        <v>130</v>
      </c>
      <c r="D617" s="58" t="s">
        <v>130</v>
      </c>
      <c r="E617" s="58"/>
      <c r="F617" s="58"/>
      <c r="G617" s="59"/>
      <c r="H617" s="60" t="e">
        <f>VLOOKUP(F617,'Houses &amp; Ages'!$B$5:$K$16,3,FALSE)</f>
        <v>#N/A</v>
      </c>
    </row>
    <row r="618" spans="2:8">
      <c r="B618" s="58" t="s">
        <v>130</v>
      </c>
      <c r="C618" s="58" t="s">
        <v>130</v>
      </c>
      <c r="D618" s="58" t="s">
        <v>130</v>
      </c>
      <c r="E618" s="58"/>
      <c r="F618" s="58"/>
      <c r="G618" s="59"/>
      <c r="H618" s="60" t="e">
        <f>VLOOKUP(F618,'Houses &amp; Ages'!$B$5:$K$16,3,FALSE)</f>
        <v>#N/A</v>
      </c>
    </row>
    <row r="619" spans="2:8">
      <c r="B619" s="58" t="s">
        <v>130</v>
      </c>
      <c r="C619" s="58" t="s">
        <v>130</v>
      </c>
      <c r="D619" s="58" t="s">
        <v>130</v>
      </c>
      <c r="E619" s="58"/>
      <c r="F619" s="58"/>
      <c r="G619" s="59"/>
      <c r="H619" s="60" t="e">
        <f>VLOOKUP(F619,'Houses &amp; Ages'!$B$5:$K$16,3,FALSE)</f>
        <v>#N/A</v>
      </c>
    </row>
    <row r="620" spans="2:8">
      <c r="B620" s="58" t="s">
        <v>130</v>
      </c>
      <c r="C620" s="58" t="s">
        <v>130</v>
      </c>
      <c r="D620" s="58" t="s">
        <v>130</v>
      </c>
      <c r="E620" s="58"/>
      <c r="F620" s="58"/>
      <c r="G620" s="59"/>
      <c r="H620" s="60" t="e">
        <f>VLOOKUP(F620,'Houses &amp; Ages'!$B$5:$K$16,3,FALSE)</f>
        <v>#N/A</v>
      </c>
    </row>
    <row r="621" spans="2:8">
      <c r="B621" s="58" t="s">
        <v>130</v>
      </c>
      <c r="C621" s="58" t="s">
        <v>130</v>
      </c>
      <c r="D621" s="58" t="s">
        <v>130</v>
      </c>
      <c r="E621" s="58"/>
      <c r="F621" s="58"/>
      <c r="G621" s="59"/>
      <c r="H621" s="60" t="e">
        <f>VLOOKUP(F621,'Houses &amp; Ages'!$B$5:$K$16,3,FALSE)</f>
        <v>#N/A</v>
      </c>
    </row>
    <row r="622" spans="2:8">
      <c r="B622" s="58" t="s">
        <v>130</v>
      </c>
      <c r="C622" s="58" t="s">
        <v>130</v>
      </c>
      <c r="D622" s="58" t="s">
        <v>130</v>
      </c>
      <c r="E622" s="58"/>
      <c r="F622" s="58"/>
      <c r="G622" s="59"/>
      <c r="H622" s="60" t="e">
        <f>VLOOKUP(F622,'Houses &amp; Ages'!$B$5:$K$16,3,FALSE)</f>
        <v>#N/A</v>
      </c>
    </row>
    <row r="623" spans="2:8">
      <c r="B623" s="58" t="s">
        <v>130</v>
      </c>
      <c r="C623" s="58" t="s">
        <v>130</v>
      </c>
      <c r="D623" s="58" t="s">
        <v>130</v>
      </c>
      <c r="E623" s="58"/>
      <c r="F623" s="58"/>
      <c r="G623" s="59"/>
      <c r="H623" s="60" t="e">
        <f>VLOOKUP(F623,'Houses &amp; Ages'!$B$5:$K$16,3,FALSE)</f>
        <v>#N/A</v>
      </c>
    </row>
    <row r="624" spans="2:8">
      <c r="B624" s="58" t="s">
        <v>130</v>
      </c>
      <c r="C624" s="58" t="s">
        <v>130</v>
      </c>
      <c r="D624" s="58" t="s">
        <v>130</v>
      </c>
      <c r="E624" s="58"/>
      <c r="F624" s="58"/>
      <c r="G624" s="59"/>
      <c r="H624" s="60" t="e">
        <f>VLOOKUP(F624,'Houses &amp; Ages'!$B$5:$K$16,3,FALSE)</f>
        <v>#N/A</v>
      </c>
    </row>
    <row r="625" spans="2:8">
      <c r="B625" s="58" t="s">
        <v>130</v>
      </c>
      <c r="C625" s="58" t="s">
        <v>130</v>
      </c>
      <c r="D625" s="58" t="s">
        <v>130</v>
      </c>
      <c r="E625" s="58"/>
      <c r="F625" s="58"/>
      <c r="G625" s="59"/>
      <c r="H625" s="60" t="e">
        <f>VLOOKUP(F625,'Houses &amp; Ages'!$B$5:$K$16,3,FALSE)</f>
        <v>#N/A</v>
      </c>
    </row>
    <row r="626" spans="2:8">
      <c r="B626" s="58" t="s">
        <v>130</v>
      </c>
      <c r="C626" s="58" t="s">
        <v>130</v>
      </c>
      <c r="D626" s="58" t="s">
        <v>130</v>
      </c>
      <c r="E626" s="58"/>
      <c r="F626" s="58"/>
      <c r="G626" s="59"/>
      <c r="H626" s="60" t="e">
        <f>VLOOKUP(F626,'Houses &amp; Ages'!$B$5:$K$16,3,FALSE)</f>
        <v>#N/A</v>
      </c>
    </row>
    <row r="627" spans="2:8">
      <c r="B627" s="58" t="s">
        <v>130</v>
      </c>
      <c r="C627" s="58" t="s">
        <v>130</v>
      </c>
      <c r="D627" s="58" t="s">
        <v>130</v>
      </c>
      <c r="E627" s="58"/>
      <c r="F627" s="58"/>
      <c r="G627" s="59"/>
      <c r="H627" s="60" t="e">
        <f>VLOOKUP(F627,'Houses &amp; Ages'!$B$5:$K$16,3,FALSE)</f>
        <v>#N/A</v>
      </c>
    </row>
    <row r="628" spans="2:8">
      <c r="B628" s="58" t="s">
        <v>130</v>
      </c>
      <c r="C628" s="58" t="s">
        <v>130</v>
      </c>
      <c r="D628" s="58" t="s">
        <v>130</v>
      </c>
      <c r="E628" s="58"/>
      <c r="F628" s="58"/>
      <c r="G628" s="59"/>
      <c r="H628" s="60" t="e">
        <f>VLOOKUP(F628,'Houses &amp; Ages'!$B$5:$K$16,3,FALSE)</f>
        <v>#N/A</v>
      </c>
    </row>
    <row r="629" spans="2:8">
      <c r="B629" s="58" t="s">
        <v>130</v>
      </c>
      <c r="C629" s="58" t="s">
        <v>130</v>
      </c>
      <c r="D629" s="58" t="s">
        <v>130</v>
      </c>
      <c r="E629" s="58"/>
      <c r="F629" s="58"/>
      <c r="G629" s="59"/>
      <c r="H629" s="60" t="e">
        <f>VLOOKUP(F629,'Houses &amp; Ages'!$B$5:$K$16,3,FALSE)</f>
        <v>#N/A</v>
      </c>
    </row>
    <row r="630" spans="2:8">
      <c r="B630" s="58" t="s">
        <v>130</v>
      </c>
      <c r="C630" s="58" t="s">
        <v>130</v>
      </c>
      <c r="D630" s="58" t="s">
        <v>130</v>
      </c>
      <c r="E630" s="58"/>
      <c r="F630" s="58"/>
      <c r="G630" s="59"/>
      <c r="H630" s="60" t="e">
        <f>VLOOKUP(F630,'Houses &amp; Ages'!$B$5:$K$16,3,FALSE)</f>
        <v>#N/A</v>
      </c>
    </row>
    <row r="631" spans="2:8">
      <c r="B631" s="58" t="s">
        <v>130</v>
      </c>
      <c r="C631" s="58" t="s">
        <v>130</v>
      </c>
      <c r="D631" s="58" t="s">
        <v>130</v>
      </c>
      <c r="E631" s="58"/>
      <c r="F631" s="58"/>
      <c r="G631" s="59"/>
      <c r="H631" s="60" t="e">
        <f>VLOOKUP(F631,'Houses &amp; Ages'!$B$5:$K$16,3,FALSE)</f>
        <v>#N/A</v>
      </c>
    </row>
    <row r="632" spans="2:8">
      <c r="B632" s="58" t="s">
        <v>130</v>
      </c>
      <c r="C632" s="58" t="s">
        <v>130</v>
      </c>
      <c r="D632" s="58" t="s">
        <v>130</v>
      </c>
      <c r="E632" s="58"/>
      <c r="F632" s="58"/>
      <c r="G632" s="59"/>
      <c r="H632" s="60" t="e">
        <f>VLOOKUP(F632,'Houses &amp; Ages'!$B$5:$K$16,3,FALSE)</f>
        <v>#N/A</v>
      </c>
    </row>
    <row r="633" spans="2:8">
      <c r="B633" s="58" t="s">
        <v>130</v>
      </c>
      <c r="C633" s="58" t="s">
        <v>130</v>
      </c>
      <c r="D633" s="58" t="s">
        <v>130</v>
      </c>
      <c r="E633" s="58"/>
      <c r="F633" s="58"/>
      <c r="G633" s="59"/>
      <c r="H633" s="60" t="e">
        <f>VLOOKUP(F633,'Houses &amp; Ages'!$B$5:$K$16,3,FALSE)</f>
        <v>#N/A</v>
      </c>
    </row>
    <row r="634" spans="2:8">
      <c r="B634" s="58" t="s">
        <v>130</v>
      </c>
      <c r="C634" s="58" t="s">
        <v>130</v>
      </c>
      <c r="D634" s="58" t="s">
        <v>130</v>
      </c>
      <c r="E634" s="58"/>
      <c r="F634" s="58"/>
      <c r="G634" s="59"/>
      <c r="H634" s="60" t="e">
        <f>VLOOKUP(F634,'Houses &amp; Ages'!$B$5:$K$16,3,FALSE)</f>
        <v>#N/A</v>
      </c>
    </row>
    <row r="635" spans="2:8">
      <c r="B635" s="58" t="s">
        <v>130</v>
      </c>
      <c r="C635" s="58" t="s">
        <v>130</v>
      </c>
      <c r="D635" s="58" t="s">
        <v>130</v>
      </c>
      <c r="E635" s="58"/>
      <c r="F635" s="58"/>
      <c r="G635" s="59"/>
      <c r="H635" s="60" t="e">
        <f>VLOOKUP(F635,'Houses &amp; Ages'!$B$5:$K$16,3,FALSE)</f>
        <v>#N/A</v>
      </c>
    </row>
    <row r="636" spans="2:8">
      <c r="B636" s="58" t="s">
        <v>130</v>
      </c>
      <c r="C636" s="58" t="s">
        <v>130</v>
      </c>
      <c r="D636" s="58" t="s">
        <v>130</v>
      </c>
      <c r="E636" s="58"/>
      <c r="F636" s="58"/>
      <c r="G636" s="59"/>
      <c r="H636" s="60" t="e">
        <f>VLOOKUP(F636,'Houses &amp; Ages'!$B$5:$K$16,3,FALSE)</f>
        <v>#N/A</v>
      </c>
    </row>
    <row r="637" spans="2:8">
      <c r="B637" s="58" t="s">
        <v>130</v>
      </c>
      <c r="C637" s="58" t="s">
        <v>130</v>
      </c>
      <c r="D637" s="58" t="s">
        <v>130</v>
      </c>
      <c r="E637" s="58"/>
      <c r="F637" s="58"/>
      <c r="G637" s="59"/>
      <c r="H637" s="60" t="e">
        <f>VLOOKUP(F637,'Houses &amp; Ages'!$B$5:$K$16,3,FALSE)</f>
        <v>#N/A</v>
      </c>
    </row>
    <row r="638" spans="2:8">
      <c r="B638" s="58" t="s">
        <v>130</v>
      </c>
      <c r="C638" s="58" t="s">
        <v>130</v>
      </c>
      <c r="D638" s="58" t="s">
        <v>130</v>
      </c>
      <c r="E638" s="58"/>
      <c r="F638" s="58"/>
      <c r="G638" s="59"/>
      <c r="H638" s="60" t="e">
        <f>VLOOKUP(F638,'Houses &amp; Ages'!$B$5:$K$16,3,FALSE)</f>
        <v>#N/A</v>
      </c>
    </row>
    <row r="639" spans="2:8">
      <c r="B639" s="58" t="s">
        <v>130</v>
      </c>
      <c r="C639" s="58" t="s">
        <v>130</v>
      </c>
      <c r="D639" s="58" t="s">
        <v>130</v>
      </c>
      <c r="E639" s="58"/>
      <c r="F639" s="58"/>
      <c r="G639" s="59"/>
      <c r="H639" s="60" t="e">
        <f>VLOOKUP(F639,'Houses &amp; Ages'!$B$5:$K$16,3,FALSE)</f>
        <v>#N/A</v>
      </c>
    </row>
    <row r="640" spans="2:8">
      <c r="B640" s="58" t="s">
        <v>130</v>
      </c>
      <c r="C640" s="58" t="s">
        <v>130</v>
      </c>
      <c r="D640" s="58" t="s">
        <v>130</v>
      </c>
      <c r="E640" s="58"/>
      <c r="F640" s="58"/>
      <c r="G640" s="59"/>
      <c r="H640" s="60" t="e">
        <f>VLOOKUP(F640,'Houses &amp; Ages'!$B$5:$K$16,3,FALSE)</f>
        <v>#N/A</v>
      </c>
    </row>
    <row r="641" spans="2:8">
      <c r="B641" s="58" t="s">
        <v>130</v>
      </c>
      <c r="C641" s="58" t="s">
        <v>130</v>
      </c>
      <c r="D641" s="58" t="s">
        <v>130</v>
      </c>
      <c r="E641" s="58"/>
      <c r="F641" s="58"/>
      <c r="G641" s="59"/>
      <c r="H641" s="60" t="e">
        <f>VLOOKUP(F641,'Houses &amp; Ages'!$B$5:$K$16,3,FALSE)</f>
        <v>#N/A</v>
      </c>
    </row>
    <row r="642" spans="2:8">
      <c r="B642" s="58" t="s">
        <v>130</v>
      </c>
      <c r="C642" s="58" t="s">
        <v>130</v>
      </c>
      <c r="D642" s="58" t="s">
        <v>130</v>
      </c>
      <c r="E642" s="58"/>
      <c r="F642" s="58"/>
      <c r="G642" s="59"/>
      <c r="H642" s="60" t="e">
        <f>VLOOKUP(F642,'Houses &amp; Ages'!$B$5:$K$16,3,FALSE)</f>
        <v>#N/A</v>
      </c>
    </row>
    <row r="643" spans="2:8">
      <c r="B643" s="58" t="s">
        <v>130</v>
      </c>
      <c r="C643" s="58" t="s">
        <v>130</v>
      </c>
      <c r="D643" s="58" t="s">
        <v>130</v>
      </c>
      <c r="E643" s="58"/>
      <c r="F643" s="58"/>
      <c r="G643" s="59"/>
      <c r="H643" s="60" t="e">
        <f>VLOOKUP(F643,'Houses &amp; Ages'!$B$5:$K$16,3,FALSE)</f>
        <v>#N/A</v>
      </c>
    </row>
    <row r="644" spans="2:8">
      <c r="B644" s="58" t="s">
        <v>130</v>
      </c>
      <c r="C644" s="58" t="s">
        <v>130</v>
      </c>
      <c r="D644" s="58" t="s">
        <v>130</v>
      </c>
      <c r="E644" s="58"/>
      <c r="F644" s="58"/>
      <c r="G644" s="59"/>
      <c r="H644" s="60" t="e">
        <f>VLOOKUP(F644,'Houses &amp; Ages'!$B$5:$K$16,3,FALSE)</f>
        <v>#N/A</v>
      </c>
    </row>
    <row r="645" spans="2:8">
      <c r="B645" s="58" t="s">
        <v>130</v>
      </c>
      <c r="C645" s="58" t="s">
        <v>130</v>
      </c>
      <c r="D645" s="58" t="s">
        <v>130</v>
      </c>
      <c r="E645" s="58"/>
      <c r="F645" s="58"/>
      <c r="G645" s="59"/>
      <c r="H645" s="60" t="e">
        <f>VLOOKUP(F645,'Houses &amp; Ages'!$B$5:$K$16,3,FALSE)</f>
        <v>#N/A</v>
      </c>
    </row>
    <row r="646" spans="2:8">
      <c r="B646" s="58" t="s">
        <v>130</v>
      </c>
      <c r="C646" s="58" t="s">
        <v>130</v>
      </c>
      <c r="D646" s="58" t="s">
        <v>130</v>
      </c>
      <c r="E646" s="58"/>
      <c r="F646" s="58"/>
      <c r="G646" s="59"/>
      <c r="H646" s="60" t="e">
        <f>VLOOKUP(F646,'Houses &amp; Ages'!$B$5:$K$16,3,FALSE)</f>
        <v>#N/A</v>
      </c>
    </row>
    <row r="647" spans="2:8">
      <c r="B647" s="58" t="s">
        <v>130</v>
      </c>
      <c r="C647" s="58" t="s">
        <v>130</v>
      </c>
      <c r="D647" s="58" t="s">
        <v>130</v>
      </c>
      <c r="E647" s="58"/>
      <c r="F647" s="58"/>
      <c r="G647" s="59"/>
      <c r="H647" s="60" t="e">
        <f>VLOOKUP(F647,'Houses &amp; Ages'!$B$5:$K$16,3,FALSE)</f>
        <v>#N/A</v>
      </c>
    </row>
    <row r="648" spans="2:8">
      <c r="B648" s="58" t="s">
        <v>130</v>
      </c>
      <c r="C648" s="58" t="s">
        <v>130</v>
      </c>
      <c r="D648" s="58" t="s">
        <v>130</v>
      </c>
      <c r="E648" s="58"/>
      <c r="F648" s="58"/>
      <c r="G648" s="59"/>
      <c r="H648" s="60" t="e">
        <f>VLOOKUP(F648,'Houses &amp; Ages'!$B$5:$K$16,3,FALSE)</f>
        <v>#N/A</v>
      </c>
    </row>
    <row r="649" spans="2:8">
      <c r="B649" s="58" t="s">
        <v>130</v>
      </c>
      <c r="C649" s="58" t="s">
        <v>130</v>
      </c>
      <c r="D649" s="58" t="s">
        <v>130</v>
      </c>
      <c r="E649" s="58"/>
      <c r="F649" s="58"/>
      <c r="G649" s="59"/>
      <c r="H649" s="60" t="e">
        <f>VLOOKUP(F649,'Houses &amp; Ages'!$B$5:$K$16,3,FALSE)</f>
        <v>#N/A</v>
      </c>
    </row>
    <row r="650" spans="2:8">
      <c r="B650" s="58" t="s">
        <v>130</v>
      </c>
      <c r="C650" s="58" t="s">
        <v>130</v>
      </c>
      <c r="D650" s="58" t="s">
        <v>130</v>
      </c>
      <c r="E650" s="58"/>
      <c r="F650" s="58"/>
      <c r="G650" s="59"/>
      <c r="H650" s="60" t="e">
        <f>VLOOKUP(F650,'Houses &amp; Ages'!$B$5:$K$16,3,FALSE)</f>
        <v>#N/A</v>
      </c>
    </row>
    <row r="651" spans="2:8">
      <c r="B651" s="58" t="s">
        <v>130</v>
      </c>
      <c r="C651" s="58" t="s">
        <v>130</v>
      </c>
      <c r="D651" s="58" t="s">
        <v>130</v>
      </c>
      <c r="E651" s="58"/>
      <c r="F651" s="58"/>
      <c r="G651" s="59"/>
      <c r="H651" s="60" t="e">
        <f>VLOOKUP(F651,'Houses &amp; Ages'!$B$5:$K$16,3,FALSE)</f>
        <v>#N/A</v>
      </c>
    </row>
    <row r="652" spans="2:8">
      <c r="B652" s="58" t="s">
        <v>130</v>
      </c>
      <c r="C652" s="58" t="s">
        <v>130</v>
      </c>
      <c r="D652" s="58" t="s">
        <v>130</v>
      </c>
      <c r="E652" s="58"/>
      <c r="F652" s="58"/>
      <c r="G652" s="59"/>
      <c r="H652" s="60" t="e">
        <f>VLOOKUP(F652,'Houses &amp; Ages'!$B$5:$K$16,3,FALSE)</f>
        <v>#N/A</v>
      </c>
    </row>
    <row r="653" spans="2:8">
      <c r="B653" s="58" t="s">
        <v>130</v>
      </c>
      <c r="C653" s="58" t="s">
        <v>130</v>
      </c>
      <c r="D653" s="58" t="s">
        <v>130</v>
      </c>
      <c r="E653" s="58"/>
      <c r="F653" s="58"/>
      <c r="G653" s="59"/>
      <c r="H653" s="60" t="e">
        <f>VLOOKUP(F653,'Houses &amp; Ages'!$B$5:$K$16,3,FALSE)</f>
        <v>#N/A</v>
      </c>
    </row>
    <row r="654" spans="2:8">
      <c r="B654" s="58" t="s">
        <v>130</v>
      </c>
      <c r="C654" s="58" t="s">
        <v>130</v>
      </c>
      <c r="D654" s="58" t="s">
        <v>130</v>
      </c>
      <c r="E654" s="58"/>
      <c r="F654" s="58"/>
      <c r="G654" s="59"/>
      <c r="H654" s="60" t="e">
        <f>VLOOKUP(F654,'Houses &amp; Ages'!$B$5:$K$16,3,FALSE)</f>
        <v>#N/A</v>
      </c>
    </row>
    <row r="655" spans="2:8">
      <c r="B655" s="58" t="s">
        <v>130</v>
      </c>
      <c r="C655" s="58" t="s">
        <v>130</v>
      </c>
      <c r="D655" s="58" t="s">
        <v>130</v>
      </c>
      <c r="E655" s="58"/>
      <c r="F655" s="58"/>
      <c r="G655" s="59"/>
      <c r="H655" s="60" t="e">
        <f>VLOOKUP(F655,'Houses &amp; Ages'!$B$5:$K$16,3,FALSE)</f>
        <v>#N/A</v>
      </c>
    </row>
    <row r="656" spans="2:8">
      <c r="B656" s="58" t="s">
        <v>130</v>
      </c>
      <c r="C656" s="58" t="s">
        <v>130</v>
      </c>
      <c r="D656" s="58" t="s">
        <v>130</v>
      </c>
      <c r="E656" s="58"/>
      <c r="F656" s="58"/>
      <c r="G656" s="59"/>
      <c r="H656" s="60" t="e">
        <f>VLOOKUP(F656,'Houses &amp; Ages'!$B$5:$K$16,3,FALSE)</f>
        <v>#N/A</v>
      </c>
    </row>
    <row r="657" spans="2:8">
      <c r="B657" s="58" t="s">
        <v>130</v>
      </c>
      <c r="C657" s="58" t="s">
        <v>130</v>
      </c>
      <c r="D657" s="58" t="s">
        <v>130</v>
      </c>
      <c r="E657" s="58"/>
      <c r="F657" s="58"/>
      <c r="G657" s="59"/>
      <c r="H657" s="60" t="e">
        <f>VLOOKUP(F657,'Houses &amp; Ages'!$B$5:$K$16,3,FALSE)</f>
        <v>#N/A</v>
      </c>
    </row>
    <row r="658" spans="2:8">
      <c r="B658" s="58" t="s">
        <v>130</v>
      </c>
      <c r="C658" s="58" t="s">
        <v>130</v>
      </c>
      <c r="D658" s="58" t="s">
        <v>130</v>
      </c>
      <c r="E658" s="58"/>
      <c r="F658" s="58"/>
      <c r="G658" s="59"/>
      <c r="H658" s="60" t="e">
        <f>VLOOKUP(F658,'Houses &amp; Ages'!$B$5:$K$16,3,FALSE)</f>
        <v>#N/A</v>
      </c>
    </row>
    <row r="659" spans="2:8">
      <c r="B659" s="58" t="s">
        <v>130</v>
      </c>
      <c r="C659" s="58" t="s">
        <v>130</v>
      </c>
      <c r="D659" s="58" t="s">
        <v>130</v>
      </c>
      <c r="E659" s="58"/>
      <c r="F659" s="58"/>
      <c r="G659" s="59"/>
      <c r="H659" s="60" t="e">
        <f>VLOOKUP(F659,'Houses &amp; Ages'!$B$5:$K$16,3,FALSE)</f>
        <v>#N/A</v>
      </c>
    </row>
    <row r="660" spans="2:8">
      <c r="B660" s="58" t="s">
        <v>130</v>
      </c>
      <c r="C660" s="58" t="s">
        <v>130</v>
      </c>
      <c r="D660" s="58" t="s">
        <v>130</v>
      </c>
      <c r="E660" s="58"/>
      <c r="F660" s="58"/>
      <c r="G660" s="59"/>
      <c r="H660" s="60" t="e">
        <f>VLOOKUP(F660,'Houses &amp; Ages'!$B$5:$K$16,3,FALSE)</f>
        <v>#N/A</v>
      </c>
    </row>
    <row r="661" spans="2:8">
      <c r="B661" s="58" t="s">
        <v>130</v>
      </c>
      <c r="C661" s="58" t="s">
        <v>130</v>
      </c>
      <c r="D661" s="58" t="s">
        <v>130</v>
      </c>
      <c r="E661" s="58"/>
      <c r="F661" s="58"/>
      <c r="G661" s="59"/>
      <c r="H661" s="60" t="e">
        <f>VLOOKUP(F661,'Houses &amp; Ages'!$B$5:$K$16,3,FALSE)</f>
        <v>#N/A</v>
      </c>
    </row>
    <row r="662" spans="2:8">
      <c r="B662" s="58" t="s">
        <v>130</v>
      </c>
      <c r="C662" s="58" t="s">
        <v>130</v>
      </c>
      <c r="D662" s="58" t="s">
        <v>130</v>
      </c>
      <c r="E662" s="58"/>
      <c r="F662" s="58"/>
      <c r="G662" s="59"/>
      <c r="H662" s="60" t="e">
        <f>VLOOKUP(F662,'Houses &amp; Ages'!$B$5:$K$16,3,FALSE)</f>
        <v>#N/A</v>
      </c>
    </row>
    <row r="663" spans="2:8">
      <c r="B663" s="58" t="s">
        <v>130</v>
      </c>
      <c r="C663" s="58" t="s">
        <v>130</v>
      </c>
      <c r="D663" s="58" t="s">
        <v>130</v>
      </c>
      <c r="E663" s="58"/>
      <c r="F663" s="58"/>
      <c r="G663" s="59"/>
      <c r="H663" s="60" t="e">
        <f>VLOOKUP(F663,'Houses &amp; Ages'!$B$5:$K$16,3,FALSE)</f>
        <v>#N/A</v>
      </c>
    </row>
    <row r="664" spans="2:8">
      <c r="B664" s="58" t="s">
        <v>130</v>
      </c>
      <c r="C664" s="58" t="s">
        <v>130</v>
      </c>
      <c r="D664" s="58" t="s">
        <v>130</v>
      </c>
      <c r="E664" s="58"/>
      <c r="F664" s="58"/>
      <c r="G664" s="59"/>
      <c r="H664" s="60" t="e">
        <f>VLOOKUP(F664,'Houses &amp; Ages'!$B$5:$K$16,3,FALSE)</f>
        <v>#N/A</v>
      </c>
    </row>
    <row r="665" spans="2:8">
      <c r="B665" s="58" t="s">
        <v>130</v>
      </c>
      <c r="C665" s="58" t="s">
        <v>130</v>
      </c>
      <c r="D665" s="58" t="s">
        <v>130</v>
      </c>
      <c r="E665" s="58"/>
      <c r="F665" s="58"/>
      <c r="G665" s="59"/>
      <c r="H665" s="60" t="e">
        <f>VLOOKUP(F665,'Houses &amp; Ages'!$B$5:$K$16,3,FALSE)</f>
        <v>#N/A</v>
      </c>
    </row>
    <row r="666" spans="2:8">
      <c r="B666" s="58" t="s">
        <v>130</v>
      </c>
      <c r="C666" s="58" t="s">
        <v>130</v>
      </c>
      <c r="D666" s="58" t="s">
        <v>130</v>
      </c>
      <c r="E666" s="58"/>
      <c r="F666" s="58"/>
      <c r="G666" s="59"/>
      <c r="H666" s="60" t="e">
        <f>VLOOKUP(F666,'Houses &amp; Ages'!$B$5:$K$16,3,FALSE)</f>
        <v>#N/A</v>
      </c>
    </row>
    <row r="667" spans="2:8">
      <c r="B667" s="58" t="s">
        <v>130</v>
      </c>
      <c r="C667" s="58" t="s">
        <v>130</v>
      </c>
      <c r="D667" s="58" t="s">
        <v>130</v>
      </c>
      <c r="E667" s="58"/>
      <c r="F667" s="58"/>
      <c r="G667" s="59"/>
      <c r="H667" s="60" t="e">
        <f>VLOOKUP(F667,'Houses &amp; Ages'!$B$5:$K$16,3,FALSE)</f>
        <v>#N/A</v>
      </c>
    </row>
    <row r="668" spans="2:8">
      <c r="B668" s="58" t="s">
        <v>130</v>
      </c>
      <c r="C668" s="58" t="s">
        <v>130</v>
      </c>
      <c r="D668" s="58" t="s">
        <v>130</v>
      </c>
      <c r="E668" s="58"/>
      <c r="F668" s="58"/>
      <c r="G668" s="59"/>
      <c r="H668" s="60" t="e">
        <f>VLOOKUP(F668,'Houses &amp; Ages'!$B$5:$K$16,3,FALSE)</f>
        <v>#N/A</v>
      </c>
    </row>
    <row r="669" spans="2:8">
      <c r="B669" s="58" t="s">
        <v>130</v>
      </c>
      <c r="C669" s="58" t="s">
        <v>130</v>
      </c>
      <c r="D669" s="58" t="s">
        <v>130</v>
      </c>
      <c r="E669" s="58"/>
      <c r="F669" s="58"/>
      <c r="G669" s="59"/>
      <c r="H669" s="60" t="e">
        <f>VLOOKUP(F669,'Houses &amp; Ages'!$B$5:$K$16,3,FALSE)</f>
        <v>#N/A</v>
      </c>
    </row>
    <row r="670" spans="2:8">
      <c r="B670" s="58" t="s">
        <v>130</v>
      </c>
      <c r="C670" s="58" t="s">
        <v>130</v>
      </c>
      <c r="D670" s="58" t="s">
        <v>130</v>
      </c>
      <c r="E670" s="58"/>
      <c r="F670" s="58"/>
      <c r="G670" s="59"/>
      <c r="H670" s="60" t="e">
        <f>VLOOKUP(F670,'Houses &amp; Ages'!$B$5:$K$16,3,FALSE)</f>
        <v>#N/A</v>
      </c>
    </row>
    <row r="671" spans="2:8">
      <c r="B671" s="58" t="s">
        <v>130</v>
      </c>
      <c r="C671" s="58" t="s">
        <v>130</v>
      </c>
      <c r="D671" s="58" t="s">
        <v>130</v>
      </c>
      <c r="E671" s="58"/>
      <c r="F671" s="58"/>
      <c r="G671" s="59"/>
      <c r="H671" s="60" t="e">
        <f>VLOOKUP(F671,'Houses &amp; Ages'!$B$5:$K$16,3,FALSE)</f>
        <v>#N/A</v>
      </c>
    </row>
    <row r="672" spans="2:8">
      <c r="B672" s="58" t="s">
        <v>130</v>
      </c>
      <c r="C672" s="58" t="s">
        <v>130</v>
      </c>
      <c r="D672" s="58" t="s">
        <v>130</v>
      </c>
      <c r="E672" s="58"/>
      <c r="F672" s="58"/>
      <c r="G672" s="59"/>
      <c r="H672" s="60" t="e">
        <f>VLOOKUP(F672,'Houses &amp; Ages'!$B$5:$K$16,3,FALSE)</f>
        <v>#N/A</v>
      </c>
    </row>
    <row r="673" spans="2:8">
      <c r="B673" s="58" t="s">
        <v>130</v>
      </c>
      <c r="C673" s="58" t="s">
        <v>130</v>
      </c>
      <c r="D673" s="58" t="s">
        <v>130</v>
      </c>
      <c r="E673" s="58"/>
      <c r="F673" s="58"/>
      <c r="G673" s="59"/>
      <c r="H673" s="60" t="e">
        <f>VLOOKUP(F673,'Houses &amp; Ages'!$B$5:$K$16,3,FALSE)</f>
        <v>#N/A</v>
      </c>
    </row>
    <row r="674" spans="2:8">
      <c r="B674" s="58" t="s">
        <v>130</v>
      </c>
      <c r="C674" s="58" t="s">
        <v>130</v>
      </c>
      <c r="D674" s="58" t="s">
        <v>130</v>
      </c>
      <c r="E674" s="58"/>
      <c r="F674" s="58"/>
      <c r="G674" s="59"/>
      <c r="H674" s="60" t="e">
        <f>VLOOKUP(F674,'Houses &amp; Ages'!$B$5:$K$16,3,FALSE)</f>
        <v>#N/A</v>
      </c>
    </row>
    <row r="675" spans="2:8">
      <c r="B675" s="58" t="s">
        <v>130</v>
      </c>
      <c r="C675" s="58" t="s">
        <v>130</v>
      </c>
      <c r="D675" s="58" t="s">
        <v>130</v>
      </c>
      <c r="E675" s="58"/>
      <c r="F675" s="58"/>
      <c r="G675" s="59"/>
      <c r="H675" s="60" t="e">
        <f>VLOOKUP(F675,'Houses &amp; Ages'!$B$5:$K$16,3,FALSE)</f>
        <v>#N/A</v>
      </c>
    </row>
    <row r="676" spans="2:8">
      <c r="B676" s="58" t="s">
        <v>130</v>
      </c>
      <c r="C676" s="58" t="s">
        <v>130</v>
      </c>
      <c r="D676" s="58" t="s">
        <v>130</v>
      </c>
      <c r="E676" s="58"/>
      <c r="F676" s="58"/>
      <c r="G676" s="59"/>
      <c r="H676" s="60" t="e">
        <f>VLOOKUP(F676,'Houses &amp; Ages'!$B$5:$K$16,3,FALSE)</f>
        <v>#N/A</v>
      </c>
    </row>
    <row r="677" spans="2:8">
      <c r="B677" s="58" t="s">
        <v>130</v>
      </c>
      <c r="C677" s="58" t="s">
        <v>130</v>
      </c>
      <c r="D677" s="58" t="s">
        <v>130</v>
      </c>
      <c r="E677" s="58"/>
      <c r="F677" s="58"/>
      <c r="G677" s="59"/>
      <c r="H677" s="60" t="e">
        <f>VLOOKUP(F677,'Houses &amp; Ages'!$B$5:$K$16,3,FALSE)</f>
        <v>#N/A</v>
      </c>
    </row>
    <row r="678" spans="2:8">
      <c r="B678" s="58" t="s">
        <v>130</v>
      </c>
      <c r="C678" s="58" t="s">
        <v>130</v>
      </c>
      <c r="D678" s="58" t="s">
        <v>130</v>
      </c>
      <c r="E678" s="58"/>
      <c r="F678" s="58"/>
      <c r="G678" s="59"/>
      <c r="H678" s="60" t="e">
        <f>VLOOKUP(F678,'Houses &amp; Ages'!$B$5:$K$16,3,FALSE)</f>
        <v>#N/A</v>
      </c>
    </row>
    <row r="679" spans="2:8">
      <c r="B679" s="58" t="s">
        <v>130</v>
      </c>
      <c r="C679" s="58" t="s">
        <v>130</v>
      </c>
      <c r="D679" s="58" t="s">
        <v>130</v>
      </c>
      <c r="E679" s="58"/>
      <c r="F679" s="58"/>
      <c r="G679" s="59"/>
      <c r="H679" s="60" t="e">
        <f>VLOOKUP(F679,'Houses &amp; Ages'!$B$5:$K$16,3,FALSE)</f>
        <v>#N/A</v>
      </c>
    </row>
    <row r="680" spans="2:8">
      <c r="B680" s="58" t="s">
        <v>130</v>
      </c>
      <c r="C680" s="58" t="s">
        <v>130</v>
      </c>
      <c r="D680" s="58" t="s">
        <v>130</v>
      </c>
      <c r="E680" s="58"/>
      <c r="F680" s="58"/>
      <c r="G680" s="59"/>
      <c r="H680" s="60" t="e">
        <f>VLOOKUP(F680,'Houses &amp; Ages'!$B$5:$K$16,3,FALSE)</f>
        <v>#N/A</v>
      </c>
    </row>
    <row r="681" spans="2:8">
      <c r="B681" s="58" t="s">
        <v>130</v>
      </c>
      <c r="C681" s="58" t="s">
        <v>130</v>
      </c>
      <c r="D681" s="58" t="s">
        <v>130</v>
      </c>
      <c r="E681" s="58"/>
      <c r="F681" s="58"/>
      <c r="G681" s="59"/>
      <c r="H681" s="60" t="e">
        <f>VLOOKUP(F681,'Houses &amp; Ages'!$B$5:$K$16,3,FALSE)</f>
        <v>#N/A</v>
      </c>
    </row>
    <row r="682" spans="2:8">
      <c r="B682" s="58" t="s">
        <v>130</v>
      </c>
      <c r="C682" s="58" t="s">
        <v>130</v>
      </c>
      <c r="D682" s="58" t="s">
        <v>130</v>
      </c>
      <c r="E682" s="58"/>
      <c r="F682" s="58"/>
      <c r="G682" s="59"/>
      <c r="H682" s="60" t="e">
        <f>VLOOKUP(F682,'Houses &amp; Ages'!$B$5:$K$16,3,FALSE)</f>
        <v>#N/A</v>
      </c>
    </row>
    <row r="683" spans="2:8">
      <c r="B683" s="58" t="s">
        <v>130</v>
      </c>
      <c r="C683" s="58" t="s">
        <v>130</v>
      </c>
      <c r="D683" s="58" t="s">
        <v>130</v>
      </c>
      <c r="E683" s="58"/>
      <c r="F683" s="58"/>
      <c r="G683" s="59"/>
      <c r="H683" s="60" t="e">
        <f>VLOOKUP(F683,'Houses &amp; Ages'!$B$5:$K$16,3,FALSE)</f>
        <v>#N/A</v>
      </c>
    </row>
    <row r="684" spans="2:8">
      <c r="B684" s="58" t="s">
        <v>130</v>
      </c>
      <c r="C684" s="58" t="s">
        <v>130</v>
      </c>
      <c r="D684" s="58" t="s">
        <v>130</v>
      </c>
      <c r="E684" s="58"/>
      <c r="F684" s="58"/>
      <c r="G684" s="59"/>
      <c r="H684" s="60" t="e">
        <f>VLOOKUP(F684,'Houses &amp; Ages'!$B$5:$K$16,3,FALSE)</f>
        <v>#N/A</v>
      </c>
    </row>
    <row r="685" spans="2:8">
      <c r="B685" s="58" t="s">
        <v>130</v>
      </c>
      <c r="C685" s="58" t="s">
        <v>130</v>
      </c>
      <c r="D685" s="58" t="s">
        <v>130</v>
      </c>
      <c r="E685" s="58"/>
      <c r="F685" s="58"/>
      <c r="G685" s="59"/>
      <c r="H685" s="60" t="e">
        <f>VLOOKUP(F685,'Houses &amp; Ages'!$B$5:$K$16,3,FALSE)</f>
        <v>#N/A</v>
      </c>
    </row>
    <row r="686" spans="2:8">
      <c r="B686" s="58" t="s">
        <v>130</v>
      </c>
      <c r="C686" s="58" t="s">
        <v>130</v>
      </c>
      <c r="D686" s="58" t="s">
        <v>130</v>
      </c>
      <c r="E686" s="58"/>
      <c r="F686" s="58"/>
      <c r="G686" s="59"/>
      <c r="H686" s="60" t="e">
        <f>VLOOKUP(F686,'Houses &amp; Ages'!$B$5:$K$16,3,FALSE)</f>
        <v>#N/A</v>
      </c>
    </row>
    <row r="687" spans="2:8">
      <c r="B687" s="58" t="s">
        <v>130</v>
      </c>
      <c r="C687" s="58" t="s">
        <v>130</v>
      </c>
      <c r="D687" s="58" t="s">
        <v>130</v>
      </c>
      <c r="E687" s="58"/>
      <c r="F687" s="58"/>
      <c r="G687" s="59"/>
      <c r="H687" s="60" t="e">
        <f>VLOOKUP(F687,'Houses &amp; Ages'!$B$5:$K$16,3,FALSE)</f>
        <v>#N/A</v>
      </c>
    </row>
    <row r="688" spans="2:8">
      <c r="B688" s="58" t="s">
        <v>130</v>
      </c>
      <c r="C688" s="58" t="s">
        <v>130</v>
      </c>
      <c r="D688" s="58" t="s">
        <v>130</v>
      </c>
      <c r="E688" s="58"/>
      <c r="F688" s="58" t="s">
        <v>130</v>
      </c>
      <c r="G688" s="59"/>
      <c r="H688" s="60" t="str">
        <f>VLOOKUP(F688,'Houses &amp; Ages'!$B$5:$K$16,3,FALSE)</f>
        <v>-</v>
      </c>
    </row>
    <row r="689" spans="2:8">
      <c r="B689" s="58" t="s">
        <v>130</v>
      </c>
      <c r="C689" s="58" t="s">
        <v>130</v>
      </c>
      <c r="D689" s="58" t="s">
        <v>130</v>
      </c>
      <c r="E689" s="58"/>
      <c r="F689" s="58" t="s">
        <v>130</v>
      </c>
      <c r="G689" s="59"/>
      <c r="H689" s="60" t="str">
        <f>VLOOKUP(F689,'Houses &amp; Ages'!$B$5:$K$16,3,FALSE)</f>
        <v>-</v>
      </c>
    </row>
    <row r="690" spans="2:8">
      <c r="B690" s="58" t="s">
        <v>130</v>
      </c>
      <c r="C690" s="58" t="s">
        <v>130</v>
      </c>
      <c r="D690" s="58" t="s">
        <v>130</v>
      </c>
      <c r="E690" s="58"/>
      <c r="F690" s="58" t="s">
        <v>130</v>
      </c>
      <c r="G690" s="59"/>
      <c r="H690" s="60" t="str">
        <f>VLOOKUP(F690,'Houses &amp; Ages'!$B$5:$K$16,3,FALSE)</f>
        <v>-</v>
      </c>
    </row>
    <row r="691" spans="2:8">
      <c r="B691" s="58" t="s">
        <v>130</v>
      </c>
      <c r="C691" s="58" t="s">
        <v>130</v>
      </c>
      <c r="D691" s="58" t="s">
        <v>130</v>
      </c>
      <c r="E691" s="58"/>
      <c r="F691" s="58" t="s">
        <v>130</v>
      </c>
      <c r="G691" s="59"/>
      <c r="H691" s="60" t="str">
        <f>VLOOKUP(F691,'Houses &amp; Ages'!$B$5:$K$16,3,FALSE)</f>
        <v>-</v>
      </c>
    </row>
    <row r="692" spans="2:8">
      <c r="B692" s="58" t="s">
        <v>130</v>
      </c>
      <c r="C692" s="58" t="s">
        <v>130</v>
      </c>
      <c r="D692" s="58" t="s">
        <v>130</v>
      </c>
      <c r="E692" s="58"/>
      <c r="F692" s="58" t="s">
        <v>130</v>
      </c>
      <c r="G692" s="59"/>
      <c r="H692" s="60" t="str">
        <f>VLOOKUP(F692,'Houses &amp; Ages'!$B$5:$K$16,3,FALSE)</f>
        <v>-</v>
      </c>
    </row>
    <row r="693" spans="2:8">
      <c r="B693" s="58" t="s">
        <v>130</v>
      </c>
      <c r="C693" s="58" t="s">
        <v>130</v>
      </c>
      <c r="D693" s="58" t="s">
        <v>130</v>
      </c>
      <c r="E693" s="58"/>
      <c r="F693" s="58" t="s">
        <v>130</v>
      </c>
      <c r="G693" s="59"/>
      <c r="H693" s="60" t="str">
        <f>VLOOKUP(F693,'Houses &amp; Ages'!$B$5:$K$16,3,FALSE)</f>
        <v>-</v>
      </c>
    </row>
    <row r="694" spans="2:8">
      <c r="B694" s="58" t="s">
        <v>130</v>
      </c>
      <c r="C694" s="58" t="s">
        <v>130</v>
      </c>
      <c r="D694" s="58" t="s">
        <v>130</v>
      </c>
      <c r="E694" s="58"/>
      <c r="F694" s="58" t="s">
        <v>130</v>
      </c>
      <c r="G694" s="59"/>
      <c r="H694" s="60" t="str">
        <f>VLOOKUP(F694,'Houses &amp; Ages'!$B$5:$K$16,3,FALSE)</f>
        <v>-</v>
      </c>
    </row>
    <row r="695" spans="2:8">
      <c r="B695" s="58" t="s">
        <v>130</v>
      </c>
      <c r="C695" s="58" t="s">
        <v>130</v>
      </c>
      <c r="D695" s="58" t="s">
        <v>130</v>
      </c>
      <c r="E695" s="58"/>
      <c r="F695" s="58" t="s">
        <v>130</v>
      </c>
      <c r="G695" s="59"/>
      <c r="H695" s="60" t="str">
        <f>VLOOKUP(F695,'Houses &amp; Ages'!$B$5:$K$16,3,FALSE)</f>
        <v>-</v>
      </c>
    </row>
    <row r="696" spans="2:8">
      <c r="B696" s="58" t="s">
        <v>130</v>
      </c>
      <c r="C696" s="58" t="s">
        <v>130</v>
      </c>
      <c r="D696" s="58" t="s">
        <v>130</v>
      </c>
      <c r="E696" s="58"/>
      <c r="F696" s="58" t="s">
        <v>130</v>
      </c>
      <c r="G696" s="59"/>
      <c r="H696" s="60" t="str">
        <f>VLOOKUP(F696,'Houses &amp; Ages'!$B$5:$K$16,3,FALSE)</f>
        <v>-</v>
      </c>
    </row>
    <row r="697" spans="2:8">
      <c r="B697" s="58" t="s">
        <v>130</v>
      </c>
      <c r="C697" s="58" t="s">
        <v>130</v>
      </c>
      <c r="D697" s="58" t="s">
        <v>130</v>
      </c>
      <c r="E697" s="58"/>
      <c r="F697" s="58" t="s">
        <v>130</v>
      </c>
      <c r="G697" s="59"/>
      <c r="H697" s="60" t="str">
        <f>VLOOKUP(F697,'Houses &amp; Ages'!$B$5:$K$16,3,FALSE)</f>
        <v>-</v>
      </c>
    </row>
    <row r="698" spans="2:8">
      <c r="B698" s="58" t="s">
        <v>130</v>
      </c>
      <c r="C698" s="58" t="s">
        <v>130</v>
      </c>
      <c r="D698" s="58" t="s">
        <v>130</v>
      </c>
      <c r="E698" s="58"/>
      <c r="F698" s="58" t="s">
        <v>130</v>
      </c>
      <c r="G698" s="59"/>
      <c r="H698" s="60" t="str">
        <f>VLOOKUP(F698,'Houses &amp; Ages'!$B$5:$K$16,3,FALSE)</f>
        <v>-</v>
      </c>
    </row>
    <row r="699" spans="2:8">
      <c r="B699" s="58" t="s">
        <v>130</v>
      </c>
      <c r="C699" s="58" t="s">
        <v>130</v>
      </c>
      <c r="D699" s="58" t="s">
        <v>130</v>
      </c>
      <c r="E699" s="58"/>
      <c r="F699" s="58" t="s">
        <v>130</v>
      </c>
      <c r="G699" s="59"/>
      <c r="H699" s="60" t="str">
        <f>VLOOKUP(F699,'Houses &amp; Ages'!$B$5:$K$16,3,FALSE)</f>
        <v>-</v>
      </c>
    </row>
    <row r="700" spans="2:8">
      <c r="B700" s="58" t="s">
        <v>130</v>
      </c>
      <c r="C700" s="58" t="s">
        <v>130</v>
      </c>
      <c r="D700" s="58" t="s">
        <v>130</v>
      </c>
      <c r="E700" s="58"/>
      <c r="F700" s="58" t="s">
        <v>130</v>
      </c>
      <c r="G700" s="59"/>
      <c r="H700" s="60" t="str">
        <f>VLOOKUP(F700,'Houses &amp; Ages'!$B$5:$K$16,3,FALSE)</f>
        <v>-</v>
      </c>
    </row>
    <row r="701" spans="2:8">
      <c r="B701" s="58" t="s">
        <v>130</v>
      </c>
      <c r="C701" s="58" t="s">
        <v>130</v>
      </c>
      <c r="D701" s="58" t="s">
        <v>130</v>
      </c>
      <c r="E701" s="58"/>
      <c r="F701" s="58" t="s">
        <v>130</v>
      </c>
      <c r="G701" s="59"/>
      <c r="H701" s="60" t="str">
        <f>VLOOKUP(F701,'Houses &amp; Ages'!$B$5:$K$16,3,FALSE)</f>
        <v>-</v>
      </c>
    </row>
    <row r="702" spans="2:8">
      <c r="B702" s="58" t="s">
        <v>130</v>
      </c>
      <c r="C702" s="58" t="s">
        <v>130</v>
      </c>
      <c r="D702" s="58" t="s">
        <v>130</v>
      </c>
      <c r="E702" s="58"/>
      <c r="F702" s="58" t="s">
        <v>130</v>
      </c>
      <c r="G702" s="59"/>
      <c r="H702" s="60" t="str">
        <f>VLOOKUP(F702,'Houses &amp; Ages'!$B$5:$K$16,3,FALSE)</f>
        <v>-</v>
      </c>
    </row>
    <row r="703" spans="2:8">
      <c r="B703" s="58" t="s">
        <v>130</v>
      </c>
      <c r="C703" s="58" t="s">
        <v>130</v>
      </c>
      <c r="D703" s="58" t="s">
        <v>130</v>
      </c>
      <c r="E703" s="58"/>
      <c r="F703" s="58" t="s">
        <v>130</v>
      </c>
      <c r="G703" s="59"/>
      <c r="H703" s="60" t="str">
        <f>VLOOKUP(F703,'Houses &amp; Ages'!$B$5:$K$16,3,FALSE)</f>
        <v>-</v>
      </c>
    </row>
    <row r="704" spans="2:8">
      <c r="B704" s="58" t="s">
        <v>130</v>
      </c>
      <c r="C704" s="58" t="s">
        <v>130</v>
      </c>
      <c r="D704" s="58" t="s">
        <v>130</v>
      </c>
      <c r="E704" s="58"/>
      <c r="F704" s="58" t="s">
        <v>130</v>
      </c>
      <c r="G704" s="59"/>
      <c r="H704" s="60" t="str">
        <f>VLOOKUP(F704,'Houses &amp; Ages'!$B$5:$K$16,3,FALSE)</f>
        <v>-</v>
      </c>
    </row>
    <row r="705" spans="2:8">
      <c r="B705" s="58" t="s">
        <v>130</v>
      </c>
      <c r="C705" s="58" t="s">
        <v>130</v>
      </c>
      <c r="D705" s="58" t="s">
        <v>130</v>
      </c>
      <c r="E705" s="58"/>
      <c r="F705" s="58" t="s">
        <v>130</v>
      </c>
      <c r="G705" s="59"/>
      <c r="H705" s="60" t="str">
        <f>VLOOKUP(F705,'Houses &amp; Ages'!$B$5:$K$16,3,FALSE)</f>
        <v>-</v>
      </c>
    </row>
    <row r="706" spans="2:8">
      <c r="B706" s="58" t="s">
        <v>130</v>
      </c>
      <c r="C706" s="58" t="s">
        <v>130</v>
      </c>
      <c r="D706" s="58" t="s">
        <v>130</v>
      </c>
      <c r="E706" s="58"/>
      <c r="F706" s="58" t="s">
        <v>130</v>
      </c>
      <c r="G706" s="59"/>
      <c r="H706" s="60" t="str">
        <f>VLOOKUP(F706,'Houses &amp; Ages'!$B$5:$K$16,3,FALSE)</f>
        <v>-</v>
      </c>
    </row>
    <row r="707" spans="2:8">
      <c r="B707" s="58" t="s">
        <v>130</v>
      </c>
      <c r="C707" s="58" t="s">
        <v>130</v>
      </c>
      <c r="D707" s="58" t="s">
        <v>130</v>
      </c>
      <c r="E707" s="58"/>
      <c r="F707" s="58" t="s">
        <v>130</v>
      </c>
      <c r="G707" s="59"/>
      <c r="H707" s="60" t="str">
        <f>VLOOKUP(F707,'Houses &amp; Ages'!$B$5:$K$16,3,FALSE)</f>
        <v>-</v>
      </c>
    </row>
    <row r="708" spans="2:8">
      <c r="B708" s="58" t="s">
        <v>130</v>
      </c>
      <c r="C708" s="58" t="s">
        <v>130</v>
      </c>
      <c r="D708" s="58" t="s">
        <v>130</v>
      </c>
      <c r="E708" s="58"/>
      <c r="F708" s="58" t="s">
        <v>130</v>
      </c>
      <c r="G708" s="59"/>
      <c r="H708" s="60" t="str">
        <f>VLOOKUP(F708,'Houses &amp; Ages'!$B$5:$K$16,3,FALSE)</f>
        <v>-</v>
      </c>
    </row>
    <row r="709" spans="2:8">
      <c r="B709" s="58" t="s">
        <v>130</v>
      </c>
      <c r="C709" s="58" t="s">
        <v>130</v>
      </c>
      <c r="D709" s="58" t="s">
        <v>130</v>
      </c>
      <c r="E709" s="58"/>
      <c r="F709" s="58" t="s">
        <v>130</v>
      </c>
      <c r="G709" s="59"/>
      <c r="H709" s="60" t="str">
        <f>VLOOKUP(F709,'Houses &amp; Ages'!$B$5:$K$16,3,FALSE)</f>
        <v>-</v>
      </c>
    </row>
    <row r="710" spans="2:8">
      <c r="B710" s="58" t="s">
        <v>130</v>
      </c>
      <c r="C710" s="58" t="s">
        <v>130</v>
      </c>
      <c r="D710" s="58" t="s">
        <v>130</v>
      </c>
      <c r="E710" s="58"/>
      <c r="F710" s="58" t="s">
        <v>130</v>
      </c>
      <c r="G710" s="59"/>
      <c r="H710" s="60" t="str">
        <f>VLOOKUP(F710,'Houses &amp; Ages'!$B$5:$K$16,3,FALSE)</f>
        <v>-</v>
      </c>
    </row>
    <row r="711" spans="2:8">
      <c r="B711" s="58" t="s">
        <v>130</v>
      </c>
      <c r="C711" s="58" t="s">
        <v>130</v>
      </c>
      <c r="D711" s="58" t="s">
        <v>130</v>
      </c>
      <c r="E711" s="58"/>
      <c r="F711" s="58" t="s">
        <v>130</v>
      </c>
      <c r="G711" s="59"/>
      <c r="H711" s="60" t="str">
        <f>VLOOKUP(F711,'Houses &amp; Ages'!$B$5:$K$16,3,FALSE)</f>
        <v>-</v>
      </c>
    </row>
    <row r="712" spans="2:8">
      <c r="B712" s="58" t="s">
        <v>130</v>
      </c>
      <c r="C712" s="58" t="s">
        <v>130</v>
      </c>
      <c r="D712" s="58" t="s">
        <v>130</v>
      </c>
      <c r="E712" s="58"/>
      <c r="F712" s="58" t="s">
        <v>130</v>
      </c>
      <c r="G712" s="59"/>
      <c r="H712" s="60" t="str">
        <f>VLOOKUP(F712,'Houses &amp; Ages'!$B$5:$K$16,3,FALSE)</f>
        <v>-</v>
      </c>
    </row>
    <row r="713" spans="2:8">
      <c r="B713" s="58" t="s">
        <v>130</v>
      </c>
      <c r="C713" s="58" t="s">
        <v>130</v>
      </c>
      <c r="D713" s="58" t="s">
        <v>130</v>
      </c>
      <c r="E713" s="58"/>
      <c r="F713" s="58" t="s">
        <v>130</v>
      </c>
      <c r="G713" s="59"/>
      <c r="H713" s="60" t="str">
        <f>VLOOKUP(F713,'Houses &amp; Ages'!$B$5:$K$16,3,FALSE)</f>
        <v>-</v>
      </c>
    </row>
    <row r="714" spans="2:8">
      <c r="B714" s="58" t="s">
        <v>130</v>
      </c>
      <c r="C714" s="58" t="s">
        <v>130</v>
      </c>
      <c r="D714" s="58" t="s">
        <v>130</v>
      </c>
      <c r="E714" s="58"/>
      <c r="F714" s="58" t="s">
        <v>130</v>
      </c>
      <c r="G714" s="59"/>
      <c r="H714" s="60" t="str">
        <f>VLOOKUP(F714,'Houses &amp; Ages'!$B$5:$K$16,3,FALSE)</f>
        <v>-</v>
      </c>
    </row>
    <row r="715" spans="2:8">
      <c r="B715" s="58" t="s">
        <v>130</v>
      </c>
      <c r="C715" s="58" t="s">
        <v>130</v>
      </c>
      <c r="D715" s="58" t="s">
        <v>130</v>
      </c>
      <c r="E715" s="58"/>
      <c r="F715" s="58" t="s">
        <v>130</v>
      </c>
      <c r="G715" s="59"/>
      <c r="H715" s="60" t="str">
        <f>VLOOKUP(F715,'Houses &amp; Ages'!$B$5:$K$16,3,FALSE)</f>
        <v>-</v>
      </c>
    </row>
    <row r="716" spans="2:8">
      <c r="B716" s="58" t="s">
        <v>130</v>
      </c>
      <c r="C716" s="58" t="s">
        <v>130</v>
      </c>
      <c r="D716" s="58" t="s">
        <v>130</v>
      </c>
      <c r="E716" s="58"/>
      <c r="F716" s="58" t="s">
        <v>130</v>
      </c>
      <c r="G716" s="59"/>
      <c r="H716" s="60" t="str">
        <f>VLOOKUP(F716,'Houses &amp; Ages'!$B$5:$K$16,3,FALSE)</f>
        <v>-</v>
      </c>
    </row>
    <row r="717" spans="2:8">
      <c r="B717" s="58" t="s">
        <v>130</v>
      </c>
      <c r="C717" s="58" t="s">
        <v>130</v>
      </c>
      <c r="D717" s="58" t="s">
        <v>130</v>
      </c>
      <c r="E717" s="58"/>
      <c r="F717" s="58" t="s">
        <v>130</v>
      </c>
      <c r="G717" s="59"/>
      <c r="H717" s="60" t="str">
        <f>VLOOKUP(F717,'Houses &amp; Ages'!$B$5:$K$16,3,FALSE)</f>
        <v>-</v>
      </c>
    </row>
    <row r="718" spans="2:8">
      <c r="B718" s="58" t="s">
        <v>130</v>
      </c>
      <c r="C718" s="58" t="s">
        <v>130</v>
      </c>
      <c r="D718" s="58" t="s">
        <v>130</v>
      </c>
      <c r="E718" s="58"/>
      <c r="F718" s="58" t="s">
        <v>130</v>
      </c>
      <c r="G718" s="59"/>
      <c r="H718" s="60" t="str">
        <f>VLOOKUP(F718,'Houses &amp; Ages'!$B$5:$K$16,3,FALSE)</f>
        <v>-</v>
      </c>
    </row>
    <row r="719" spans="2:8">
      <c r="B719" s="58" t="s">
        <v>130</v>
      </c>
      <c r="C719" s="58" t="s">
        <v>130</v>
      </c>
      <c r="D719" s="58" t="s">
        <v>130</v>
      </c>
      <c r="E719" s="58"/>
      <c r="F719" s="58" t="s">
        <v>130</v>
      </c>
      <c r="G719" s="59"/>
      <c r="H719" s="60" t="str">
        <f>VLOOKUP(F719,'Houses &amp; Ages'!$B$5:$K$16,3,FALSE)</f>
        <v>-</v>
      </c>
    </row>
    <row r="720" spans="2:8">
      <c r="B720" s="58" t="s">
        <v>130</v>
      </c>
      <c r="C720" s="58" t="s">
        <v>130</v>
      </c>
      <c r="D720" s="58" t="s">
        <v>130</v>
      </c>
      <c r="E720" s="58"/>
      <c r="F720" s="58" t="s">
        <v>130</v>
      </c>
      <c r="G720" s="59"/>
      <c r="H720" s="60" t="str">
        <f>VLOOKUP(F720,'Houses &amp; Ages'!$B$5:$K$16,3,FALSE)</f>
        <v>-</v>
      </c>
    </row>
    <row r="721" spans="2:8">
      <c r="B721" s="58" t="s">
        <v>130</v>
      </c>
      <c r="C721" s="58" t="s">
        <v>130</v>
      </c>
      <c r="D721" s="58" t="s">
        <v>130</v>
      </c>
      <c r="E721" s="58"/>
      <c r="F721" s="58" t="s">
        <v>130</v>
      </c>
      <c r="G721" s="59"/>
      <c r="H721" s="60" t="str">
        <f>VLOOKUP(F721,'Houses &amp; Ages'!$B$5:$K$16,3,FALSE)</f>
        <v>-</v>
      </c>
    </row>
    <row r="722" spans="2:8">
      <c r="B722" s="58" t="s">
        <v>130</v>
      </c>
      <c r="C722" s="58" t="s">
        <v>130</v>
      </c>
      <c r="D722" s="58" t="s">
        <v>130</v>
      </c>
      <c r="E722" s="58"/>
      <c r="F722" s="58" t="s">
        <v>130</v>
      </c>
      <c r="G722" s="59"/>
      <c r="H722" s="60" t="str">
        <f>VLOOKUP(F722,'Houses &amp; Ages'!$B$5:$K$16,3,FALSE)</f>
        <v>-</v>
      </c>
    </row>
    <row r="723" spans="2:8">
      <c r="B723" s="58" t="s">
        <v>130</v>
      </c>
      <c r="C723" s="58" t="s">
        <v>130</v>
      </c>
      <c r="D723" s="58" t="s">
        <v>130</v>
      </c>
      <c r="E723" s="58"/>
      <c r="F723" s="58" t="s">
        <v>130</v>
      </c>
      <c r="G723" s="59"/>
      <c r="H723" s="60" t="str">
        <f>VLOOKUP(F723,'Houses &amp; Ages'!$B$5:$K$16,3,FALSE)</f>
        <v>-</v>
      </c>
    </row>
    <row r="724" spans="2:8">
      <c r="B724" s="58" t="s">
        <v>130</v>
      </c>
      <c r="C724" s="58" t="s">
        <v>130</v>
      </c>
      <c r="D724" s="58" t="s">
        <v>130</v>
      </c>
      <c r="E724" s="58"/>
      <c r="F724" s="58" t="s">
        <v>130</v>
      </c>
      <c r="G724" s="59"/>
      <c r="H724" s="60" t="str">
        <f>VLOOKUP(F724,'Houses &amp; Ages'!$B$5:$K$16,3,FALSE)</f>
        <v>-</v>
      </c>
    </row>
    <row r="725" spans="2:8">
      <c r="B725" s="58" t="s">
        <v>130</v>
      </c>
      <c r="C725" s="58" t="s">
        <v>130</v>
      </c>
      <c r="D725" s="58" t="s">
        <v>130</v>
      </c>
      <c r="E725" s="58"/>
      <c r="F725" s="58" t="s">
        <v>130</v>
      </c>
      <c r="G725" s="59"/>
      <c r="H725" s="60" t="str">
        <f>VLOOKUP(F725,'Houses &amp; Ages'!$B$5:$K$16,3,FALSE)</f>
        <v>-</v>
      </c>
    </row>
    <row r="726" spans="2:8">
      <c r="B726" s="58" t="s">
        <v>130</v>
      </c>
      <c r="C726" s="58" t="s">
        <v>130</v>
      </c>
      <c r="D726" s="58" t="s">
        <v>130</v>
      </c>
      <c r="E726" s="58"/>
      <c r="F726" s="58" t="s">
        <v>130</v>
      </c>
      <c r="G726" s="59"/>
      <c r="H726" s="60" t="str">
        <f>VLOOKUP(F726,'Houses &amp; Ages'!$B$5:$K$16,3,FALSE)</f>
        <v>-</v>
      </c>
    </row>
    <row r="727" spans="2:8">
      <c r="B727" s="58" t="s">
        <v>130</v>
      </c>
      <c r="C727" s="58" t="s">
        <v>130</v>
      </c>
      <c r="D727" s="58" t="s">
        <v>130</v>
      </c>
      <c r="E727" s="58"/>
      <c r="F727" s="58" t="s">
        <v>130</v>
      </c>
      <c r="G727" s="59"/>
      <c r="H727" s="60" t="str">
        <f>VLOOKUP(F727,'Houses &amp; Ages'!$B$5:$K$16,3,FALSE)</f>
        <v>-</v>
      </c>
    </row>
    <row r="728" spans="2:8">
      <c r="B728" s="58" t="s">
        <v>130</v>
      </c>
      <c r="C728" s="58" t="s">
        <v>130</v>
      </c>
      <c r="D728" s="58" t="s">
        <v>130</v>
      </c>
      <c r="E728" s="58"/>
      <c r="F728" s="58" t="s">
        <v>130</v>
      </c>
      <c r="G728" s="59"/>
      <c r="H728" s="60" t="str">
        <f>VLOOKUP(F728,'Houses &amp; Ages'!$B$5:$K$16,3,FALSE)</f>
        <v>-</v>
      </c>
    </row>
    <row r="729" spans="2:8">
      <c r="B729" s="58" t="s">
        <v>130</v>
      </c>
      <c r="C729" s="58" t="s">
        <v>130</v>
      </c>
      <c r="D729" s="58" t="s">
        <v>130</v>
      </c>
      <c r="E729" s="58"/>
      <c r="F729" s="58" t="s">
        <v>130</v>
      </c>
      <c r="G729" s="59"/>
      <c r="H729" s="60" t="str">
        <f>VLOOKUP(F729,'Houses &amp; Ages'!$B$5:$K$16,3,FALSE)</f>
        <v>-</v>
      </c>
    </row>
    <row r="730" spans="2:8">
      <c r="B730" s="58" t="s">
        <v>130</v>
      </c>
      <c r="C730" s="58" t="s">
        <v>130</v>
      </c>
      <c r="D730" s="58" t="s">
        <v>130</v>
      </c>
      <c r="E730" s="58"/>
      <c r="F730" s="58" t="s">
        <v>130</v>
      </c>
      <c r="G730" s="59"/>
      <c r="H730" s="60" t="str">
        <f>VLOOKUP(F730,'Houses &amp; Ages'!$B$5:$K$16,3,FALSE)</f>
        <v>-</v>
      </c>
    </row>
    <row r="731" spans="2:8">
      <c r="B731" s="58" t="s">
        <v>130</v>
      </c>
      <c r="C731" s="58" t="s">
        <v>130</v>
      </c>
      <c r="D731" s="58" t="s">
        <v>130</v>
      </c>
      <c r="E731" s="58"/>
      <c r="F731" s="58" t="s">
        <v>130</v>
      </c>
      <c r="G731" s="59"/>
      <c r="H731" s="60" t="str">
        <f>VLOOKUP(F731,'Houses &amp; Ages'!$B$5:$K$16,3,FALSE)</f>
        <v>-</v>
      </c>
    </row>
    <row r="732" spans="2:8">
      <c r="B732" s="58" t="s">
        <v>130</v>
      </c>
      <c r="C732" s="58" t="s">
        <v>130</v>
      </c>
      <c r="D732" s="58" t="s">
        <v>130</v>
      </c>
      <c r="E732" s="58"/>
      <c r="F732" s="58" t="s">
        <v>130</v>
      </c>
      <c r="G732" s="59"/>
      <c r="H732" s="60" t="str">
        <f>VLOOKUP(F732,'Houses &amp; Ages'!$B$5:$K$16,3,FALSE)</f>
        <v>-</v>
      </c>
    </row>
    <row r="733" spans="2:8">
      <c r="B733" s="58" t="s">
        <v>130</v>
      </c>
      <c r="C733" s="58" t="s">
        <v>130</v>
      </c>
      <c r="D733" s="58" t="s">
        <v>130</v>
      </c>
      <c r="E733" s="58"/>
      <c r="F733" s="58" t="s">
        <v>130</v>
      </c>
      <c r="G733" s="59"/>
      <c r="H733" s="60" t="str">
        <f>VLOOKUP(F733,'Houses &amp; Ages'!$B$5:$K$16,3,FALSE)</f>
        <v>-</v>
      </c>
    </row>
    <row r="734" spans="2:8">
      <c r="B734" s="58" t="s">
        <v>130</v>
      </c>
      <c r="C734" s="58" t="s">
        <v>130</v>
      </c>
      <c r="D734" s="58" t="s">
        <v>130</v>
      </c>
      <c r="E734" s="58"/>
      <c r="F734" s="58" t="s">
        <v>130</v>
      </c>
      <c r="G734" s="59"/>
      <c r="H734" s="60" t="str">
        <f>VLOOKUP(F734,'Houses &amp; Ages'!$B$5:$K$16,3,FALSE)</f>
        <v>-</v>
      </c>
    </row>
    <row r="735" spans="2:8">
      <c r="B735" s="58" t="s">
        <v>130</v>
      </c>
      <c r="C735" s="58" t="s">
        <v>130</v>
      </c>
      <c r="D735" s="58" t="s">
        <v>130</v>
      </c>
      <c r="E735" s="58"/>
      <c r="F735" s="58" t="s">
        <v>130</v>
      </c>
      <c r="G735" s="59"/>
      <c r="H735" s="60" t="str">
        <f>VLOOKUP(F735,'Houses &amp; Ages'!$B$5:$K$16,3,FALSE)</f>
        <v>-</v>
      </c>
    </row>
    <row r="736" spans="2:8">
      <c r="B736" s="58" t="s">
        <v>130</v>
      </c>
      <c r="C736" s="58" t="s">
        <v>130</v>
      </c>
      <c r="D736" s="58" t="s">
        <v>130</v>
      </c>
      <c r="E736" s="58"/>
      <c r="F736" s="58" t="s">
        <v>130</v>
      </c>
      <c r="G736" s="59"/>
      <c r="H736" s="60" t="str">
        <f>VLOOKUP(F736,'Houses &amp; Ages'!$B$5:$K$16,3,FALSE)</f>
        <v>-</v>
      </c>
    </row>
    <row r="737" spans="2:8">
      <c r="B737" s="58" t="s">
        <v>130</v>
      </c>
      <c r="C737" s="58" t="s">
        <v>130</v>
      </c>
      <c r="D737" s="58" t="s">
        <v>130</v>
      </c>
      <c r="E737" s="58"/>
      <c r="F737" s="58" t="s">
        <v>130</v>
      </c>
      <c r="G737" s="59"/>
      <c r="H737" s="60" t="str">
        <f>VLOOKUP(F737,'Houses &amp; Ages'!$B$5:$K$16,3,FALSE)</f>
        <v>-</v>
      </c>
    </row>
    <row r="738" spans="2:8">
      <c r="B738" s="58" t="s">
        <v>130</v>
      </c>
      <c r="C738" s="58" t="s">
        <v>130</v>
      </c>
      <c r="D738" s="58" t="s">
        <v>130</v>
      </c>
      <c r="E738" s="58"/>
      <c r="F738" s="58" t="s">
        <v>130</v>
      </c>
      <c r="G738" s="59"/>
      <c r="H738" s="60" t="str">
        <f>VLOOKUP(F738,'Houses &amp; Ages'!$B$5:$K$16,3,FALSE)</f>
        <v>-</v>
      </c>
    </row>
    <row r="739" spans="2:8">
      <c r="B739" s="58" t="s">
        <v>130</v>
      </c>
      <c r="C739" s="58" t="s">
        <v>130</v>
      </c>
      <c r="D739" s="58" t="s">
        <v>130</v>
      </c>
      <c r="E739" s="58"/>
      <c r="F739" s="58" t="s">
        <v>130</v>
      </c>
      <c r="G739" s="59"/>
      <c r="H739" s="60" t="str">
        <f>VLOOKUP(F739,'Houses &amp; Ages'!$B$5:$K$16,3,FALSE)</f>
        <v>-</v>
      </c>
    </row>
    <row r="740" spans="2:8">
      <c r="B740" s="58" t="s">
        <v>130</v>
      </c>
      <c r="C740" s="58" t="s">
        <v>130</v>
      </c>
      <c r="D740" s="58" t="s">
        <v>130</v>
      </c>
      <c r="E740" s="58"/>
      <c r="F740" s="58" t="s">
        <v>130</v>
      </c>
      <c r="G740" s="59"/>
      <c r="H740" s="60" t="str">
        <f>VLOOKUP(F740,'Houses &amp; Ages'!$B$5:$K$16,3,FALSE)</f>
        <v>-</v>
      </c>
    </row>
    <row r="741" spans="2:8">
      <c r="B741" s="58" t="s">
        <v>130</v>
      </c>
      <c r="C741" s="58" t="s">
        <v>130</v>
      </c>
      <c r="D741" s="58" t="s">
        <v>130</v>
      </c>
      <c r="E741" s="58"/>
      <c r="F741" s="58" t="s">
        <v>130</v>
      </c>
      <c r="G741" s="59"/>
      <c r="H741" s="60" t="str">
        <f>VLOOKUP(F741,'Houses &amp; Ages'!$B$5:$K$16,3,FALSE)</f>
        <v>-</v>
      </c>
    </row>
    <row r="742" spans="2:8">
      <c r="B742" s="58" t="s">
        <v>130</v>
      </c>
      <c r="C742" s="58" t="s">
        <v>130</v>
      </c>
      <c r="D742" s="58" t="s">
        <v>130</v>
      </c>
      <c r="E742" s="58"/>
      <c r="F742" s="58" t="s">
        <v>130</v>
      </c>
      <c r="G742" s="59"/>
      <c r="H742" s="60" t="str">
        <f>VLOOKUP(F742,'Houses &amp; Ages'!$B$5:$K$16,3,FALSE)</f>
        <v>-</v>
      </c>
    </row>
    <row r="743" spans="2:8">
      <c r="B743" s="58" t="s">
        <v>130</v>
      </c>
      <c r="C743" s="58" t="s">
        <v>130</v>
      </c>
      <c r="D743" s="58" t="s">
        <v>130</v>
      </c>
      <c r="E743" s="58"/>
      <c r="F743" s="58" t="s">
        <v>130</v>
      </c>
      <c r="G743" s="59"/>
      <c r="H743" s="60" t="str">
        <f>VLOOKUP(F743,'Houses &amp; Ages'!$B$5:$K$16,3,FALSE)</f>
        <v>-</v>
      </c>
    </row>
    <row r="744" spans="2:8">
      <c r="B744" s="58" t="s">
        <v>130</v>
      </c>
      <c r="C744" s="58" t="s">
        <v>130</v>
      </c>
      <c r="D744" s="58" t="s">
        <v>130</v>
      </c>
      <c r="E744" s="58"/>
      <c r="F744" s="58" t="s">
        <v>130</v>
      </c>
      <c r="G744" s="59"/>
      <c r="H744" s="60" t="str">
        <f>VLOOKUP(F744,'Houses &amp; Ages'!$B$5:$K$16,3,FALSE)</f>
        <v>-</v>
      </c>
    </row>
    <row r="745" spans="2:8">
      <c r="B745" s="58" t="s">
        <v>130</v>
      </c>
      <c r="C745" s="58" t="s">
        <v>130</v>
      </c>
      <c r="D745" s="58" t="s">
        <v>130</v>
      </c>
      <c r="E745" s="58"/>
      <c r="F745" s="58" t="s">
        <v>130</v>
      </c>
      <c r="G745" s="59"/>
      <c r="H745" s="60" t="str">
        <f>VLOOKUP(F745,'Houses &amp; Ages'!$B$5:$K$16,3,FALSE)</f>
        <v>-</v>
      </c>
    </row>
    <row r="746" spans="2:8">
      <c r="B746" s="58" t="s">
        <v>130</v>
      </c>
      <c r="C746" s="58" t="s">
        <v>130</v>
      </c>
      <c r="D746" s="58" t="s">
        <v>130</v>
      </c>
      <c r="E746" s="58"/>
      <c r="F746" s="58" t="s">
        <v>130</v>
      </c>
      <c r="G746" s="59"/>
      <c r="H746" s="60" t="str">
        <f>VLOOKUP(F746,'Houses &amp; Ages'!$B$5:$K$16,3,FALSE)</f>
        <v>-</v>
      </c>
    </row>
    <row r="747" spans="2:8">
      <c r="B747" s="58" t="s">
        <v>130</v>
      </c>
      <c r="C747" s="58" t="s">
        <v>130</v>
      </c>
      <c r="D747" s="58" t="s">
        <v>130</v>
      </c>
      <c r="E747" s="58"/>
      <c r="F747" s="58" t="s">
        <v>130</v>
      </c>
      <c r="G747" s="59"/>
      <c r="H747" s="60" t="str">
        <f>VLOOKUP(F747,'Houses &amp; Ages'!$B$5:$K$16,3,FALSE)</f>
        <v>-</v>
      </c>
    </row>
    <row r="748" spans="2:8">
      <c r="B748" s="58" t="s">
        <v>130</v>
      </c>
      <c r="C748" s="58" t="s">
        <v>130</v>
      </c>
      <c r="D748" s="58" t="s">
        <v>130</v>
      </c>
      <c r="E748" s="58"/>
      <c r="F748" s="58" t="s">
        <v>130</v>
      </c>
      <c r="G748" s="59"/>
      <c r="H748" s="60" t="str">
        <f>VLOOKUP(F748,'Houses &amp; Ages'!$B$5:$K$16,3,FALSE)</f>
        <v>-</v>
      </c>
    </row>
    <row r="749" spans="2:8">
      <c r="B749" s="58" t="s">
        <v>130</v>
      </c>
      <c r="C749" s="58" t="s">
        <v>130</v>
      </c>
      <c r="D749" s="58" t="s">
        <v>130</v>
      </c>
      <c r="E749" s="58"/>
      <c r="F749" s="58" t="s">
        <v>130</v>
      </c>
      <c r="G749" s="59"/>
      <c r="H749" s="60" t="str">
        <f>VLOOKUP(F749,'Houses &amp; Ages'!$B$5:$K$16,3,FALSE)</f>
        <v>-</v>
      </c>
    </row>
    <row r="750" spans="2:8">
      <c r="B750" s="58" t="s">
        <v>130</v>
      </c>
      <c r="C750" s="58" t="s">
        <v>130</v>
      </c>
      <c r="D750" s="58" t="s">
        <v>130</v>
      </c>
      <c r="E750" s="58"/>
      <c r="F750" s="58" t="s">
        <v>130</v>
      </c>
      <c r="G750" s="59"/>
      <c r="H750" s="60" t="str">
        <f>VLOOKUP(F750,'Houses &amp; Ages'!$B$5:$K$16,3,FALSE)</f>
        <v>-</v>
      </c>
    </row>
    <row r="751" spans="2:8">
      <c r="B751" s="58" t="s">
        <v>130</v>
      </c>
      <c r="C751" s="58" t="s">
        <v>130</v>
      </c>
      <c r="D751" s="58" t="s">
        <v>130</v>
      </c>
      <c r="E751" s="58"/>
      <c r="F751" s="58" t="s">
        <v>130</v>
      </c>
      <c r="G751" s="59"/>
      <c r="H751" s="60" t="str">
        <f>VLOOKUP(F751,'Houses &amp; Ages'!$B$5:$K$16,3,FALSE)</f>
        <v>-</v>
      </c>
    </row>
    <row r="752" spans="2:8">
      <c r="B752" s="58" t="s">
        <v>130</v>
      </c>
      <c r="C752" s="58" t="s">
        <v>130</v>
      </c>
      <c r="D752" s="58" t="s">
        <v>130</v>
      </c>
      <c r="E752" s="58"/>
      <c r="F752" s="58" t="s">
        <v>130</v>
      </c>
      <c r="G752" s="59"/>
      <c r="H752" s="60" t="str">
        <f>VLOOKUP(F752,'Houses &amp; Ages'!$B$5:$K$16,3,FALSE)</f>
        <v>-</v>
      </c>
    </row>
    <row r="753" spans="2:8">
      <c r="B753" s="58" t="s">
        <v>130</v>
      </c>
      <c r="C753" s="58" t="s">
        <v>130</v>
      </c>
      <c r="D753" s="58" t="s">
        <v>130</v>
      </c>
      <c r="E753" s="58"/>
      <c r="F753" s="58" t="s">
        <v>130</v>
      </c>
      <c r="G753" s="59"/>
      <c r="H753" s="60" t="str">
        <f>VLOOKUP(F753,'Houses &amp; Ages'!$B$5:$K$16,3,FALSE)</f>
        <v>-</v>
      </c>
    </row>
    <row r="754" spans="2:8">
      <c r="B754" s="58" t="s">
        <v>130</v>
      </c>
      <c r="C754" s="58" t="s">
        <v>130</v>
      </c>
      <c r="D754" s="58" t="s">
        <v>130</v>
      </c>
      <c r="E754" s="58"/>
      <c r="F754" s="58" t="s">
        <v>130</v>
      </c>
      <c r="G754" s="59"/>
      <c r="H754" s="60" t="str">
        <f>VLOOKUP(F754,'Houses &amp; Ages'!$B$5:$K$16,3,FALSE)</f>
        <v>-</v>
      </c>
    </row>
    <row r="755" spans="2:8">
      <c r="B755" s="58" t="s">
        <v>130</v>
      </c>
      <c r="C755" s="58" t="s">
        <v>130</v>
      </c>
      <c r="D755" s="58" t="s">
        <v>130</v>
      </c>
      <c r="E755" s="58"/>
      <c r="F755" s="58" t="s">
        <v>130</v>
      </c>
      <c r="G755" s="59"/>
      <c r="H755" s="60" t="str">
        <f>VLOOKUP(F755,'Houses &amp; Ages'!$B$5:$K$16,3,FALSE)</f>
        <v>-</v>
      </c>
    </row>
    <row r="756" spans="2:8">
      <c r="B756" s="58" t="s">
        <v>130</v>
      </c>
      <c r="C756" s="58" t="s">
        <v>130</v>
      </c>
      <c r="D756" s="58" t="s">
        <v>130</v>
      </c>
      <c r="E756" s="58"/>
      <c r="F756" s="58" t="s">
        <v>130</v>
      </c>
      <c r="G756" s="59"/>
      <c r="H756" s="60" t="str">
        <f>VLOOKUP(F756,'Houses &amp; Ages'!$B$5:$K$16,3,FALSE)</f>
        <v>-</v>
      </c>
    </row>
    <row r="757" spans="2:8">
      <c r="B757" s="58" t="s">
        <v>130</v>
      </c>
      <c r="C757" s="58" t="s">
        <v>130</v>
      </c>
      <c r="D757" s="58" t="s">
        <v>130</v>
      </c>
      <c r="E757" s="58"/>
      <c r="F757" s="58" t="s">
        <v>130</v>
      </c>
      <c r="G757" s="59"/>
      <c r="H757" s="60" t="str">
        <f>VLOOKUP(F757,'Houses &amp; Ages'!$B$5:$K$16,3,FALSE)</f>
        <v>-</v>
      </c>
    </row>
    <row r="758" spans="2:8">
      <c r="B758" s="58" t="s">
        <v>130</v>
      </c>
      <c r="C758" s="58" t="s">
        <v>130</v>
      </c>
      <c r="D758" s="58" t="s">
        <v>130</v>
      </c>
      <c r="E758" s="58"/>
      <c r="F758" s="58" t="s">
        <v>130</v>
      </c>
      <c r="G758" s="59"/>
      <c r="H758" s="60" t="str">
        <f>VLOOKUP(F758,'Houses &amp; Ages'!$B$5:$K$16,3,FALSE)</f>
        <v>-</v>
      </c>
    </row>
    <row r="759" spans="2:8">
      <c r="B759" s="58" t="s">
        <v>130</v>
      </c>
      <c r="C759" s="58" t="s">
        <v>130</v>
      </c>
      <c r="D759" s="58" t="s">
        <v>130</v>
      </c>
      <c r="E759" s="58"/>
      <c r="F759" s="58" t="s">
        <v>130</v>
      </c>
      <c r="G759" s="59"/>
      <c r="H759" s="60" t="str">
        <f>VLOOKUP(F759,'Houses &amp; Ages'!$B$5:$K$16,3,FALSE)</f>
        <v>-</v>
      </c>
    </row>
    <row r="760" spans="2:8">
      <c r="B760" s="58" t="s">
        <v>130</v>
      </c>
      <c r="C760" s="58" t="s">
        <v>130</v>
      </c>
      <c r="D760" s="58" t="s">
        <v>130</v>
      </c>
      <c r="E760" s="58"/>
      <c r="F760" s="58" t="s">
        <v>130</v>
      </c>
      <c r="G760" s="59"/>
      <c r="H760" s="60" t="str">
        <f>VLOOKUP(F760,'Houses &amp; Ages'!$B$5:$K$16,3,FALSE)</f>
        <v>-</v>
      </c>
    </row>
    <row r="761" spans="2:8">
      <c r="B761" s="58" t="s">
        <v>130</v>
      </c>
      <c r="C761" s="58" t="s">
        <v>130</v>
      </c>
      <c r="D761" s="58" t="s">
        <v>130</v>
      </c>
      <c r="E761" s="58"/>
      <c r="F761" s="58" t="s">
        <v>130</v>
      </c>
      <c r="G761" s="59"/>
      <c r="H761" s="60" t="str">
        <f>VLOOKUP(F761,'Houses &amp; Ages'!$B$5:$K$16,3,FALSE)</f>
        <v>-</v>
      </c>
    </row>
    <row r="762" spans="2:8">
      <c r="B762" s="58" t="s">
        <v>130</v>
      </c>
      <c r="C762" s="58" t="s">
        <v>130</v>
      </c>
      <c r="D762" s="58" t="s">
        <v>130</v>
      </c>
      <c r="E762" s="58"/>
      <c r="F762" s="58" t="s">
        <v>130</v>
      </c>
      <c r="G762" s="59"/>
      <c r="H762" s="60" t="str">
        <f>VLOOKUP(F762,'Houses &amp; Ages'!$B$5:$K$16,3,FALSE)</f>
        <v>-</v>
      </c>
    </row>
    <row r="763" spans="2:8">
      <c r="B763" s="58" t="s">
        <v>130</v>
      </c>
      <c r="C763" s="58" t="s">
        <v>130</v>
      </c>
      <c r="D763" s="58" t="s">
        <v>130</v>
      </c>
      <c r="E763" s="58"/>
      <c r="F763" s="58" t="s">
        <v>130</v>
      </c>
      <c r="G763" s="59"/>
      <c r="H763" s="60" t="str">
        <f>VLOOKUP(F763,'Houses &amp; Ages'!$B$5:$K$16,3,FALSE)</f>
        <v>-</v>
      </c>
    </row>
    <row r="764" spans="2:8">
      <c r="B764" s="58" t="s">
        <v>130</v>
      </c>
      <c r="C764" s="58" t="s">
        <v>130</v>
      </c>
      <c r="D764" s="58" t="s">
        <v>130</v>
      </c>
      <c r="E764" s="58"/>
      <c r="F764" s="58" t="s">
        <v>130</v>
      </c>
      <c r="G764" s="59"/>
      <c r="H764" s="60" t="str">
        <f>VLOOKUP(F764,'Houses &amp; Ages'!$B$5:$K$16,3,FALSE)</f>
        <v>-</v>
      </c>
    </row>
    <row r="765" spans="2:8">
      <c r="B765" s="58" t="s">
        <v>130</v>
      </c>
      <c r="C765" s="58" t="s">
        <v>130</v>
      </c>
      <c r="D765" s="58" t="s">
        <v>130</v>
      </c>
      <c r="E765" s="58"/>
      <c r="F765" s="58" t="s">
        <v>130</v>
      </c>
      <c r="G765" s="59"/>
      <c r="H765" s="60" t="str">
        <f>VLOOKUP(F765,'Houses &amp; Ages'!$B$5:$K$16,3,FALSE)</f>
        <v>-</v>
      </c>
    </row>
    <row r="766" spans="2:8">
      <c r="B766" s="58" t="s">
        <v>130</v>
      </c>
      <c r="C766" s="58" t="s">
        <v>130</v>
      </c>
      <c r="D766" s="58" t="s">
        <v>130</v>
      </c>
      <c r="E766" s="58"/>
      <c r="F766" s="58" t="s">
        <v>130</v>
      </c>
      <c r="G766" s="59"/>
      <c r="H766" s="60" t="str">
        <f>VLOOKUP(F766,'Houses &amp; Ages'!$B$5:$K$16,3,FALSE)</f>
        <v>-</v>
      </c>
    </row>
    <row r="767" spans="2:8">
      <c r="B767" s="58" t="s">
        <v>130</v>
      </c>
      <c r="C767" s="58" t="s">
        <v>130</v>
      </c>
      <c r="D767" s="58" t="s">
        <v>130</v>
      </c>
      <c r="E767" s="58"/>
      <c r="F767" s="58" t="s">
        <v>130</v>
      </c>
      <c r="G767" s="59"/>
      <c r="H767" s="60" t="str">
        <f>VLOOKUP(F767,'Houses &amp; Ages'!$B$5:$K$16,3,FALSE)</f>
        <v>-</v>
      </c>
    </row>
    <row r="768" spans="2:8">
      <c r="B768" s="58" t="s">
        <v>130</v>
      </c>
      <c r="C768" s="58" t="s">
        <v>130</v>
      </c>
      <c r="D768" s="58" t="s">
        <v>130</v>
      </c>
      <c r="E768" s="58"/>
      <c r="F768" s="58" t="s">
        <v>130</v>
      </c>
      <c r="G768" s="59"/>
      <c r="H768" s="60" t="str">
        <f>VLOOKUP(F768,'Houses &amp; Ages'!$B$5:$K$16,3,FALSE)</f>
        <v>-</v>
      </c>
    </row>
    <row r="769" spans="2:8">
      <c r="B769" s="58" t="s">
        <v>130</v>
      </c>
      <c r="C769" s="58" t="s">
        <v>130</v>
      </c>
      <c r="D769" s="58" t="s">
        <v>130</v>
      </c>
      <c r="E769" s="58"/>
      <c r="F769" s="58" t="s">
        <v>130</v>
      </c>
      <c r="G769" s="59"/>
      <c r="H769" s="60" t="str">
        <f>VLOOKUP(F769,'Houses &amp; Ages'!$B$5:$K$16,3,FALSE)</f>
        <v>-</v>
      </c>
    </row>
    <row r="770" spans="2:8">
      <c r="B770" s="58" t="s">
        <v>130</v>
      </c>
      <c r="C770" s="58" t="s">
        <v>130</v>
      </c>
      <c r="D770" s="58" t="s">
        <v>130</v>
      </c>
      <c r="E770" s="58"/>
      <c r="F770" s="58" t="s">
        <v>130</v>
      </c>
      <c r="G770" s="59"/>
      <c r="H770" s="60" t="str">
        <f>VLOOKUP(F770,'Houses &amp; Ages'!$B$5:$K$16,3,FALSE)</f>
        <v>-</v>
      </c>
    </row>
    <row r="771" spans="2:8">
      <c r="B771" s="58" t="s">
        <v>130</v>
      </c>
      <c r="C771" s="58" t="s">
        <v>130</v>
      </c>
      <c r="D771" s="58" t="s">
        <v>130</v>
      </c>
      <c r="E771" s="58"/>
      <c r="F771" s="58" t="s">
        <v>130</v>
      </c>
      <c r="G771" s="59"/>
      <c r="H771" s="60" t="str">
        <f>VLOOKUP(F771,'Houses &amp; Ages'!$B$5:$K$16,3,FALSE)</f>
        <v>-</v>
      </c>
    </row>
    <row r="772" spans="2:8">
      <c r="B772" s="58" t="s">
        <v>130</v>
      </c>
      <c r="C772" s="58" t="s">
        <v>130</v>
      </c>
      <c r="D772" s="58" t="s">
        <v>130</v>
      </c>
      <c r="E772" s="58"/>
      <c r="F772" s="58" t="s">
        <v>130</v>
      </c>
      <c r="G772" s="59"/>
      <c r="H772" s="60" t="str">
        <f>VLOOKUP(F772,'Houses &amp; Ages'!$B$5:$K$16,3,FALSE)</f>
        <v>-</v>
      </c>
    </row>
    <row r="773" spans="2:8">
      <c r="B773" s="58" t="s">
        <v>130</v>
      </c>
      <c r="C773" s="58" t="s">
        <v>130</v>
      </c>
      <c r="D773" s="58" t="s">
        <v>130</v>
      </c>
      <c r="E773" s="58"/>
      <c r="F773" s="58" t="s">
        <v>130</v>
      </c>
      <c r="G773" s="59"/>
      <c r="H773" s="60" t="str">
        <f>VLOOKUP(F773,'Houses &amp; Ages'!$B$5:$K$16,3,FALSE)</f>
        <v>-</v>
      </c>
    </row>
    <row r="774" spans="2:8">
      <c r="B774" s="58" t="s">
        <v>130</v>
      </c>
      <c r="C774" s="58" t="s">
        <v>130</v>
      </c>
      <c r="D774" s="58" t="s">
        <v>130</v>
      </c>
      <c r="E774" s="58"/>
      <c r="F774" s="58" t="s">
        <v>130</v>
      </c>
      <c r="G774" s="59"/>
      <c r="H774" s="60" t="str">
        <f>VLOOKUP(F774,'Houses &amp; Ages'!$B$5:$K$16,3,FALSE)</f>
        <v>-</v>
      </c>
    </row>
    <row r="775" spans="2:8">
      <c r="B775" s="58" t="s">
        <v>130</v>
      </c>
      <c r="C775" s="58" t="s">
        <v>130</v>
      </c>
      <c r="D775" s="58" t="s">
        <v>130</v>
      </c>
      <c r="E775" s="58"/>
      <c r="F775" s="58" t="s">
        <v>130</v>
      </c>
      <c r="G775" s="59"/>
      <c r="H775" s="60" t="str">
        <f>VLOOKUP(F775,'Houses &amp; Ages'!$B$5:$K$16,3,FALSE)</f>
        <v>-</v>
      </c>
    </row>
    <row r="776" spans="2:8">
      <c r="B776" s="58" t="s">
        <v>130</v>
      </c>
      <c r="C776" s="58" t="s">
        <v>130</v>
      </c>
      <c r="D776" s="58" t="s">
        <v>130</v>
      </c>
      <c r="E776" s="58"/>
      <c r="F776" s="58" t="s">
        <v>130</v>
      </c>
      <c r="G776" s="59"/>
      <c r="H776" s="60" t="str">
        <f>VLOOKUP(F776,'Houses &amp; Ages'!$B$5:$K$16,3,FALSE)</f>
        <v>-</v>
      </c>
    </row>
    <row r="777" spans="2:8">
      <c r="B777" s="58" t="s">
        <v>130</v>
      </c>
      <c r="C777" s="58" t="s">
        <v>130</v>
      </c>
      <c r="D777" s="58" t="s">
        <v>130</v>
      </c>
      <c r="E777" s="58"/>
      <c r="F777" s="58" t="s">
        <v>130</v>
      </c>
      <c r="G777" s="59"/>
      <c r="H777" s="60" t="str">
        <f>VLOOKUP(F777,'Houses &amp; Ages'!$B$5:$K$16,3,FALSE)</f>
        <v>-</v>
      </c>
    </row>
    <row r="778" spans="2:8">
      <c r="B778" s="58" t="s">
        <v>130</v>
      </c>
      <c r="C778" s="58" t="s">
        <v>130</v>
      </c>
      <c r="D778" s="58" t="s">
        <v>130</v>
      </c>
      <c r="E778" s="58"/>
      <c r="F778" s="58" t="s">
        <v>130</v>
      </c>
      <c r="G778" s="59"/>
      <c r="H778" s="60" t="str">
        <f>VLOOKUP(F778,'Houses &amp; Ages'!$B$5:$K$16,3,FALSE)</f>
        <v>-</v>
      </c>
    </row>
    <row r="779" spans="2:8">
      <c r="B779" s="58" t="s">
        <v>130</v>
      </c>
      <c r="C779" s="58" t="s">
        <v>130</v>
      </c>
      <c r="D779" s="58" t="s">
        <v>130</v>
      </c>
      <c r="E779" s="58"/>
      <c r="F779" s="58" t="s">
        <v>130</v>
      </c>
      <c r="G779" s="59"/>
      <c r="H779" s="60" t="str">
        <f>VLOOKUP(F779,'Houses &amp; Ages'!$B$5:$K$16,3,FALSE)</f>
        <v>-</v>
      </c>
    </row>
    <row r="780" spans="2:8">
      <c r="B780" s="58" t="s">
        <v>130</v>
      </c>
      <c r="C780" s="58" t="s">
        <v>130</v>
      </c>
      <c r="D780" s="58" t="s">
        <v>130</v>
      </c>
      <c r="E780" s="58"/>
      <c r="F780" s="58" t="s">
        <v>130</v>
      </c>
      <c r="G780" s="59"/>
      <c r="H780" s="60" t="str">
        <f>VLOOKUP(F780,'Houses &amp; Ages'!$B$5:$K$16,3,FALSE)</f>
        <v>-</v>
      </c>
    </row>
    <row r="781" spans="2:8">
      <c r="B781" s="58" t="s">
        <v>130</v>
      </c>
      <c r="C781" s="58" t="s">
        <v>130</v>
      </c>
      <c r="D781" s="58" t="s">
        <v>130</v>
      </c>
      <c r="E781" s="58"/>
      <c r="F781" s="58" t="s">
        <v>130</v>
      </c>
      <c r="G781" s="59"/>
      <c r="H781" s="60" t="str">
        <f>VLOOKUP(F781,'Houses &amp; Ages'!$B$5:$K$16,3,FALSE)</f>
        <v>-</v>
      </c>
    </row>
    <row r="782" spans="2:8">
      <c r="B782" s="58" t="s">
        <v>130</v>
      </c>
      <c r="C782" s="58" t="s">
        <v>130</v>
      </c>
      <c r="D782" s="58" t="s">
        <v>130</v>
      </c>
      <c r="E782" s="58"/>
      <c r="F782" s="58" t="s">
        <v>130</v>
      </c>
      <c r="G782" s="59"/>
      <c r="H782" s="60" t="str">
        <f>VLOOKUP(F782,'Houses &amp; Ages'!$B$5:$K$16,3,FALSE)</f>
        <v>-</v>
      </c>
    </row>
    <row r="783" spans="2:8">
      <c r="B783" s="58" t="s">
        <v>130</v>
      </c>
      <c r="C783" s="58" t="s">
        <v>130</v>
      </c>
      <c r="D783" s="58" t="s">
        <v>130</v>
      </c>
      <c r="E783" s="58"/>
      <c r="F783" s="58" t="s">
        <v>130</v>
      </c>
      <c r="G783" s="59"/>
      <c r="H783" s="60" t="str">
        <f>VLOOKUP(F783,'Houses &amp; Ages'!$B$5:$K$16,3,FALSE)</f>
        <v>-</v>
      </c>
    </row>
    <row r="784" spans="2:8">
      <c r="B784" s="58" t="s">
        <v>130</v>
      </c>
      <c r="C784" s="58" t="s">
        <v>130</v>
      </c>
      <c r="D784" s="58" t="s">
        <v>130</v>
      </c>
      <c r="E784" s="58"/>
      <c r="F784" s="58" t="s">
        <v>130</v>
      </c>
      <c r="G784" s="59"/>
      <c r="H784" s="60" t="str">
        <f>VLOOKUP(F784,'Houses &amp; Ages'!$B$5:$K$16,3,FALSE)</f>
        <v>-</v>
      </c>
    </row>
    <row r="785" spans="2:8">
      <c r="B785" s="58" t="s">
        <v>130</v>
      </c>
      <c r="C785" s="58" t="s">
        <v>130</v>
      </c>
      <c r="D785" s="58" t="s">
        <v>130</v>
      </c>
      <c r="E785" s="58"/>
      <c r="F785" s="58" t="s">
        <v>130</v>
      </c>
      <c r="G785" s="59"/>
      <c r="H785" s="60" t="str">
        <f>VLOOKUP(F785,'Houses &amp; Ages'!$B$5:$K$16,3,FALSE)</f>
        <v>-</v>
      </c>
    </row>
    <row r="786" spans="2:8">
      <c r="B786" s="58" t="s">
        <v>130</v>
      </c>
      <c r="C786" s="58" t="s">
        <v>130</v>
      </c>
      <c r="D786" s="58" t="s">
        <v>130</v>
      </c>
      <c r="E786" s="58"/>
      <c r="F786" s="58" t="s">
        <v>130</v>
      </c>
      <c r="G786" s="59"/>
      <c r="H786" s="60" t="str">
        <f>VLOOKUP(F786,'Houses &amp; Ages'!$B$5:$K$16,3,FALSE)</f>
        <v>-</v>
      </c>
    </row>
    <row r="787" spans="2:8">
      <c r="B787" s="58" t="s">
        <v>130</v>
      </c>
      <c r="C787" s="58" t="s">
        <v>130</v>
      </c>
      <c r="D787" s="58" t="s">
        <v>130</v>
      </c>
      <c r="E787" s="58"/>
      <c r="F787" s="58" t="s">
        <v>130</v>
      </c>
      <c r="G787" s="59"/>
      <c r="H787" s="60" t="str">
        <f>VLOOKUP(F787,'Houses &amp; Ages'!$B$5:$K$16,3,FALSE)</f>
        <v>-</v>
      </c>
    </row>
    <row r="788" spans="2:8">
      <c r="B788" s="58" t="s">
        <v>130</v>
      </c>
      <c r="C788" s="58" t="s">
        <v>130</v>
      </c>
      <c r="D788" s="58" t="s">
        <v>130</v>
      </c>
      <c r="E788" s="58"/>
      <c r="F788" s="58" t="s">
        <v>130</v>
      </c>
      <c r="G788" s="59"/>
      <c r="H788" s="60" t="str">
        <f>VLOOKUP(F788,'Houses &amp; Ages'!$B$5:$K$16,3,FALSE)</f>
        <v>-</v>
      </c>
    </row>
    <row r="789" spans="2:8">
      <c r="B789" s="58" t="s">
        <v>130</v>
      </c>
      <c r="C789" s="58" t="s">
        <v>130</v>
      </c>
      <c r="D789" s="58" t="s">
        <v>130</v>
      </c>
      <c r="E789" s="58"/>
      <c r="F789" s="58" t="s">
        <v>130</v>
      </c>
      <c r="G789" s="59"/>
      <c r="H789" s="60" t="str">
        <f>VLOOKUP(F789,'Houses &amp; Ages'!$B$5:$K$16,3,FALSE)</f>
        <v>-</v>
      </c>
    </row>
    <row r="790" spans="2:8">
      <c r="B790" s="58" t="s">
        <v>130</v>
      </c>
      <c r="C790" s="58" t="s">
        <v>130</v>
      </c>
      <c r="D790" s="58" t="s">
        <v>130</v>
      </c>
      <c r="E790" s="58"/>
      <c r="F790" s="58" t="s">
        <v>130</v>
      </c>
      <c r="G790" s="59"/>
      <c r="H790" s="60" t="str">
        <f>VLOOKUP(F790,'Houses &amp; Ages'!$B$5:$K$16,3,FALSE)</f>
        <v>-</v>
      </c>
    </row>
    <row r="791" spans="2:8">
      <c r="B791" s="58" t="s">
        <v>130</v>
      </c>
      <c r="C791" s="58" t="s">
        <v>130</v>
      </c>
      <c r="D791" s="58" t="s">
        <v>130</v>
      </c>
      <c r="E791" s="58"/>
      <c r="F791" s="58" t="s">
        <v>130</v>
      </c>
      <c r="G791" s="59"/>
      <c r="H791" s="60" t="str">
        <f>VLOOKUP(F791,'Houses &amp; Ages'!$B$5:$K$16,3,FALSE)</f>
        <v>-</v>
      </c>
    </row>
    <row r="792" spans="2:8">
      <c r="B792" s="58" t="s">
        <v>130</v>
      </c>
      <c r="C792" s="58" t="s">
        <v>130</v>
      </c>
      <c r="D792" s="58" t="s">
        <v>130</v>
      </c>
      <c r="E792" s="58"/>
      <c r="F792" s="58" t="s">
        <v>130</v>
      </c>
      <c r="G792" s="59"/>
      <c r="H792" s="60" t="str">
        <f>VLOOKUP(F792,'Houses &amp; Ages'!$B$5:$K$16,3,FALSE)</f>
        <v>-</v>
      </c>
    </row>
    <row r="793" spans="2:8">
      <c r="B793" s="58" t="s">
        <v>130</v>
      </c>
      <c r="C793" s="58" t="s">
        <v>130</v>
      </c>
      <c r="D793" s="58" t="s">
        <v>130</v>
      </c>
      <c r="E793" s="58"/>
      <c r="F793" s="58" t="s">
        <v>130</v>
      </c>
      <c r="G793" s="59"/>
      <c r="H793" s="60" t="str">
        <f>VLOOKUP(F793,'Houses &amp; Ages'!$B$5:$K$16,3,FALSE)</f>
        <v>-</v>
      </c>
    </row>
    <row r="794" spans="2:8">
      <c r="B794" s="58" t="s">
        <v>130</v>
      </c>
      <c r="C794" s="58" t="s">
        <v>130</v>
      </c>
      <c r="D794" s="58" t="s">
        <v>130</v>
      </c>
      <c r="E794" s="58"/>
      <c r="F794" s="58" t="s">
        <v>130</v>
      </c>
      <c r="G794" s="59"/>
      <c r="H794" s="60" t="str">
        <f>VLOOKUP(F794,'Houses &amp; Ages'!$B$5:$K$16,3,FALSE)</f>
        <v>-</v>
      </c>
    </row>
    <row r="795" spans="2:8">
      <c r="B795" s="58" t="s">
        <v>130</v>
      </c>
      <c r="C795" s="58" t="s">
        <v>130</v>
      </c>
      <c r="D795" s="58" t="s">
        <v>130</v>
      </c>
      <c r="E795" s="58"/>
      <c r="F795" s="58" t="s">
        <v>130</v>
      </c>
      <c r="G795" s="59"/>
      <c r="H795" s="60" t="str">
        <f>VLOOKUP(F795,'Houses &amp; Ages'!$B$5:$K$16,3,FALSE)</f>
        <v>-</v>
      </c>
    </row>
    <row r="796" spans="2:8">
      <c r="B796" s="58" t="s">
        <v>130</v>
      </c>
      <c r="C796" s="58" t="s">
        <v>130</v>
      </c>
      <c r="D796" s="58" t="s">
        <v>130</v>
      </c>
      <c r="E796" s="58"/>
      <c r="F796" s="58" t="s">
        <v>130</v>
      </c>
      <c r="G796" s="59"/>
      <c r="H796" s="60" t="str">
        <f>VLOOKUP(F796,'Houses &amp; Ages'!$B$5:$K$16,3,FALSE)</f>
        <v>-</v>
      </c>
    </row>
    <row r="797" spans="2:8">
      <c r="B797" s="58" t="s">
        <v>130</v>
      </c>
      <c r="C797" s="58" t="s">
        <v>130</v>
      </c>
      <c r="D797" s="58" t="s">
        <v>130</v>
      </c>
      <c r="E797" s="58"/>
      <c r="F797" s="58" t="s">
        <v>130</v>
      </c>
      <c r="G797" s="59"/>
      <c r="H797" s="60" t="str">
        <f>VLOOKUP(F797,'Houses &amp; Ages'!$B$5:$K$16,3,FALSE)</f>
        <v>-</v>
      </c>
    </row>
    <row r="798" spans="2:8">
      <c r="B798" s="58" t="s">
        <v>130</v>
      </c>
      <c r="C798" s="58" t="s">
        <v>130</v>
      </c>
      <c r="D798" s="58" t="s">
        <v>130</v>
      </c>
      <c r="E798" s="58"/>
      <c r="F798" s="58" t="s">
        <v>130</v>
      </c>
      <c r="G798" s="59"/>
      <c r="H798" s="60" t="str">
        <f>VLOOKUP(F798,'Houses &amp; Ages'!$B$5:$K$16,3,FALSE)</f>
        <v>-</v>
      </c>
    </row>
    <row r="799" spans="2:8">
      <c r="B799" s="58" t="s">
        <v>130</v>
      </c>
      <c r="C799" s="58" t="s">
        <v>130</v>
      </c>
      <c r="D799" s="58" t="s">
        <v>130</v>
      </c>
      <c r="E799" s="58"/>
      <c r="F799" s="58" t="s">
        <v>130</v>
      </c>
      <c r="G799" s="59"/>
      <c r="H799" s="60" t="str">
        <f>VLOOKUP(F799,'Houses &amp; Ages'!$B$5:$K$16,3,FALSE)</f>
        <v>-</v>
      </c>
    </row>
    <row r="800" spans="2:8">
      <c r="B800" s="58" t="s">
        <v>130</v>
      </c>
      <c r="C800" s="58" t="s">
        <v>130</v>
      </c>
      <c r="D800" s="58" t="s">
        <v>130</v>
      </c>
      <c r="E800" s="58"/>
      <c r="F800" s="58" t="s">
        <v>130</v>
      </c>
      <c r="G800" s="59"/>
      <c r="H800" s="60" t="str">
        <f>VLOOKUP(F800,'Houses &amp; Ages'!$B$5:$K$16,3,FALSE)</f>
        <v>-</v>
      </c>
    </row>
    <row r="801" spans="2:8">
      <c r="B801" s="58" t="s">
        <v>130</v>
      </c>
      <c r="C801" s="58" t="s">
        <v>130</v>
      </c>
      <c r="D801" s="58" t="s">
        <v>130</v>
      </c>
      <c r="E801" s="58"/>
      <c r="F801" s="58" t="s">
        <v>130</v>
      </c>
      <c r="G801" s="59"/>
      <c r="H801" s="60" t="str">
        <f>VLOOKUP(F801,'Houses &amp; Ages'!$B$5:$K$16,3,FALSE)</f>
        <v>-</v>
      </c>
    </row>
    <row r="802" spans="2:8">
      <c r="B802" s="58" t="s">
        <v>130</v>
      </c>
      <c r="C802" s="58" t="s">
        <v>130</v>
      </c>
      <c r="D802" s="58" t="s">
        <v>130</v>
      </c>
      <c r="E802" s="58"/>
      <c r="F802" s="58" t="s">
        <v>130</v>
      </c>
      <c r="G802" s="59"/>
      <c r="H802" s="60" t="str">
        <f>VLOOKUP(F802,'Houses &amp; Ages'!$B$5:$K$16,3,FALSE)</f>
        <v>-</v>
      </c>
    </row>
    <row r="803" spans="2:8">
      <c r="B803" s="58" t="s">
        <v>130</v>
      </c>
      <c r="C803" s="58" t="s">
        <v>130</v>
      </c>
      <c r="D803" s="58" t="s">
        <v>130</v>
      </c>
      <c r="E803" s="58"/>
      <c r="F803" s="58" t="s">
        <v>130</v>
      </c>
      <c r="G803" s="59"/>
      <c r="H803" s="60" t="str">
        <f>VLOOKUP(F803,'Houses &amp; Ages'!$B$5:$K$16,3,FALSE)</f>
        <v>-</v>
      </c>
    </row>
    <row r="804" spans="2:8">
      <c r="B804" s="58" t="s">
        <v>130</v>
      </c>
      <c r="C804" s="58" t="s">
        <v>130</v>
      </c>
      <c r="D804" s="58" t="s">
        <v>130</v>
      </c>
      <c r="E804" s="58"/>
      <c r="F804" s="58" t="s">
        <v>130</v>
      </c>
      <c r="G804" s="59"/>
      <c r="H804" s="60" t="str">
        <f>VLOOKUP(F804,'Houses &amp; Ages'!$B$5:$K$16,3,FALSE)</f>
        <v>-</v>
      </c>
    </row>
    <row r="805" spans="2:8">
      <c r="B805" s="58" t="s">
        <v>130</v>
      </c>
      <c r="C805" s="58" t="s">
        <v>130</v>
      </c>
      <c r="D805" s="58" t="s">
        <v>130</v>
      </c>
      <c r="E805" s="58"/>
      <c r="F805" s="58" t="s">
        <v>130</v>
      </c>
      <c r="G805" s="59"/>
      <c r="H805" s="60" t="str">
        <f>VLOOKUP(F805,'Houses &amp; Ages'!$B$5:$K$16,3,FALSE)</f>
        <v>-</v>
      </c>
    </row>
    <row r="806" spans="2:8">
      <c r="B806" s="58" t="s">
        <v>130</v>
      </c>
      <c r="C806" s="58" t="s">
        <v>130</v>
      </c>
      <c r="D806" s="58" t="s">
        <v>130</v>
      </c>
      <c r="E806" s="58"/>
      <c r="F806" s="58" t="s">
        <v>130</v>
      </c>
      <c r="G806" s="59"/>
      <c r="H806" s="60" t="str">
        <f>VLOOKUP(F806,'Houses &amp; Ages'!$B$5:$K$16,3,FALSE)</f>
        <v>-</v>
      </c>
    </row>
    <row r="807" spans="2:8">
      <c r="B807" s="58" t="s">
        <v>130</v>
      </c>
      <c r="C807" s="58" t="s">
        <v>130</v>
      </c>
      <c r="D807" s="58" t="s">
        <v>130</v>
      </c>
      <c r="E807" s="58"/>
      <c r="F807" s="58" t="s">
        <v>130</v>
      </c>
      <c r="G807" s="59"/>
      <c r="H807" s="60" t="str">
        <f>VLOOKUP(F807,'Houses &amp; Ages'!$B$5:$K$16,3,FALSE)</f>
        <v>-</v>
      </c>
    </row>
    <row r="808" spans="2:8">
      <c r="B808" s="58" t="s">
        <v>130</v>
      </c>
      <c r="C808" s="58" t="s">
        <v>130</v>
      </c>
      <c r="D808" s="58" t="s">
        <v>130</v>
      </c>
      <c r="E808" s="58"/>
      <c r="F808" s="58" t="s">
        <v>130</v>
      </c>
      <c r="G808" s="59"/>
      <c r="H808" s="60" t="str">
        <f>VLOOKUP(F808,'Houses &amp; Ages'!$B$5:$K$16,3,FALSE)</f>
        <v>-</v>
      </c>
    </row>
    <row r="809" spans="2:8">
      <c r="B809" s="58" t="s">
        <v>130</v>
      </c>
      <c r="C809" s="58" t="s">
        <v>130</v>
      </c>
      <c r="D809" s="58" t="s">
        <v>130</v>
      </c>
      <c r="E809" s="58"/>
      <c r="F809" s="58" t="s">
        <v>130</v>
      </c>
      <c r="G809" s="59"/>
      <c r="H809" s="60" t="str">
        <f>VLOOKUP(F809,'Houses &amp; Ages'!$B$5:$K$16,3,FALSE)</f>
        <v>-</v>
      </c>
    </row>
    <row r="810" spans="2:8">
      <c r="B810" s="58" t="s">
        <v>130</v>
      </c>
      <c r="C810" s="58" t="s">
        <v>130</v>
      </c>
      <c r="D810" s="58" t="s">
        <v>130</v>
      </c>
      <c r="E810" s="58"/>
      <c r="F810" s="58" t="s">
        <v>130</v>
      </c>
      <c r="G810" s="59"/>
      <c r="H810" s="60" t="str">
        <f>VLOOKUP(F810,'Houses &amp; Ages'!$B$5:$K$16,3,FALSE)</f>
        <v>-</v>
      </c>
    </row>
    <row r="811" spans="2:8">
      <c r="B811" s="58" t="s">
        <v>130</v>
      </c>
      <c r="C811" s="58" t="s">
        <v>130</v>
      </c>
      <c r="D811" s="58" t="s">
        <v>130</v>
      </c>
      <c r="E811" s="58"/>
      <c r="F811" s="58" t="s">
        <v>130</v>
      </c>
      <c r="G811" s="59"/>
      <c r="H811" s="60" t="str">
        <f>VLOOKUP(F811,'Houses &amp; Ages'!$B$5:$K$16,3,FALSE)</f>
        <v>-</v>
      </c>
    </row>
    <row r="812" spans="2:8">
      <c r="B812" s="58" t="s">
        <v>130</v>
      </c>
      <c r="C812" s="58" t="s">
        <v>130</v>
      </c>
      <c r="D812" s="58" t="s">
        <v>130</v>
      </c>
      <c r="E812" s="58"/>
      <c r="F812" s="58" t="s">
        <v>130</v>
      </c>
      <c r="G812" s="59"/>
      <c r="H812" s="60" t="str">
        <f>VLOOKUP(F812,'Houses &amp; Ages'!$B$5:$K$16,3,FALSE)</f>
        <v>-</v>
      </c>
    </row>
    <row r="813" spans="2:8">
      <c r="B813" s="58" t="s">
        <v>130</v>
      </c>
      <c r="C813" s="58" t="s">
        <v>130</v>
      </c>
      <c r="D813" s="58" t="s">
        <v>130</v>
      </c>
      <c r="E813" s="58"/>
      <c r="F813" s="58" t="s">
        <v>130</v>
      </c>
      <c r="G813" s="59"/>
      <c r="H813" s="60" t="str">
        <f>VLOOKUP(F813,'Houses &amp; Ages'!$B$5:$K$16,3,FALSE)</f>
        <v>-</v>
      </c>
    </row>
    <row r="814" spans="2:8">
      <c r="B814" s="58" t="s">
        <v>130</v>
      </c>
      <c r="C814" s="58" t="s">
        <v>130</v>
      </c>
      <c r="D814" s="58" t="s">
        <v>130</v>
      </c>
      <c r="E814" s="58"/>
      <c r="F814" s="58" t="s">
        <v>130</v>
      </c>
      <c r="G814" s="59"/>
      <c r="H814" s="60" t="str">
        <f>VLOOKUP(F814,'Houses &amp; Ages'!$B$5:$K$16,3,FALSE)</f>
        <v>-</v>
      </c>
    </row>
    <row r="815" spans="2:8">
      <c r="B815" s="58" t="s">
        <v>130</v>
      </c>
      <c r="C815" s="58" t="s">
        <v>130</v>
      </c>
      <c r="D815" s="58" t="s">
        <v>130</v>
      </c>
      <c r="E815" s="58"/>
      <c r="F815" s="58" t="s">
        <v>130</v>
      </c>
      <c r="G815" s="59"/>
      <c r="H815" s="60" t="str">
        <f>VLOOKUP(F815,'Houses &amp; Ages'!$B$5:$K$16,3,FALSE)</f>
        <v>-</v>
      </c>
    </row>
    <row r="816" spans="2:8">
      <c r="B816" s="58" t="s">
        <v>130</v>
      </c>
      <c r="C816" s="58" t="s">
        <v>130</v>
      </c>
      <c r="D816" s="58" t="s">
        <v>130</v>
      </c>
      <c r="E816" s="58"/>
      <c r="F816" s="58" t="s">
        <v>130</v>
      </c>
      <c r="G816" s="59"/>
      <c r="H816" s="60" t="str">
        <f>VLOOKUP(F816,'Houses &amp; Ages'!$B$5:$K$16,3,FALSE)</f>
        <v>-</v>
      </c>
    </row>
    <row r="817" spans="2:8">
      <c r="B817" s="58" t="s">
        <v>130</v>
      </c>
      <c r="C817" s="58" t="s">
        <v>130</v>
      </c>
      <c r="D817" s="58" t="s">
        <v>130</v>
      </c>
      <c r="E817" s="58"/>
      <c r="F817" s="58" t="s">
        <v>130</v>
      </c>
      <c r="G817" s="59"/>
      <c r="H817" s="60" t="str">
        <f>VLOOKUP(F817,'Houses &amp; Ages'!$B$5:$K$16,3,FALSE)</f>
        <v>-</v>
      </c>
    </row>
    <row r="818" spans="2:8">
      <c r="B818" s="58" t="s">
        <v>130</v>
      </c>
      <c r="C818" s="58" t="s">
        <v>130</v>
      </c>
      <c r="D818" s="58" t="s">
        <v>130</v>
      </c>
      <c r="E818" s="58"/>
      <c r="F818" s="58" t="s">
        <v>130</v>
      </c>
      <c r="G818" s="59"/>
      <c r="H818" s="60" t="str">
        <f>VLOOKUP(F818,'Houses &amp; Ages'!$B$5:$K$16,3,FALSE)</f>
        <v>-</v>
      </c>
    </row>
    <row r="819" spans="2:8">
      <c r="B819" s="58" t="s">
        <v>130</v>
      </c>
      <c r="C819" s="58" t="s">
        <v>130</v>
      </c>
      <c r="D819" s="58" t="s">
        <v>130</v>
      </c>
      <c r="E819" s="58"/>
      <c r="F819" s="58" t="s">
        <v>130</v>
      </c>
      <c r="G819" s="59"/>
      <c r="H819" s="60" t="str">
        <f>VLOOKUP(F819,'Houses &amp; Ages'!$B$5:$K$16,3,FALSE)</f>
        <v>-</v>
      </c>
    </row>
    <row r="820" spans="2:8">
      <c r="B820" s="58" t="s">
        <v>130</v>
      </c>
      <c r="C820" s="58" t="s">
        <v>130</v>
      </c>
      <c r="D820" s="58" t="s">
        <v>130</v>
      </c>
      <c r="E820" s="58"/>
      <c r="F820" s="58" t="s">
        <v>130</v>
      </c>
      <c r="G820" s="59"/>
      <c r="H820" s="60" t="str">
        <f>VLOOKUP(F820,'Houses &amp; Ages'!$B$5:$K$16,3,FALSE)</f>
        <v>-</v>
      </c>
    </row>
    <row r="821" spans="2:8">
      <c r="B821" s="58" t="s">
        <v>130</v>
      </c>
      <c r="C821" s="58" t="s">
        <v>130</v>
      </c>
      <c r="D821" s="58" t="s">
        <v>130</v>
      </c>
      <c r="E821" s="58"/>
      <c r="F821" s="58" t="s">
        <v>130</v>
      </c>
      <c r="G821" s="59"/>
      <c r="H821" s="60" t="str">
        <f>VLOOKUP(F821,'Houses &amp; Ages'!$B$5:$K$16,3,FALSE)</f>
        <v>-</v>
      </c>
    </row>
    <row r="822" spans="2:8">
      <c r="B822" s="58" t="s">
        <v>130</v>
      </c>
      <c r="C822" s="58" t="s">
        <v>130</v>
      </c>
      <c r="D822" s="58" t="s">
        <v>130</v>
      </c>
      <c r="E822" s="58"/>
      <c r="F822" s="58" t="s">
        <v>130</v>
      </c>
      <c r="G822" s="59"/>
      <c r="H822" s="60" t="str">
        <f>VLOOKUP(F822,'Houses &amp; Ages'!$B$5:$K$16,3,FALSE)</f>
        <v>-</v>
      </c>
    </row>
    <row r="823" spans="2:8">
      <c r="B823" s="58" t="s">
        <v>130</v>
      </c>
      <c r="C823" s="58" t="s">
        <v>130</v>
      </c>
      <c r="D823" s="58" t="s">
        <v>130</v>
      </c>
      <c r="E823" s="58"/>
      <c r="F823" s="58" t="s">
        <v>130</v>
      </c>
      <c r="G823" s="59"/>
      <c r="H823" s="60" t="str">
        <f>VLOOKUP(F823,'Houses &amp; Ages'!$B$5:$K$16,3,FALSE)</f>
        <v>-</v>
      </c>
    </row>
    <row r="824" spans="2:8">
      <c r="B824" s="58" t="s">
        <v>130</v>
      </c>
      <c r="C824" s="58" t="s">
        <v>130</v>
      </c>
      <c r="D824" s="58" t="s">
        <v>130</v>
      </c>
      <c r="E824" s="58"/>
      <c r="F824" s="58" t="s">
        <v>130</v>
      </c>
      <c r="G824" s="59"/>
      <c r="H824" s="60" t="str">
        <f>VLOOKUP(F824,'Houses &amp; Ages'!$B$5:$K$16,3,FALSE)</f>
        <v>-</v>
      </c>
    </row>
    <row r="825" spans="2:8">
      <c r="B825" s="58" t="s">
        <v>130</v>
      </c>
      <c r="C825" s="58" t="s">
        <v>130</v>
      </c>
      <c r="D825" s="58" t="s">
        <v>130</v>
      </c>
      <c r="E825" s="58"/>
      <c r="F825" s="58" t="s">
        <v>130</v>
      </c>
      <c r="G825" s="59"/>
      <c r="H825" s="60" t="str">
        <f>VLOOKUP(F825,'Houses &amp; Ages'!$B$5:$K$16,3,FALSE)</f>
        <v>-</v>
      </c>
    </row>
    <row r="826" spans="2:8">
      <c r="B826" s="58" t="s">
        <v>130</v>
      </c>
      <c r="C826" s="58" t="s">
        <v>130</v>
      </c>
      <c r="D826" s="58" t="s">
        <v>130</v>
      </c>
      <c r="E826" s="58"/>
      <c r="F826" s="58" t="s">
        <v>130</v>
      </c>
      <c r="G826" s="59"/>
      <c r="H826" s="60" t="str">
        <f>VLOOKUP(F826,'Houses &amp; Ages'!$B$5:$K$16,3,FALSE)</f>
        <v>-</v>
      </c>
    </row>
    <row r="827" spans="2:8">
      <c r="B827" s="58" t="s">
        <v>130</v>
      </c>
      <c r="C827" s="58" t="s">
        <v>130</v>
      </c>
      <c r="D827" s="58" t="s">
        <v>130</v>
      </c>
      <c r="E827" s="58"/>
      <c r="F827" s="58" t="s">
        <v>130</v>
      </c>
      <c r="G827" s="59"/>
      <c r="H827" s="60" t="str">
        <f>VLOOKUP(F827,'Houses &amp; Ages'!$B$5:$K$16,3,FALSE)</f>
        <v>-</v>
      </c>
    </row>
    <row r="828" spans="2:8">
      <c r="B828" s="58" t="s">
        <v>130</v>
      </c>
      <c r="C828" s="58" t="s">
        <v>130</v>
      </c>
      <c r="D828" s="58" t="s">
        <v>130</v>
      </c>
      <c r="E828" s="58"/>
      <c r="F828" s="58" t="s">
        <v>130</v>
      </c>
      <c r="G828" s="59"/>
      <c r="H828" s="60" t="str">
        <f>VLOOKUP(F828,'Houses &amp; Ages'!$B$5:$K$16,3,FALSE)</f>
        <v>-</v>
      </c>
    </row>
    <row r="829" spans="2:8">
      <c r="B829" s="58" t="s">
        <v>130</v>
      </c>
      <c r="C829" s="58" t="s">
        <v>130</v>
      </c>
      <c r="D829" s="58" t="s">
        <v>130</v>
      </c>
      <c r="E829" s="58"/>
      <c r="F829" s="58" t="s">
        <v>130</v>
      </c>
      <c r="G829" s="59"/>
      <c r="H829" s="60" t="str">
        <f>VLOOKUP(F829,'Houses &amp; Ages'!$B$5:$K$16,3,FALSE)</f>
        <v>-</v>
      </c>
    </row>
    <row r="830" spans="2:8">
      <c r="B830" s="58" t="s">
        <v>130</v>
      </c>
      <c r="C830" s="58" t="s">
        <v>130</v>
      </c>
      <c r="D830" s="58" t="s">
        <v>130</v>
      </c>
      <c r="E830" s="58"/>
      <c r="F830" s="58" t="s">
        <v>130</v>
      </c>
      <c r="G830" s="59"/>
      <c r="H830" s="60" t="str">
        <f>VLOOKUP(F830,'Houses &amp; Ages'!$B$5:$K$16,3,FALSE)</f>
        <v>-</v>
      </c>
    </row>
    <row r="831" spans="2:8">
      <c r="B831" s="58" t="s">
        <v>130</v>
      </c>
      <c r="C831" s="58" t="s">
        <v>130</v>
      </c>
      <c r="D831" s="58" t="s">
        <v>130</v>
      </c>
      <c r="E831" s="58"/>
      <c r="F831" s="58" t="s">
        <v>130</v>
      </c>
      <c r="G831" s="59"/>
      <c r="H831" s="60" t="str">
        <f>VLOOKUP(F831,'Houses &amp; Ages'!$B$5:$K$16,3,FALSE)</f>
        <v>-</v>
      </c>
    </row>
    <row r="832" spans="2:8">
      <c r="B832" s="58" t="s">
        <v>130</v>
      </c>
      <c r="C832" s="58" t="s">
        <v>130</v>
      </c>
      <c r="D832" s="58" t="s">
        <v>130</v>
      </c>
      <c r="E832" s="58"/>
      <c r="F832" s="58" t="s">
        <v>130</v>
      </c>
      <c r="G832" s="59"/>
      <c r="H832" s="60" t="str">
        <f>VLOOKUP(F832,'Houses &amp; Ages'!$B$5:$K$16,3,FALSE)</f>
        <v>-</v>
      </c>
    </row>
    <row r="833" spans="2:8">
      <c r="B833" s="58" t="s">
        <v>130</v>
      </c>
      <c r="C833" s="58" t="s">
        <v>130</v>
      </c>
      <c r="D833" s="58" t="s">
        <v>130</v>
      </c>
      <c r="E833" s="58"/>
      <c r="F833" s="58" t="s">
        <v>130</v>
      </c>
      <c r="G833" s="59"/>
      <c r="H833" s="60" t="str">
        <f>VLOOKUP(F833,'Houses &amp; Ages'!$B$5:$K$16,3,FALSE)</f>
        <v>-</v>
      </c>
    </row>
    <row r="834" spans="2:8">
      <c r="B834" s="58" t="s">
        <v>130</v>
      </c>
      <c r="C834" s="58" t="s">
        <v>130</v>
      </c>
      <c r="D834" s="58" t="s">
        <v>130</v>
      </c>
      <c r="E834" s="58"/>
      <c r="F834" s="58" t="s">
        <v>130</v>
      </c>
      <c r="G834" s="59"/>
      <c r="H834" s="60" t="str">
        <f>VLOOKUP(F834,'Houses &amp; Ages'!$B$5:$K$16,3,FALSE)</f>
        <v>-</v>
      </c>
    </row>
    <row r="835" spans="2:8">
      <c r="B835" s="58" t="s">
        <v>130</v>
      </c>
      <c r="C835" s="58" t="s">
        <v>130</v>
      </c>
      <c r="D835" s="58" t="s">
        <v>130</v>
      </c>
      <c r="E835" s="58"/>
      <c r="F835" s="58" t="s">
        <v>130</v>
      </c>
      <c r="G835" s="59"/>
      <c r="H835" s="60" t="str">
        <f>VLOOKUP(F835,'Houses &amp; Ages'!$B$5:$K$16,3,FALSE)</f>
        <v>-</v>
      </c>
    </row>
    <row r="836" spans="2:8">
      <c r="B836" s="58" t="s">
        <v>130</v>
      </c>
      <c r="C836" s="58" t="s">
        <v>130</v>
      </c>
      <c r="D836" s="58" t="s">
        <v>130</v>
      </c>
      <c r="E836" s="58"/>
      <c r="F836" s="58" t="s">
        <v>130</v>
      </c>
      <c r="G836" s="59"/>
      <c r="H836" s="60" t="str">
        <f>VLOOKUP(F836,'Houses &amp; Ages'!$B$5:$K$16,3,FALSE)</f>
        <v>-</v>
      </c>
    </row>
    <row r="837" spans="2:8">
      <c r="B837" s="58" t="s">
        <v>130</v>
      </c>
      <c r="C837" s="58" t="s">
        <v>130</v>
      </c>
      <c r="D837" s="58" t="s">
        <v>130</v>
      </c>
      <c r="E837" s="58"/>
      <c r="F837" s="58" t="s">
        <v>130</v>
      </c>
      <c r="G837" s="59"/>
      <c r="H837" s="60" t="str">
        <f>VLOOKUP(F837,'Houses &amp; Ages'!$B$5:$K$16,3,FALSE)</f>
        <v>-</v>
      </c>
    </row>
    <row r="838" spans="2:8">
      <c r="B838" s="58" t="s">
        <v>130</v>
      </c>
      <c r="C838" s="58" t="s">
        <v>130</v>
      </c>
      <c r="D838" s="58" t="s">
        <v>130</v>
      </c>
      <c r="E838" s="58"/>
      <c r="F838" s="58" t="s">
        <v>130</v>
      </c>
      <c r="G838" s="59"/>
      <c r="H838" s="60" t="str">
        <f>VLOOKUP(F838,'Houses &amp; Ages'!$B$5:$K$16,3,FALSE)</f>
        <v>-</v>
      </c>
    </row>
    <row r="839" spans="2:8">
      <c r="B839" s="58" t="s">
        <v>130</v>
      </c>
      <c r="C839" s="58" t="s">
        <v>130</v>
      </c>
      <c r="D839" s="58" t="s">
        <v>130</v>
      </c>
      <c r="E839" s="58"/>
      <c r="F839" s="58" t="s">
        <v>130</v>
      </c>
      <c r="G839" s="59"/>
      <c r="H839" s="60" t="str">
        <f>VLOOKUP(F839,'Houses &amp; Ages'!$B$5:$K$16,3,FALSE)</f>
        <v>-</v>
      </c>
    </row>
    <row r="840" spans="2:8">
      <c r="B840" s="58" t="s">
        <v>130</v>
      </c>
      <c r="C840" s="58" t="s">
        <v>130</v>
      </c>
      <c r="D840" s="58" t="s">
        <v>130</v>
      </c>
      <c r="E840" s="58"/>
      <c r="F840" s="58" t="s">
        <v>130</v>
      </c>
      <c r="G840" s="59"/>
      <c r="H840" s="60" t="str">
        <f>VLOOKUP(F840,'Houses &amp; Ages'!$B$5:$K$16,3,FALSE)</f>
        <v>-</v>
      </c>
    </row>
    <row r="841" spans="2:8">
      <c r="B841" s="58" t="s">
        <v>130</v>
      </c>
      <c r="C841" s="58" t="s">
        <v>130</v>
      </c>
      <c r="D841" s="58" t="s">
        <v>130</v>
      </c>
      <c r="E841" s="58"/>
      <c r="F841" s="58" t="s">
        <v>130</v>
      </c>
      <c r="G841" s="59"/>
      <c r="H841" s="60" t="str">
        <f>VLOOKUP(F841,'Houses &amp; Ages'!$B$5:$K$16,3,FALSE)</f>
        <v>-</v>
      </c>
    </row>
    <row r="842" spans="2:8">
      <c r="B842" s="58" t="s">
        <v>130</v>
      </c>
      <c r="C842" s="58" t="s">
        <v>130</v>
      </c>
      <c r="D842" s="58" t="s">
        <v>130</v>
      </c>
      <c r="E842" s="58"/>
      <c r="F842" s="58" t="s">
        <v>130</v>
      </c>
      <c r="G842" s="59"/>
      <c r="H842" s="60" t="str">
        <f>VLOOKUP(F842,'Houses &amp; Ages'!$B$5:$K$16,3,FALSE)</f>
        <v>-</v>
      </c>
    </row>
    <row r="843" spans="2:8">
      <c r="B843" s="58" t="s">
        <v>130</v>
      </c>
      <c r="C843" s="58" t="s">
        <v>130</v>
      </c>
      <c r="D843" s="58" t="s">
        <v>130</v>
      </c>
      <c r="E843" s="58"/>
      <c r="F843" s="58" t="s">
        <v>130</v>
      </c>
      <c r="G843" s="59"/>
      <c r="H843" s="60" t="str">
        <f>VLOOKUP(F843,'Houses &amp; Ages'!$B$5:$K$16,3,FALSE)</f>
        <v>-</v>
      </c>
    </row>
    <row r="844" spans="2:8">
      <c r="B844" s="58" t="s">
        <v>130</v>
      </c>
      <c r="C844" s="58" t="s">
        <v>130</v>
      </c>
      <c r="D844" s="58" t="s">
        <v>130</v>
      </c>
      <c r="E844" s="58"/>
      <c r="F844" s="58" t="s">
        <v>130</v>
      </c>
      <c r="G844" s="59"/>
      <c r="H844" s="60" t="str">
        <f>VLOOKUP(F844,'Houses &amp; Ages'!$B$5:$K$16,3,FALSE)</f>
        <v>-</v>
      </c>
    </row>
    <row r="845" spans="2:8">
      <c r="B845" s="58" t="s">
        <v>130</v>
      </c>
      <c r="C845" s="58" t="s">
        <v>130</v>
      </c>
      <c r="D845" s="58" t="s">
        <v>130</v>
      </c>
      <c r="E845" s="58"/>
      <c r="F845" s="58" t="s">
        <v>130</v>
      </c>
      <c r="G845" s="59"/>
      <c r="H845" s="60" t="str">
        <f>VLOOKUP(F845,'Houses &amp; Ages'!$B$5:$K$16,3,FALSE)</f>
        <v>-</v>
      </c>
    </row>
    <row r="846" spans="2:8">
      <c r="B846" s="58" t="s">
        <v>130</v>
      </c>
      <c r="C846" s="58" t="s">
        <v>130</v>
      </c>
      <c r="D846" s="58" t="s">
        <v>130</v>
      </c>
      <c r="E846" s="58"/>
      <c r="F846" s="58" t="s">
        <v>130</v>
      </c>
      <c r="G846" s="59"/>
      <c r="H846" s="60" t="str">
        <f>VLOOKUP(F846,'Houses &amp; Ages'!$B$5:$K$16,3,FALSE)</f>
        <v>-</v>
      </c>
    </row>
    <row r="847" spans="2:8">
      <c r="B847" s="58" t="s">
        <v>130</v>
      </c>
      <c r="C847" s="58" t="s">
        <v>130</v>
      </c>
      <c r="D847" s="58" t="s">
        <v>130</v>
      </c>
      <c r="E847" s="58"/>
      <c r="F847" s="58" t="s">
        <v>130</v>
      </c>
      <c r="G847" s="59"/>
      <c r="H847" s="60" t="str">
        <f>VLOOKUP(F847,'Houses &amp; Ages'!$B$5:$K$16,3,FALSE)</f>
        <v>-</v>
      </c>
    </row>
    <row r="848" spans="2:8">
      <c r="B848" s="58" t="s">
        <v>130</v>
      </c>
      <c r="C848" s="58" t="s">
        <v>130</v>
      </c>
      <c r="D848" s="58" t="s">
        <v>130</v>
      </c>
      <c r="E848" s="58"/>
      <c r="F848" s="58" t="s">
        <v>130</v>
      </c>
      <c r="G848" s="59"/>
      <c r="H848" s="60" t="str">
        <f>VLOOKUP(F848,'Houses &amp; Ages'!$B$5:$K$16,3,FALSE)</f>
        <v>-</v>
      </c>
    </row>
    <row r="849" spans="2:8">
      <c r="B849" s="58" t="s">
        <v>130</v>
      </c>
      <c r="C849" s="58" t="s">
        <v>130</v>
      </c>
      <c r="D849" s="58" t="s">
        <v>130</v>
      </c>
      <c r="E849" s="58"/>
      <c r="F849" s="58" t="s">
        <v>130</v>
      </c>
      <c r="G849" s="59"/>
      <c r="H849" s="60" t="str">
        <f>VLOOKUP(F849,'Houses &amp; Ages'!$B$5:$K$16,3,FALSE)</f>
        <v>-</v>
      </c>
    </row>
    <row r="850" spans="2:8">
      <c r="B850" s="58" t="s">
        <v>130</v>
      </c>
      <c r="C850" s="58" t="s">
        <v>130</v>
      </c>
      <c r="D850" s="58" t="s">
        <v>130</v>
      </c>
      <c r="E850" s="58"/>
      <c r="F850" s="58" t="s">
        <v>130</v>
      </c>
      <c r="G850" s="59"/>
      <c r="H850" s="60" t="str">
        <f>VLOOKUP(F850,'Houses &amp; Ages'!$B$5:$K$16,3,FALSE)</f>
        <v>-</v>
      </c>
    </row>
    <row r="851" spans="2:8">
      <c r="B851" s="58" t="s">
        <v>130</v>
      </c>
      <c r="C851" s="58" t="s">
        <v>130</v>
      </c>
      <c r="D851" s="58" t="s">
        <v>130</v>
      </c>
      <c r="E851" s="58"/>
      <c r="F851" s="58" t="s">
        <v>130</v>
      </c>
      <c r="G851" s="59"/>
      <c r="H851" s="60" t="str">
        <f>VLOOKUP(F851,'Houses &amp; Ages'!$B$5:$K$16,3,FALSE)</f>
        <v>-</v>
      </c>
    </row>
    <row r="852" spans="2:8">
      <c r="B852" s="58" t="s">
        <v>130</v>
      </c>
      <c r="C852" s="58" t="s">
        <v>130</v>
      </c>
      <c r="D852" s="58" t="s">
        <v>130</v>
      </c>
      <c r="E852" s="58"/>
      <c r="F852" s="58" t="s">
        <v>130</v>
      </c>
      <c r="G852" s="59"/>
      <c r="H852" s="60" t="str">
        <f>VLOOKUP(F852,'Houses &amp; Ages'!$B$5:$K$16,3,FALSE)</f>
        <v>-</v>
      </c>
    </row>
    <row r="853" spans="2:8">
      <c r="B853" s="58" t="s">
        <v>130</v>
      </c>
      <c r="C853" s="58" t="s">
        <v>130</v>
      </c>
      <c r="D853" s="58" t="s">
        <v>130</v>
      </c>
      <c r="E853" s="58"/>
      <c r="F853" s="58" t="s">
        <v>130</v>
      </c>
      <c r="G853" s="59"/>
      <c r="H853" s="60" t="str">
        <f>VLOOKUP(F853,'Houses &amp; Ages'!$B$5:$K$16,3,FALSE)</f>
        <v>-</v>
      </c>
    </row>
    <row r="854" spans="2:8">
      <c r="B854" s="58" t="s">
        <v>130</v>
      </c>
      <c r="C854" s="58" t="s">
        <v>130</v>
      </c>
      <c r="D854" s="58" t="s">
        <v>130</v>
      </c>
      <c r="E854" s="58"/>
      <c r="F854" s="58" t="s">
        <v>130</v>
      </c>
      <c r="G854" s="59"/>
      <c r="H854" s="60" t="str">
        <f>VLOOKUP(F854,'Houses &amp; Ages'!$B$5:$K$16,3,FALSE)</f>
        <v>-</v>
      </c>
    </row>
    <row r="855" spans="2:8">
      <c r="B855" s="58" t="s">
        <v>130</v>
      </c>
      <c r="C855" s="58" t="s">
        <v>130</v>
      </c>
      <c r="D855" s="58" t="s">
        <v>130</v>
      </c>
      <c r="E855" s="58"/>
      <c r="F855" s="58" t="s">
        <v>130</v>
      </c>
      <c r="G855" s="59"/>
      <c r="H855" s="60" t="str">
        <f>VLOOKUP(F855,'Houses &amp; Ages'!$B$5:$K$16,3,FALSE)</f>
        <v>-</v>
      </c>
    </row>
    <row r="856" spans="2:8">
      <c r="B856" s="58" t="s">
        <v>130</v>
      </c>
      <c r="C856" s="58" t="s">
        <v>130</v>
      </c>
      <c r="D856" s="58" t="s">
        <v>130</v>
      </c>
      <c r="E856" s="58"/>
      <c r="F856" s="58" t="s">
        <v>130</v>
      </c>
      <c r="G856" s="59"/>
      <c r="H856" s="60" t="str">
        <f>VLOOKUP(F856,'Houses &amp; Ages'!$B$5:$K$16,3,FALSE)</f>
        <v>-</v>
      </c>
    </row>
    <row r="857" spans="2:8">
      <c r="B857" s="58" t="s">
        <v>130</v>
      </c>
      <c r="C857" s="58" t="s">
        <v>130</v>
      </c>
      <c r="D857" s="58" t="s">
        <v>130</v>
      </c>
      <c r="E857" s="58"/>
      <c r="F857" s="58" t="s">
        <v>130</v>
      </c>
      <c r="G857" s="59"/>
      <c r="H857" s="60" t="str">
        <f>VLOOKUP(F857,'Houses &amp; Ages'!$B$5:$K$16,3,FALSE)</f>
        <v>-</v>
      </c>
    </row>
    <row r="858" spans="2:8">
      <c r="B858" s="58" t="s">
        <v>130</v>
      </c>
      <c r="C858" s="58" t="s">
        <v>130</v>
      </c>
      <c r="D858" s="58" t="s">
        <v>130</v>
      </c>
      <c r="E858" s="58"/>
      <c r="F858" s="58" t="s">
        <v>130</v>
      </c>
      <c r="G858" s="59"/>
      <c r="H858" s="60" t="str">
        <f>VLOOKUP(F858,'Houses &amp; Ages'!$B$5:$K$16,3,FALSE)</f>
        <v>-</v>
      </c>
    </row>
    <row r="859" spans="2:8">
      <c r="B859" s="58" t="s">
        <v>130</v>
      </c>
      <c r="C859" s="58" t="s">
        <v>130</v>
      </c>
      <c r="D859" s="58" t="s">
        <v>130</v>
      </c>
      <c r="E859" s="58"/>
      <c r="F859" s="58" t="s">
        <v>130</v>
      </c>
      <c r="G859" s="59"/>
      <c r="H859" s="60" t="str">
        <f>VLOOKUP(F859,'Houses &amp; Ages'!$B$5:$K$16,3,FALSE)</f>
        <v>-</v>
      </c>
    </row>
    <row r="860" spans="2:8">
      <c r="B860" s="58" t="s">
        <v>130</v>
      </c>
      <c r="C860" s="58" t="s">
        <v>130</v>
      </c>
      <c r="D860" s="58" t="s">
        <v>130</v>
      </c>
      <c r="E860" s="58"/>
      <c r="F860" s="58" t="s">
        <v>130</v>
      </c>
      <c r="G860" s="59"/>
      <c r="H860" s="60" t="str">
        <f>VLOOKUP(F860,'Houses &amp; Ages'!$B$5:$K$16,3,FALSE)</f>
        <v>-</v>
      </c>
    </row>
    <row r="861" spans="2:8">
      <c r="B861" s="58" t="s">
        <v>130</v>
      </c>
      <c r="C861" s="58" t="s">
        <v>130</v>
      </c>
      <c r="D861" s="58" t="s">
        <v>130</v>
      </c>
      <c r="E861" s="58"/>
      <c r="F861" s="58" t="s">
        <v>130</v>
      </c>
      <c r="G861" s="59"/>
      <c r="H861" s="60" t="str">
        <f>VLOOKUP(F861,'Houses &amp; Ages'!$B$5:$K$16,3,FALSE)</f>
        <v>-</v>
      </c>
    </row>
    <row r="862" spans="2:8">
      <c r="B862" s="58" t="s">
        <v>130</v>
      </c>
      <c r="C862" s="58" t="s">
        <v>130</v>
      </c>
      <c r="D862" s="58" t="s">
        <v>130</v>
      </c>
      <c r="E862" s="58"/>
      <c r="F862" s="58" t="s">
        <v>130</v>
      </c>
      <c r="G862" s="59"/>
      <c r="H862" s="60" t="str">
        <f>VLOOKUP(F862,'Houses &amp; Ages'!$B$5:$K$16,3,FALSE)</f>
        <v>-</v>
      </c>
    </row>
    <row r="863" spans="2:8">
      <c r="B863" s="58" t="s">
        <v>130</v>
      </c>
      <c r="C863" s="58" t="s">
        <v>130</v>
      </c>
      <c r="D863" s="58" t="s">
        <v>130</v>
      </c>
      <c r="E863" s="58"/>
      <c r="F863" s="58" t="s">
        <v>130</v>
      </c>
      <c r="G863" s="59"/>
      <c r="H863" s="60" t="str">
        <f>VLOOKUP(F863,'Houses &amp; Ages'!$B$5:$K$16,3,FALSE)</f>
        <v>-</v>
      </c>
    </row>
    <row r="864" spans="2:8">
      <c r="B864" s="58" t="s">
        <v>130</v>
      </c>
      <c r="C864" s="58" t="s">
        <v>130</v>
      </c>
      <c r="D864" s="58" t="s">
        <v>130</v>
      </c>
      <c r="E864" s="58"/>
      <c r="F864" s="58" t="s">
        <v>130</v>
      </c>
      <c r="G864" s="59"/>
      <c r="H864" s="60" t="str">
        <f>VLOOKUP(F864,'Houses &amp; Ages'!$B$5:$K$16,3,FALSE)</f>
        <v>-</v>
      </c>
    </row>
    <row r="865" spans="2:8">
      <c r="B865" s="58" t="s">
        <v>130</v>
      </c>
      <c r="C865" s="58" t="s">
        <v>130</v>
      </c>
      <c r="D865" s="58" t="s">
        <v>130</v>
      </c>
      <c r="E865" s="58"/>
      <c r="F865" s="58" t="s">
        <v>130</v>
      </c>
      <c r="G865" s="59"/>
      <c r="H865" s="60" t="str">
        <f>VLOOKUP(F865,'Houses &amp; Ages'!$B$5:$K$16,3,FALSE)</f>
        <v>-</v>
      </c>
    </row>
    <row r="866" spans="2:8">
      <c r="B866" s="58" t="s">
        <v>130</v>
      </c>
      <c r="C866" s="58" t="s">
        <v>130</v>
      </c>
      <c r="D866" s="58" t="s">
        <v>130</v>
      </c>
      <c r="E866" s="58"/>
      <c r="F866" s="58" t="s">
        <v>130</v>
      </c>
      <c r="G866" s="59"/>
      <c r="H866" s="60" t="str">
        <f>VLOOKUP(F866,'Houses &amp; Ages'!$B$5:$K$16,3,FALSE)</f>
        <v>-</v>
      </c>
    </row>
    <row r="867" spans="2:8">
      <c r="B867" s="58" t="s">
        <v>130</v>
      </c>
      <c r="C867" s="58" t="s">
        <v>130</v>
      </c>
      <c r="D867" s="58" t="s">
        <v>130</v>
      </c>
      <c r="E867" s="58"/>
      <c r="F867" s="58" t="s">
        <v>130</v>
      </c>
      <c r="G867" s="59"/>
      <c r="H867" s="60" t="str">
        <f>VLOOKUP(F867,'Houses &amp; Ages'!$B$5:$K$16,3,FALSE)</f>
        <v>-</v>
      </c>
    </row>
    <row r="868" spans="2:8">
      <c r="B868" s="58" t="s">
        <v>130</v>
      </c>
      <c r="C868" s="58" t="s">
        <v>130</v>
      </c>
      <c r="D868" s="58" t="s">
        <v>130</v>
      </c>
      <c r="E868" s="58"/>
      <c r="F868" s="58" t="s">
        <v>130</v>
      </c>
      <c r="G868" s="59"/>
      <c r="H868" s="60" t="str">
        <f>VLOOKUP(F868,'Houses &amp; Ages'!$B$5:$K$16,3,FALSE)</f>
        <v>-</v>
      </c>
    </row>
    <row r="869" spans="2:8">
      <c r="B869" s="58" t="s">
        <v>130</v>
      </c>
      <c r="C869" s="58" t="s">
        <v>130</v>
      </c>
      <c r="D869" s="58" t="s">
        <v>130</v>
      </c>
      <c r="E869" s="58"/>
      <c r="F869" s="58" t="s">
        <v>130</v>
      </c>
      <c r="G869" s="59"/>
      <c r="H869" s="60" t="str">
        <f>VLOOKUP(F869,'Houses &amp; Ages'!$B$5:$K$16,3,FALSE)</f>
        <v>-</v>
      </c>
    </row>
    <row r="870" spans="2:8">
      <c r="B870" s="58" t="s">
        <v>130</v>
      </c>
      <c r="C870" s="58" t="s">
        <v>130</v>
      </c>
      <c r="D870" s="58" t="s">
        <v>130</v>
      </c>
      <c r="E870" s="58"/>
      <c r="F870" s="58" t="s">
        <v>130</v>
      </c>
      <c r="G870" s="59"/>
      <c r="H870" s="60" t="str">
        <f>VLOOKUP(F870,'Houses &amp; Ages'!$B$5:$K$16,3,FALSE)</f>
        <v>-</v>
      </c>
    </row>
    <row r="871" spans="2:8">
      <c r="B871" s="58" t="s">
        <v>130</v>
      </c>
      <c r="C871" s="58" t="s">
        <v>130</v>
      </c>
      <c r="D871" s="58" t="s">
        <v>130</v>
      </c>
      <c r="E871" s="58"/>
      <c r="F871" s="58" t="s">
        <v>130</v>
      </c>
      <c r="G871" s="59"/>
      <c r="H871" s="60" t="str">
        <f>VLOOKUP(F871,'Houses &amp; Ages'!$B$5:$K$16,3,FALSE)</f>
        <v>-</v>
      </c>
    </row>
    <row r="872" spans="2:8">
      <c r="B872" s="58" t="s">
        <v>130</v>
      </c>
      <c r="C872" s="58" t="s">
        <v>130</v>
      </c>
      <c r="D872" s="58" t="s">
        <v>130</v>
      </c>
      <c r="E872" s="58"/>
      <c r="F872" s="58" t="s">
        <v>130</v>
      </c>
      <c r="G872" s="59"/>
      <c r="H872" s="60" t="str">
        <f>VLOOKUP(F872,'Houses &amp; Ages'!$B$5:$K$16,3,FALSE)</f>
        <v>-</v>
      </c>
    </row>
    <row r="873" spans="2:8">
      <c r="B873" s="58" t="s">
        <v>130</v>
      </c>
      <c r="C873" s="58" t="s">
        <v>130</v>
      </c>
      <c r="D873" s="58" t="s">
        <v>130</v>
      </c>
      <c r="E873" s="58"/>
      <c r="F873" s="58" t="s">
        <v>130</v>
      </c>
      <c r="G873" s="59"/>
      <c r="H873" s="60" t="str">
        <f>VLOOKUP(F873,'Houses &amp; Ages'!$B$5:$K$16,3,FALSE)</f>
        <v>-</v>
      </c>
    </row>
    <row r="874" spans="2:8">
      <c r="B874" s="58" t="s">
        <v>130</v>
      </c>
      <c r="C874" s="58" t="s">
        <v>130</v>
      </c>
      <c r="D874" s="58" t="s">
        <v>130</v>
      </c>
      <c r="E874" s="58"/>
      <c r="F874" s="58" t="s">
        <v>130</v>
      </c>
      <c r="G874" s="59"/>
      <c r="H874" s="60" t="str">
        <f>VLOOKUP(F874,'Houses &amp; Ages'!$B$5:$K$16,3,FALSE)</f>
        <v>-</v>
      </c>
    </row>
    <row r="875" spans="2:8">
      <c r="B875" s="58" t="s">
        <v>130</v>
      </c>
      <c r="C875" s="58" t="s">
        <v>130</v>
      </c>
      <c r="D875" s="58" t="s">
        <v>130</v>
      </c>
      <c r="E875" s="58"/>
      <c r="F875" s="58" t="s">
        <v>130</v>
      </c>
      <c r="G875" s="59"/>
      <c r="H875" s="60" t="str">
        <f>VLOOKUP(F875,'Houses &amp; Ages'!$B$5:$K$16,3,FALSE)</f>
        <v>-</v>
      </c>
    </row>
    <row r="876" spans="2:8">
      <c r="B876" s="58" t="s">
        <v>130</v>
      </c>
      <c r="C876" s="58" t="s">
        <v>130</v>
      </c>
      <c r="D876" s="58" t="s">
        <v>130</v>
      </c>
      <c r="E876" s="58"/>
      <c r="F876" s="58" t="s">
        <v>130</v>
      </c>
      <c r="G876" s="59"/>
      <c r="H876" s="60" t="str">
        <f>VLOOKUP(F876,'Houses &amp; Ages'!$B$5:$K$16,3,FALSE)</f>
        <v>-</v>
      </c>
    </row>
    <row r="877" spans="2:8">
      <c r="B877" s="58" t="s">
        <v>130</v>
      </c>
      <c r="C877" s="58" t="s">
        <v>130</v>
      </c>
      <c r="D877" s="58" t="s">
        <v>130</v>
      </c>
      <c r="E877" s="58"/>
      <c r="F877" s="58" t="s">
        <v>130</v>
      </c>
      <c r="G877" s="59"/>
      <c r="H877" s="60" t="str">
        <f>VLOOKUP(F877,'Houses &amp; Ages'!$B$5:$K$16,3,FALSE)</f>
        <v>-</v>
      </c>
    </row>
    <row r="878" spans="2:8">
      <c r="B878" s="58" t="s">
        <v>130</v>
      </c>
      <c r="C878" s="58" t="s">
        <v>130</v>
      </c>
      <c r="D878" s="58" t="s">
        <v>130</v>
      </c>
      <c r="E878" s="58"/>
      <c r="F878" s="58" t="s">
        <v>130</v>
      </c>
      <c r="G878" s="59"/>
      <c r="H878" s="60" t="str">
        <f>VLOOKUP(F878,'Houses &amp; Ages'!$B$5:$K$16,3,FALSE)</f>
        <v>-</v>
      </c>
    </row>
    <row r="879" spans="2:8">
      <c r="B879" s="58" t="s">
        <v>130</v>
      </c>
      <c r="C879" s="58" t="s">
        <v>130</v>
      </c>
      <c r="D879" s="58" t="s">
        <v>130</v>
      </c>
      <c r="E879" s="58"/>
      <c r="F879" s="58" t="s">
        <v>130</v>
      </c>
      <c r="G879" s="59"/>
      <c r="H879" s="60" t="str">
        <f>VLOOKUP(F879,'Houses &amp; Ages'!$B$5:$K$16,3,FALSE)</f>
        <v>-</v>
      </c>
    </row>
    <row r="880" spans="2:8">
      <c r="B880" s="58" t="s">
        <v>130</v>
      </c>
      <c r="C880" s="58" t="s">
        <v>130</v>
      </c>
      <c r="D880" s="58" t="s">
        <v>130</v>
      </c>
      <c r="E880" s="58"/>
      <c r="F880" s="58" t="s">
        <v>130</v>
      </c>
      <c r="G880" s="59"/>
      <c r="H880" s="60" t="str">
        <f>VLOOKUP(F880,'Houses &amp; Ages'!$B$5:$K$16,3,FALSE)</f>
        <v>-</v>
      </c>
    </row>
    <row r="881" spans="2:8">
      <c r="B881" s="58" t="s">
        <v>130</v>
      </c>
      <c r="C881" s="58" t="s">
        <v>130</v>
      </c>
      <c r="D881" s="58" t="s">
        <v>130</v>
      </c>
      <c r="E881" s="58"/>
      <c r="F881" s="58" t="s">
        <v>130</v>
      </c>
      <c r="G881" s="59"/>
      <c r="H881" s="60" t="str">
        <f>VLOOKUP(F881,'Houses &amp; Ages'!$B$5:$K$16,3,FALSE)</f>
        <v>-</v>
      </c>
    </row>
    <row r="882" spans="2:8">
      <c r="B882" s="58" t="s">
        <v>130</v>
      </c>
      <c r="C882" s="58" t="s">
        <v>130</v>
      </c>
      <c r="D882" s="58" t="s">
        <v>130</v>
      </c>
      <c r="E882" s="58"/>
      <c r="F882" s="58" t="s">
        <v>130</v>
      </c>
      <c r="G882" s="59"/>
      <c r="H882" s="60" t="str">
        <f>VLOOKUP(F882,'Houses &amp; Ages'!$B$5:$K$16,3,FALSE)</f>
        <v>-</v>
      </c>
    </row>
    <row r="883" spans="2:8">
      <c r="B883" s="58" t="s">
        <v>130</v>
      </c>
      <c r="C883" s="58" t="s">
        <v>130</v>
      </c>
      <c r="D883" s="58" t="s">
        <v>130</v>
      </c>
      <c r="E883" s="58"/>
      <c r="F883" s="58" t="s">
        <v>130</v>
      </c>
      <c r="G883" s="59"/>
      <c r="H883" s="60" t="str">
        <f>VLOOKUP(F883,'Houses &amp; Ages'!$B$5:$K$16,3,FALSE)</f>
        <v>-</v>
      </c>
    </row>
    <row r="884" spans="2:8">
      <c r="B884" s="58" t="s">
        <v>130</v>
      </c>
      <c r="C884" s="58" t="s">
        <v>130</v>
      </c>
      <c r="D884" s="58" t="s">
        <v>130</v>
      </c>
      <c r="E884" s="58"/>
      <c r="F884" s="58" t="s">
        <v>130</v>
      </c>
      <c r="G884" s="59"/>
      <c r="H884" s="60" t="str">
        <f>VLOOKUP(F884,'Houses &amp; Ages'!$B$5:$K$16,3,FALSE)</f>
        <v>-</v>
      </c>
    </row>
    <row r="885" spans="2:8">
      <c r="B885" s="58" t="s">
        <v>130</v>
      </c>
      <c r="C885" s="58" t="s">
        <v>130</v>
      </c>
      <c r="D885" s="58" t="s">
        <v>130</v>
      </c>
      <c r="E885" s="58"/>
      <c r="F885" s="58" t="s">
        <v>130</v>
      </c>
      <c r="G885" s="59"/>
      <c r="H885" s="60" t="str">
        <f>VLOOKUP(F885,'Houses &amp; Ages'!$B$5:$K$16,3,FALSE)</f>
        <v>-</v>
      </c>
    </row>
    <row r="886" spans="2:8">
      <c r="B886" s="58" t="s">
        <v>130</v>
      </c>
      <c r="C886" s="58" t="s">
        <v>130</v>
      </c>
      <c r="D886" s="58" t="s">
        <v>130</v>
      </c>
      <c r="E886" s="58"/>
      <c r="F886" s="58" t="s">
        <v>130</v>
      </c>
      <c r="G886" s="59"/>
      <c r="H886" s="60" t="str">
        <f>VLOOKUP(F886,'Houses &amp; Ages'!$B$5:$K$16,3,FALSE)</f>
        <v>-</v>
      </c>
    </row>
    <row r="887" spans="2:8">
      <c r="B887" s="58" t="s">
        <v>130</v>
      </c>
      <c r="C887" s="58" t="s">
        <v>130</v>
      </c>
      <c r="D887" s="58" t="s">
        <v>130</v>
      </c>
      <c r="E887" s="58"/>
      <c r="F887" s="58" t="s">
        <v>130</v>
      </c>
      <c r="G887" s="59"/>
      <c r="H887" s="60" t="str">
        <f>VLOOKUP(F887,'Houses &amp; Ages'!$B$5:$K$16,3,FALSE)</f>
        <v>-</v>
      </c>
    </row>
    <row r="888" spans="2:8">
      <c r="B888" s="58" t="s">
        <v>130</v>
      </c>
      <c r="C888" s="58" t="s">
        <v>130</v>
      </c>
      <c r="D888" s="58" t="s">
        <v>130</v>
      </c>
      <c r="E888" s="58"/>
      <c r="F888" s="58" t="s">
        <v>130</v>
      </c>
      <c r="G888" s="59"/>
      <c r="H888" s="60" t="str">
        <f>VLOOKUP(F888,'Houses &amp; Ages'!$B$5:$K$16,3,FALSE)</f>
        <v>-</v>
      </c>
    </row>
    <row r="889" spans="2:8">
      <c r="B889" s="58" t="s">
        <v>130</v>
      </c>
      <c r="C889" s="58" t="s">
        <v>130</v>
      </c>
      <c r="D889" s="58" t="s">
        <v>130</v>
      </c>
      <c r="E889" s="58"/>
      <c r="F889" s="58" t="s">
        <v>130</v>
      </c>
      <c r="G889" s="59"/>
      <c r="H889" s="60" t="str">
        <f>VLOOKUP(F889,'Houses &amp; Ages'!$B$5:$K$16,3,FALSE)</f>
        <v>-</v>
      </c>
    </row>
    <row r="890" spans="2:8">
      <c r="B890" s="58" t="s">
        <v>130</v>
      </c>
      <c r="C890" s="58" t="s">
        <v>130</v>
      </c>
      <c r="D890" s="58" t="s">
        <v>130</v>
      </c>
      <c r="E890" s="58"/>
      <c r="F890" s="58" t="s">
        <v>130</v>
      </c>
      <c r="G890" s="59"/>
      <c r="H890" s="60" t="str">
        <f>VLOOKUP(F890,'Houses &amp; Ages'!$B$5:$K$16,3,FALSE)</f>
        <v>-</v>
      </c>
    </row>
    <row r="891" spans="2:8">
      <c r="B891" s="58" t="s">
        <v>130</v>
      </c>
      <c r="C891" s="58" t="s">
        <v>130</v>
      </c>
      <c r="D891" s="58" t="s">
        <v>130</v>
      </c>
      <c r="E891" s="58"/>
      <c r="F891" s="58" t="s">
        <v>130</v>
      </c>
      <c r="G891" s="59"/>
      <c r="H891" s="60" t="str">
        <f>VLOOKUP(F891,'Houses &amp; Ages'!$B$5:$K$16,3,FALSE)</f>
        <v>-</v>
      </c>
    </row>
    <row r="892" spans="2:8">
      <c r="B892" s="58" t="s">
        <v>130</v>
      </c>
      <c r="C892" s="58" t="s">
        <v>130</v>
      </c>
      <c r="D892" s="58" t="s">
        <v>130</v>
      </c>
      <c r="E892" s="58"/>
      <c r="F892" s="58" t="s">
        <v>130</v>
      </c>
      <c r="G892" s="59"/>
      <c r="H892" s="60" t="str">
        <f>VLOOKUP(F892,'Houses &amp; Ages'!$B$5:$K$16,3,FALSE)</f>
        <v>-</v>
      </c>
    </row>
    <row r="893" spans="2:8">
      <c r="B893" s="58" t="s">
        <v>130</v>
      </c>
      <c r="C893" s="58" t="s">
        <v>130</v>
      </c>
      <c r="D893" s="58" t="s">
        <v>130</v>
      </c>
      <c r="E893" s="58"/>
      <c r="F893" s="58" t="s">
        <v>130</v>
      </c>
      <c r="G893" s="59"/>
      <c r="H893" s="60" t="str">
        <f>VLOOKUP(F893,'Houses &amp; Ages'!$B$5:$K$16,3,FALSE)</f>
        <v>-</v>
      </c>
    </row>
    <row r="894" spans="2:8">
      <c r="B894" s="58" t="s">
        <v>130</v>
      </c>
      <c r="C894" s="58" t="s">
        <v>130</v>
      </c>
      <c r="D894" s="58" t="s">
        <v>130</v>
      </c>
      <c r="E894" s="58"/>
      <c r="F894" s="58" t="s">
        <v>130</v>
      </c>
      <c r="G894" s="59"/>
      <c r="H894" s="60" t="str">
        <f>VLOOKUP(F894,'Houses &amp; Ages'!$B$5:$K$16,3,FALSE)</f>
        <v>-</v>
      </c>
    </row>
    <row r="895" spans="2:8">
      <c r="B895" s="58" t="s">
        <v>130</v>
      </c>
      <c r="C895" s="58" t="s">
        <v>130</v>
      </c>
      <c r="D895" s="58" t="s">
        <v>130</v>
      </c>
      <c r="E895" s="58"/>
      <c r="F895" s="58" t="s">
        <v>130</v>
      </c>
      <c r="G895" s="59"/>
      <c r="H895" s="60" t="str">
        <f>VLOOKUP(F895,'Houses &amp; Ages'!$B$5:$K$16,3,FALSE)</f>
        <v>-</v>
      </c>
    </row>
    <row r="896" spans="2:8">
      <c r="B896" s="58" t="s">
        <v>130</v>
      </c>
      <c r="C896" s="58" t="s">
        <v>130</v>
      </c>
      <c r="D896" s="58" t="s">
        <v>130</v>
      </c>
      <c r="E896" s="58"/>
      <c r="F896" s="58" t="s">
        <v>130</v>
      </c>
      <c r="G896" s="59"/>
      <c r="H896" s="60" t="str">
        <f>VLOOKUP(F896,'Houses &amp; Ages'!$B$5:$K$16,3,FALSE)</f>
        <v>-</v>
      </c>
    </row>
    <row r="897" spans="2:8">
      <c r="B897" s="58" t="s">
        <v>130</v>
      </c>
      <c r="C897" s="58" t="s">
        <v>130</v>
      </c>
      <c r="D897" s="58" t="s">
        <v>130</v>
      </c>
      <c r="E897" s="58"/>
      <c r="F897" s="58" t="s">
        <v>130</v>
      </c>
      <c r="G897" s="59"/>
      <c r="H897" s="60" t="str">
        <f>VLOOKUP(F897,'Houses &amp; Ages'!$B$5:$K$16,3,FALSE)</f>
        <v>-</v>
      </c>
    </row>
    <row r="898" spans="2:8">
      <c r="B898" s="58" t="s">
        <v>130</v>
      </c>
      <c r="C898" s="58" t="s">
        <v>130</v>
      </c>
      <c r="D898" s="58" t="s">
        <v>130</v>
      </c>
      <c r="E898" s="58"/>
      <c r="F898" s="58" t="s">
        <v>130</v>
      </c>
      <c r="G898" s="59"/>
      <c r="H898" s="60" t="str">
        <f>VLOOKUP(F898,'Houses &amp; Ages'!$B$5:$K$16,3,FALSE)</f>
        <v>-</v>
      </c>
    </row>
    <row r="899" spans="2:8">
      <c r="B899" s="58" t="s">
        <v>130</v>
      </c>
      <c r="C899" s="58" t="s">
        <v>130</v>
      </c>
      <c r="D899" s="58" t="s">
        <v>130</v>
      </c>
      <c r="E899" s="58"/>
      <c r="F899" s="58" t="s">
        <v>130</v>
      </c>
      <c r="G899" s="59"/>
      <c r="H899" s="60" t="str">
        <f>VLOOKUP(F899,'Houses &amp; Ages'!$B$5:$K$16,3,FALSE)</f>
        <v>-</v>
      </c>
    </row>
    <row r="900" spans="2:8">
      <c r="B900" s="58" t="s">
        <v>130</v>
      </c>
      <c r="C900" s="58" t="s">
        <v>130</v>
      </c>
      <c r="D900" s="58" t="s">
        <v>130</v>
      </c>
      <c r="E900" s="58"/>
      <c r="F900" s="58" t="s">
        <v>130</v>
      </c>
      <c r="G900" s="59"/>
      <c r="H900" s="60" t="str">
        <f>VLOOKUP(F900,'Houses &amp; Ages'!$B$5:$K$16,3,FALSE)</f>
        <v>-</v>
      </c>
    </row>
    <row r="901" spans="2:8">
      <c r="B901" s="58" t="s">
        <v>130</v>
      </c>
      <c r="C901" s="58" t="s">
        <v>130</v>
      </c>
      <c r="D901" s="58" t="s">
        <v>130</v>
      </c>
      <c r="E901" s="58"/>
      <c r="F901" s="58" t="s">
        <v>130</v>
      </c>
      <c r="G901" s="59"/>
      <c r="H901" s="60" t="str">
        <f>VLOOKUP(F901,'Houses &amp; Ages'!$B$5:$K$16,3,FALSE)</f>
        <v>-</v>
      </c>
    </row>
    <row r="902" spans="2:8">
      <c r="B902" s="58" t="s">
        <v>130</v>
      </c>
      <c r="C902" s="58" t="s">
        <v>130</v>
      </c>
      <c r="D902" s="58" t="s">
        <v>130</v>
      </c>
      <c r="E902" s="58"/>
      <c r="F902" s="58" t="s">
        <v>130</v>
      </c>
      <c r="G902" s="59"/>
      <c r="H902" s="60" t="str">
        <f>VLOOKUP(F902,'Houses &amp; Ages'!$B$5:$K$16,3,FALSE)</f>
        <v>-</v>
      </c>
    </row>
    <row r="903" spans="2:8">
      <c r="B903" s="58" t="s">
        <v>130</v>
      </c>
      <c r="C903" s="58" t="s">
        <v>130</v>
      </c>
      <c r="D903" s="58" t="s">
        <v>130</v>
      </c>
      <c r="E903" s="58"/>
      <c r="F903" s="58" t="s">
        <v>130</v>
      </c>
      <c r="G903" s="59"/>
      <c r="H903" s="60" t="str">
        <f>VLOOKUP(F903,'Houses &amp; Ages'!$B$5:$K$16,3,FALSE)</f>
        <v>-</v>
      </c>
    </row>
    <row r="904" spans="2:8">
      <c r="B904" s="58" t="s">
        <v>130</v>
      </c>
      <c r="C904" s="58" t="s">
        <v>130</v>
      </c>
      <c r="D904" s="58" t="s">
        <v>130</v>
      </c>
      <c r="E904" s="58"/>
      <c r="F904" s="58" t="s">
        <v>130</v>
      </c>
      <c r="G904" s="59"/>
      <c r="H904" s="60" t="str">
        <f>VLOOKUP(F904,'Houses &amp; Ages'!$B$5:$K$16,3,FALSE)</f>
        <v>-</v>
      </c>
    </row>
    <row r="905" spans="2:8">
      <c r="B905" s="58" t="s">
        <v>130</v>
      </c>
      <c r="C905" s="58" t="s">
        <v>130</v>
      </c>
      <c r="D905" s="58" t="s">
        <v>130</v>
      </c>
      <c r="E905" s="58"/>
      <c r="F905" s="58" t="s">
        <v>130</v>
      </c>
      <c r="G905" s="59"/>
      <c r="H905" s="60" t="str">
        <f>VLOOKUP(F905,'Houses &amp; Ages'!$B$5:$K$16,3,FALSE)</f>
        <v>-</v>
      </c>
    </row>
    <row r="906" spans="2:8">
      <c r="B906" s="58" t="s">
        <v>130</v>
      </c>
      <c r="C906" s="58" t="s">
        <v>130</v>
      </c>
      <c r="D906" s="58" t="s">
        <v>130</v>
      </c>
      <c r="E906" s="58"/>
      <c r="F906" s="58" t="s">
        <v>130</v>
      </c>
      <c r="G906" s="59"/>
      <c r="H906" s="60" t="str">
        <f>VLOOKUP(F906,'Houses &amp; Ages'!$B$5:$K$16,3,FALSE)</f>
        <v>-</v>
      </c>
    </row>
    <row r="907" spans="2:8">
      <c r="B907" s="58" t="s">
        <v>130</v>
      </c>
      <c r="C907" s="58" t="s">
        <v>130</v>
      </c>
      <c r="D907" s="58" t="s">
        <v>130</v>
      </c>
      <c r="E907" s="58"/>
      <c r="F907" s="58" t="s">
        <v>130</v>
      </c>
      <c r="G907" s="59"/>
      <c r="H907" s="60" t="str">
        <f>VLOOKUP(F907,'Houses &amp; Ages'!$B$5:$K$16,3,FALSE)</f>
        <v>-</v>
      </c>
    </row>
    <row r="908" spans="2:8">
      <c r="B908" s="58" t="s">
        <v>130</v>
      </c>
      <c r="C908" s="58" t="s">
        <v>130</v>
      </c>
      <c r="D908" s="58" t="s">
        <v>130</v>
      </c>
      <c r="E908" s="58"/>
      <c r="F908" s="58" t="s">
        <v>130</v>
      </c>
      <c r="G908" s="59"/>
      <c r="H908" s="60" t="str">
        <f>VLOOKUP(F908,'Houses &amp; Ages'!$B$5:$K$16,3,FALSE)</f>
        <v>-</v>
      </c>
    </row>
    <row r="909" spans="2:8">
      <c r="B909" s="58" t="s">
        <v>130</v>
      </c>
      <c r="C909" s="58" t="s">
        <v>130</v>
      </c>
      <c r="D909" s="58" t="s">
        <v>130</v>
      </c>
      <c r="E909" s="58"/>
      <c r="F909" s="58" t="s">
        <v>130</v>
      </c>
      <c r="G909" s="59"/>
      <c r="H909" s="60" t="str">
        <f>VLOOKUP(F909,'Houses &amp; Ages'!$B$5:$K$16,3,FALSE)</f>
        <v>-</v>
      </c>
    </row>
    <row r="910" spans="2:8">
      <c r="B910" s="58" t="s">
        <v>130</v>
      </c>
      <c r="C910" s="58" t="s">
        <v>130</v>
      </c>
      <c r="D910" s="58" t="s">
        <v>130</v>
      </c>
      <c r="E910" s="58"/>
      <c r="F910" s="58" t="s">
        <v>130</v>
      </c>
      <c r="G910" s="59"/>
      <c r="H910" s="60" t="str">
        <f>VLOOKUP(F910,'Houses &amp; Ages'!$B$5:$K$16,3,FALSE)</f>
        <v>-</v>
      </c>
    </row>
    <row r="911" spans="2:8">
      <c r="B911" s="58" t="s">
        <v>130</v>
      </c>
      <c r="C911" s="58" t="s">
        <v>130</v>
      </c>
      <c r="D911" s="58" t="s">
        <v>130</v>
      </c>
      <c r="E911" s="58"/>
      <c r="F911" s="58" t="s">
        <v>130</v>
      </c>
      <c r="G911" s="59"/>
      <c r="H911" s="60" t="str">
        <f>VLOOKUP(F911,'Houses &amp; Ages'!$B$5:$K$16,3,FALSE)</f>
        <v>-</v>
      </c>
    </row>
    <row r="912" spans="2:8">
      <c r="B912" s="58" t="s">
        <v>130</v>
      </c>
      <c r="C912" s="58" t="s">
        <v>130</v>
      </c>
      <c r="D912" s="58" t="s">
        <v>130</v>
      </c>
      <c r="E912" s="58"/>
      <c r="F912" s="58" t="s">
        <v>130</v>
      </c>
      <c r="G912" s="59"/>
      <c r="H912" s="60" t="str">
        <f>VLOOKUP(F912,'Houses &amp; Ages'!$B$5:$K$16,3,FALSE)</f>
        <v>-</v>
      </c>
    </row>
    <row r="913" spans="2:8">
      <c r="B913" s="58" t="s">
        <v>130</v>
      </c>
      <c r="C913" s="58" t="s">
        <v>130</v>
      </c>
      <c r="D913" s="58" t="s">
        <v>130</v>
      </c>
      <c r="E913" s="58"/>
      <c r="F913" s="58" t="s">
        <v>130</v>
      </c>
      <c r="G913" s="59"/>
      <c r="H913" s="60" t="str">
        <f>VLOOKUP(F913,'Houses &amp; Ages'!$B$5:$K$16,3,FALSE)</f>
        <v>-</v>
      </c>
    </row>
    <row r="914" spans="2:8">
      <c r="B914" s="58" t="s">
        <v>130</v>
      </c>
      <c r="C914" s="58" t="s">
        <v>130</v>
      </c>
      <c r="D914" s="58" t="s">
        <v>130</v>
      </c>
      <c r="E914" s="58"/>
      <c r="F914" s="58" t="s">
        <v>130</v>
      </c>
      <c r="G914" s="59"/>
      <c r="H914" s="60" t="str">
        <f>VLOOKUP(F914,'Houses &amp; Ages'!$B$5:$K$16,3,FALSE)</f>
        <v>-</v>
      </c>
    </row>
    <row r="915" spans="2:8">
      <c r="B915" s="58" t="s">
        <v>130</v>
      </c>
      <c r="C915" s="58" t="s">
        <v>130</v>
      </c>
      <c r="D915" s="58" t="s">
        <v>130</v>
      </c>
      <c r="E915" s="58"/>
      <c r="F915" s="58" t="s">
        <v>130</v>
      </c>
      <c r="G915" s="59"/>
      <c r="H915" s="60" t="str">
        <f>VLOOKUP(F915,'Houses &amp; Ages'!$B$5:$K$16,3,FALSE)</f>
        <v>-</v>
      </c>
    </row>
    <row r="916" spans="2:8">
      <c r="B916" s="58" t="s">
        <v>130</v>
      </c>
      <c r="C916" s="58" t="s">
        <v>130</v>
      </c>
      <c r="D916" s="58" t="s">
        <v>130</v>
      </c>
      <c r="E916" s="58"/>
      <c r="F916" s="58" t="s">
        <v>130</v>
      </c>
      <c r="G916" s="59"/>
      <c r="H916" s="60" t="str">
        <f>VLOOKUP(F916,'Houses &amp; Ages'!$B$5:$K$16,3,FALSE)</f>
        <v>-</v>
      </c>
    </row>
    <row r="917" spans="2:8">
      <c r="B917" s="58" t="s">
        <v>130</v>
      </c>
      <c r="C917" s="58" t="s">
        <v>130</v>
      </c>
      <c r="D917" s="58" t="s">
        <v>130</v>
      </c>
      <c r="E917" s="58"/>
      <c r="F917" s="58" t="s">
        <v>130</v>
      </c>
      <c r="G917" s="59"/>
      <c r="H917" s="60" t="str">
        <f>VLOOKUP(F917,'Houses &amp; Ages'!$B$5:$K$16,3,FALSE)</f>
        <v>-</v>
      </c>
    </row>
    <row r="918" spans="2:8">
      <c r="B918" s="58" t="s">
        <v>130</v>
      </c>
      <c r="C918" s="58" t="s">
        <v>130</v>
      </c>
      <c r="D918" s="58" t="s">
        <v>130</v>
      </c>
      <c r="E918" s="58"/>
      <c r="F918" s="58" t="s">
        <v>130</v>
      </c>
      <c r="G918" s="59"/>
      <c r="H918" s="60" t="str">
        <f>VLOOKUP(F918,'Houses &amp; Ages'!$B$5:$K$16,3,FALSE)</f>
        <v>-</v>
      </c>
    </row>
    <row r="919" spans="2:8">
      <c r="B919" s="58" t="s">
        <v>130</v>
      </c>
      <c r="C919" s="58" t="s">
        <v>130</v>
      </c>
      <c r="D919" s="58" t="s">
        <v>130</v>
      </c>
      <c r="E919" s="58"/>
      <c r="F919" s="58" t="s">
        <v>130</v>
      </c>
      <c r="G919" s="59"/>
      <c r="H919" s="60" t="str">
        <f>VLOOKUP(F919,'Houses &amp; Ages'!$B$5:$K$16,3,FALSE)</f>
        <v>-</v>
      </c>
    </row>
    <row r="920" spans="2:8">
      <c r="B920" s="58" t="s">
        <v>130</v>
      </c>
      <c r="C920" s="58" t="s">
        <v>130</v>
      </c>
      <c r="D920" s="58" t="s">
        <v>130</v>
      </c>
      <c r="E920" s="58"/>
      <c r="F920" s="58" t="s">
        <v>130</v>
      </c>
      <c r="G920" s="59"/>
      <c r="H920" s="60" t="str">
        <f>VLOOKUP(F920,'Houses &amp; Ages'!$B$5:$K$16,3,FALSE)</f>
        <v>-</v>
      </c>
    </row>
    <row r="921" spans="2:8">
      <c r="B921" s="58" t="s">
        <v>130</v>
      </c>
      <c r="C921" s="58" t="s">
        <v>130</v>
      </c>
      <c r="D921" s="58" t="s">
        <v>130</v>
      </c>
      <c r="E921" s="58"/>
      <c r="F921" s="58" t="s">
        <v>130</v>
      </c>
      <c r="G921" s="59"/>
      <c r="H921" s="60" t="str">
        <f>VLOOKUP(F921,'Houses &amp; Ages'!$B$5:$K$16,3,FALSE)</f>
        <v>-</v>
      </c>
    </row>
    <row r="922" spans="2:8">
      <c r="B922" s="58" t="s">
        <v>130</v>
      </c>
      <c r="C922" s="58" t="s">
        <v>130</v>
      </c>
      <c r="D922" s="58" t="s">
        <v>130</v>
      </c>
      <c r="E922" s="58"/>
      <c r="F922" s="58" t="s">
        <v>130</v>
      </c>
      <c r="G922" s="59"/>
      <c r="H922" s="60" t="str">
        <f>VLOOKUP(F922,'Houses &amp; Ages'!$B$5:$K$16,3,FALSE)</f>
        <v>-</v>
      </c>
    </row>
    <row r="923" spans="2:8">
      <c r="B923" s="58" t="s">
        <v>130</v>
      </c>
      <c r="C923" s="58" t="s">
        <v>130</v>
      </c>
      <c r="D923" s="58" t="s">
        <v>130</v>
      </c>
      <c r="E923" s="58"/>
      <c r="F923" s="58" t="s">
        <v>130</v>
      </c>
      <c r="G923" s="59"/>
      <c r="H923" s="60" t="str">
        <f>VLOOKUP(F923,'Houses &amp; Ages'!$B$5:$K$16,3,FALSE)</f>
        <v>-</v>
      </c>
    </row>
    <row r="924" spans="2:8">
      <c r="B924" s="58" t="s">
        <v>130</v>
      </c>
      <c r="C924" s="58" t="s">
        <v>130</v>
      </c>
      <c r="D924" s="58" t="s">
        <v>130</v>
      </c>
      <c r="E924" s="58"/>
      <c r="F924" s="58" t="s">
        <v>130</v>
      </c>
      <c r="G924" s="59"/>
      <c r="H924" s="60" t="str">
        <f>VLOOKUP(F924,'Houses &amp; Ages'!$B$5:$K$16,3,FALSE)</f>
        <v>-</v>
      </c>
    </row>
    <row r="925" spans="2:8">
      <c r="B925" s="58" t="s">
        <v>130</v>
      </c>
      <c r="C925" s="58" t="s">
        <v>130</v>
      </c>
      <c r="D925" s="58" t="s">
        <v>130</v>
      </c>
      <c r="E925" s="58"/>
      <c r="F925" s="58" t="s">
        <v>130</v>
      </c>
      <c r="G925" s="59"/>
      <c r="H925" s="60" t="str">
        <f>VLOOKUP(F925,'Houses &amp; Ages'!$B$5:$K$16,3,FALSE)</f>
        <v>-</v>
      </c>
    </row>
    <row r="926" spans="2:8">
      <c r="B926" s="58" t="s">
        <v>130</v>
      </c>
      <c r="C926" s="58" t="s">
        <v>130</v>
      </c>
      <c r="D926" s="58" t="s">
        <v>130</v>
      </c>
      <c r="E926" s="58"/>
      <c r="F926" s="58" t="s">
        <v>130</v>
      </c>
      <c r="G926" s="59"/>
      <c r="H926" s="60" t="str">
        <f>VLOOKUP(F926,'Houses &amp; Ages'!$B$5:$K$16,3,FALSE)</f>
        <v>-</v>
      </c>
    </row>
    <row r="927" spans="2:8">
      <c r="B927" s="58" t="s">
        <v>130</v>
      </c>
      <c r="C927" s="58" t="s">
        <v>130</v>
      </c>
      <c r="D927" s="58" t="s">
        <v>130</v>
      </c>
      <c r="E927" s="58"/>
      <c r="F927" s="58" t="s">
        <v>130</v>
      </c>
      <c r="G927" s="59"/>
      <c r="H927" s="60" t="str">
        <f>VLOOKUP(F927,'Houses &amp; Ages'!$B$5:$K$16,3,FALSE)</f>
        <v>-</v>
      </c>
    </row>
    <row r="928" spans="2:8">
      <c r="B928" s="58" t="s">
        <v>130</v>
      </c>
      <c r="C928" s="58" t="s">
        <v>130</v>
      </c>
      <c r="D928" s="58" t="s">
        <v>130</v>
      </c>
      <c r="E928" s="58"/>
      <c r="F928" s="58" t="s">
        <v>130</v>
      </c>
      <c r="G928" s="59"/>
      <c r="H928" s="60" t="str">
        <f>VLOOKUP(F928,'Houses &amp; Ages'!$B$5:$K$16,3,FALSE)</f>
        <v>-</v>
      </c>
    </row>
    <row r="929" spans="2:8">
      <c r="B929" s="58" t="s">
        <v>130</v>
      </c>
      <c r="C929" s="58" t="s">
        <v>130</v>
      </c>
      <c r="D929" s="58" t="s">
        <v>130</v>
      </c>
      <c r="E929" s="58"/>
      <c r="F929" s="58" t="s">
        <v>130</v>
      </c>
      <c r="G929" s="59"/>
      <c r="H929" s="60" t="str">
        <f>VLOOKUP(F929,'Houses &amp; Ages'!$B$5:$K$16,3,FALSE)</f>
        <v>-</v>
      </c>
    </row>
    <row r="930" spans="2:8">
      <c r="B930" s="58" t="s">
        <v>130</v>
      </c>
      <c r="C930" s="58" t="s">
        <v>130</v>
      </c>
      <c r="D930" s="58" t="s">
        <v>130</v>
      </c>
      <c r="E930" s="58"/>
      <c r="F930" s="58" t="s">
        <v>130</v>
      </c>
      <c r="G930" s="59"/>
      <c r="H930" s="60" t="str">
        <f>VLOOKUP(F930,'Houses &amp; Ages'!$B$5:$K$16,3,FALSE)</f>
        <v>-</v>
      </c>
    </row>
    <row r="931" spans="2:8">
      <c r="B931" s="58" t="s">
        <v>130</v>
      </c>
      <c r="C931" s="58" t="s">
        <v>130</v>
      </c>
      <c r="D931" s="58" t="s">
        <v>130</v>
      </c>
      <c r="E931" s="58"/>
      <c r="F931" s="58" t="s">
        <v>130</v>
      </c>
      <c r="G931" s="59"/>
      <c r="H931" s="60" t="str">
        <f>VLOOKUP(F931,'Houses &amp; Ages'!$B$5:$K$16,3,FALSE)</f>
        <v>-</v>
      </c>
    </row>
    <row r="932" spans="2:8">
      <c r="B932" s="58" t="s">
        <v>130</v>
      </c>
      <c r="C932" s="58" t="s">
        <v>130</v>
      </c>
      <c r="D932" s="58" t="s">
        <v>130</v>
      </c>
      <c r="E932" s="58"/>
      <c r="F932" s="58" t="s">
        <v>130</v>
      </c>
      <c r="G932" s="59"/>
      <c r="H932" s="60" t="str">
        <f>VLOOKUP(F932,'Houses &amp; Ages'!$B$5:$K$16,3,FALSE)</f>
        <v>-</v>
      </c>
    </row>
    <row r="933" spans="2:8">
      <c r="B933" s="58" t="s">
        <v>130</v>
      </c>
      <c r="C933" s="58" t="s">
        <v>130</v>
      </c>
      <c r="D933" s="58" t="s">
        <v>130</v>
      </c>
      <c r="E933" s="58"/>
      <c r="F933" s="58" t="s">
        <v>130</v>
      </c>
      <c r="G933" s="59"/>
      <c r="H933" s="60" t="str">
        <f>VLOOKUP(F933,'Houses &amp; Ages'!$B$5:$K$16,3,FALSE)</f>
        <v>-</v>
      </c>
    </row>
    <row r="934" spans="2:8">
      <c r="B934" s="58" t="s">
        <v>130</v>
      </c>
      <c r="C934" s="58" t="s">
        <v>130</v>
      </c>
      <c r="D934" s="58" t="s">
        <v>130</v>
      </c>
      <c r="E934" s="58"/>
      <c r="F934" s="58" t="s">
        <v>130</v>
      </c>
      <c r="G934" s="59"/>
      <c r="H934" s="60" t="str">
        <f>VLOOKUP(F934,'Houses &amp; Ages'!$B$5:$K$16,3,FALSE)</f>
        <v>-</v>
      </c>
    </row>
    <row r="935" spans="2:8">
      <c r="B935" s="58" t="s">
        <v>130</v>
      </c>
      <c r="C935" s="58" t="s">
        <v>130</v>
      </c>
      <c r="D935" s="58" t="s">
        <v>130</v>
      </c>
      <c r="E935" s="58"/>
      <c r="F935" s="58" t="s">
        <v>130</v>
      </c>
      <c r="G935" s="59"/>
      <c r="H935" s="60" t="str">
        <f>VLOOKUP(F935,'Houses &amp; Ages'!$B$5:$K$16,3,FALSE)</f>
        <v>-</v>
      </c>
    </row>
    <row r="936" spans="2:8">
      <c r="B936" s="58" t="s">
        <v>130</v>
      </c>
      <c r="C936" s="58" t="s">
        <v>130</v>
      </c>
      <c r="D936" s="58" t="s">
        <v>130</v>
      </c>
      <c r="E936" s="58"/>
      <c r="F936" s="58" t="s">
        <v>130</v>
      </c>
      <c r="G936" s="59"/>
      <c r="H936" s="60" t="str">
        <f>VLOOKUP(F936,'Houses &amp; Ages'!$B$5:$K$16,3,FALSE)</f>
        <v>-</v>
      </c>
    </row>
    <row r="937" spans="2:8">
      <c r="B937" s="58" t="s">
        <v>130</v>
      </c>
      <c r="C937" s="58" t="s">
        <v>130</v>
      </c>
      <c r="D937" s="58" t="s">
        <v>130</v>
      </c>
      <c r="E937" s="58"/>
      <c r="F937" s="58" t="s">
        <v>130</v>
      </c>
      <c r="G937" s="59"/>
      <c r="H937" s="60" t="str">
        <f>VLOOKUP(F937,'Houses &amp; Ages'!$B$5:$K$16,3,FALSE)</f>
        <v>-</v>
      </c>
    </row>
    <row r="938" spans="2:8">
      <c r="B938" s="58" t="s">
        <v>130</v>
      </c>
      <c r="C938" s="58" t="s">
        <v>130</v>
      </c>
      <c r="D938" s="58" t="s">
        <v>130</v>
      </c>
      <c r="E938" s="58"/>
      <c r="F938" s="58" t="s">
        <v>130</v>
      </c>
      <c r="G938" s="59"/>
      <c r="H938" s="60" t="str">
        <f>VLOOKUP(F938,'Houses &amp; Ages'!$B$5:$K$16,3,FALSE)</f>
        <v>-</v>
      </c>
    </row>
    <row r="939" spans="2:8">
      <c r="B939" s="58" t="s">
        <v>130</v>
      </c>
      <c r="C939" s="58" t="s">
        <v>130</v>
      </c>
      <c r="D939" s="58" t="s">
        <v>130</v>
      </c>
      <c r="E939" s="58"/>
      <c r="F939" s="58" t="s">
        <v>130</v>
      </c>
      <c r="G939" s="59"/>
      <c r="H939" s="60" t="str">
        <f>VLOOKUP(F939,'Houses &amp; Ages'!$B$5:$K$16,3,FALSE)</f>
        <v>-</v>
      </c>
    </row>
    <row r="940" spans="2:8">
      <c r="B940" s="58" t="s">
        <v>130</v>
      </c>
      <c r="C940" s="58" t="s">
        <v>130</v>
      </c>
      <c r="D940" s="58" t="s">
        <v>130</v>
      </c>
      <c r="E940" s="58"/>
      <c r="F940" s="58" t="s">
        <v>130</v>
      </c>
      <c r="G940" s="59"/>
      <c r="H940" s="60" t="str">
        <f>VLOOKUP(F940,'Houses &amp; Ages'!$B$5:$K$16,3,FALSE)</f>
        <v>-</v>
      </c>
    </row>
    <row r="941" spans="2:8">
      <c r="B941" s="58" t="s">
        <v>130</v>
      </c>
      <c r="C941" s="58" t="s">
        <v>130</v>
      </c>
      <c r="D941" s="58" t="s">
        <v>130</v>
      </c>
      <c r="E941" s="58"/>
      <c r="F941" s="58" t="s">
        <v>130</v>
      </c>
      <c r="G941" s="59"/>
      <c r="H941" s="60" t="str">
        <f>VLOOKUP(F941,'Houses &amp; Ages'!$B$5:$K$16,3,FALSE)</f>
        <v>-</v>
      </c>
    </row>
    <row r="942" spans="2:8">
      <c r="B942" s="58" t="s">
        <v>130</v>
      </c>
      <c r="C942" s="58" t="s">
        <v>130</v>
      </c>
      <c r="D942" s="58" t="s">
        <v>130</v>
      </c>
      <c r="E942" s="58"/>
      <c r="F942" s="58" t="s">
        <v>130</v>
      </c>
      <c r="G942" s="59"/>
      <c r="H942" s="60" t="str">
        <f>VLOOKUP(F942,'Houses &amp; Ages'!$B$5:$K$16,3,FALSE)</f>
        <v>-</v>
      </c>
    </row>
    <row r="943" spans="2:8">
      <c r="B943" s="58" t="s">
        <v>130</v>
      </c>
      <c r="C943" s="58" t="s">
        <v>130</v>
      </c>
      <c r="D943" s="58" t="s">
        <v>130</v>
      </c>
      <c r="E943" s="58"/>
      <c r="F943" s="58" t="s">
        <v>130</v>
      </c>
      <c r="G943" s="59"/>
      <c r="H943" s="60" t="str">
        <f>VLOOKUP(F943,'Houses &amp; Ages'!$B$5:$K$16,3,FALSE)</f>
        <v>-</v>
      </c>
    </row>
    <row r="944" spans="2:8">
      <c r="B944" s="58" t="s">
        <v>130</v>
      </c>
      <c r="C944" s="58" t="s">
        <v>130</v>
      </c>
      <c r="D944" s="58" t="s">
        <v>130</v>
      </c>
      <c r="E944" s="58"/>
      <c r="F944" s="58" t="s">
        <v>130</v>
      </c>
      <c r="G944" s="59"/>
      <c r="H944" s="60" t="str">
        <f>VLOOKUP(F944,'Houses &amp; Ages'!$B$5:$K$16,3,FALSE)</f>
        <v>-</v>
      </c>
    </row>
    <row r="945" spans="2:8">
      <c r="B945" s="58" t="s">
        <v>130</v>
      </c>
      <c r="C945" s="58" t="s">
        <v>130</v>
      </c>
      <c r="D945" s="58" t="s">
        <v>130</v>
      </c>
      <c r="E945" s="58"/>
      <c r="F945" s="58" t="s">
        <v>130</v>
      </c>
      <c r="G945" s="59"/>
      <c r="H945" s="60" t="str">
        <f>VLOOKUP(F945,'Houses &amp; Ages'!$B$5:$K$16,3,FALSE)</f>
        <v>-</v>
      </c>
    </row>
    <row r="946" spans="2:8">
      <c r="B946" s="58" t="s">
        <v>130</v>
      </c>
      <c r="C946" s="58" t="s">
        <v>130</v>
      </c>
      <c r="D946" s="58" t="s">
        <v>130</v>
      </c>
      <c r="E946" s="58"/>
      <c r="F946" s="58" t="s">
        <v>130</v>
      </c>
      <c r="G946" s="59"/>
      <c r="H946" s="60" t="str">
        <f>VLOOKUP(F946,'Houses &amp; Ages'!$B$5:$K$16,3,FALSE)</f>
        <v>-</v>
      </c>
    </row>
    <row r="947" spans="2:8">
      <c r="B947" s="58" t="s">
        <v>130</v>
      </c>
      <c r="C947" s="58" t="s">
        <v>130</v>
      </c>
      <c r="D947" s="58" t="s">
        <v>130</v>
      </c>
      <c r="E947" s="58"/>
      <c r="F947" s="58" t="s">
        <v>130</v>
      </c>
      <c r="G947" s="59"/>
      <c r="H947" s="60" t="str">
        <f>VLOOKUP(F947,'Houses &amp; Ages'!$B$5:$K$16,3,FALSE)</f>
        <v>-</v>
      </c>
    </row>
    <row r="948" spans="2:8">
      <c r="B948" s="58" t="s">
        <v>130</v>
      </c>
      <c r="C948" s="58" t="s">
        <v>130</v>
      </c>
      <c r="D948" s="58" t="s">
        <v>130</v>
      </c>
      <c r="E948" s="58"/>
      <c r="F948" s="58" t="s">
        <v>130</v>
      </c>
      <c r="G948" s="59"/>
      <c r="H948" s="60" t="str">
        <f>VLOOKUP(F948,'Houses &amp; Ages'!$B$5:$K$16,3,FALSE)</f>
        <v>-</v>
      </c>
    </row>
    <row r="949" spans="2:8">
      <c r="B949" s="58" t="s">
        <v>130</v>
      </c>
      <c r="C949" s="58" t="s">
        <v>130</v>
      </c>
      <c r="D949" s="58" t="s">
        <v>130</v>
      </c>
      <c r="E949" s="58"/>
      <c r="F949" s="58" t="s">
        <v>130</v>
      </c>
      <c r="G949" s="59"/>
      <c r="H949" s="60" t="str">
        <f>VLOOKUP(F949,'Houses &amp; Ages'!$B$5:$K$16,3,FALSE)</f>
        <v>-</v>
      </c>
    </row>
    <row r="950" spans="2:8">
      <c r="B950" s="58" t="s">
        <v>130</v>
      </c>
      <c r="C950" s="58" t="s">
        <v>130</v>
      </c>
      <c r="D950" s="58" t="s">
        <v>130</v>
      </c>
      <c r="E950" s="58"/>
      <c r="F950" s="58" t="s">
        <v>130</v>
      </c>
      <c r="G950" s="59"/>
      <c r="H950" s="60" t="str">
        <f>VLOOKUP(F950,'Houses &amp; Ages'!$B$5:$K$16,3,FALSE)</f>
        <v>-</v>
      </c>
    </row>
    <row r="951" spans="2:8">
      <c r="B951" s="58" t="s">
        <v>130</v>
      </c>
      <c r="C951" s="58" t="s">
        <v>130</v>
      </c>
      <c r="D951" s="58" t="s">
        <v>130</v>
      </c>
      <c r="E951" s="58"/>
      <c r="F951" s="58" t="s">
        <v>130</v>
      </c>
      <c r="G951" s="59"/>
      <c r="H951" s="60" t="str">
        <f>VLOOKUP(F951,'Houses &amp; Ages'!$B$5:$K$16,3,FALSE)</f>
        <v>-</v>
      </c>
    </row>
    <row r="952" spans="2:8">
      <c r="B952" s="58" t="s">
        <v>130</v>
      </c>
      <c r="C952" s="58" t="s">
        <v>130</v>
      </c>
      <c r="D952" s="58" t="s">
        <v>130</v>
      </c>
      <c r="E952" s="58"/>
      <c r="F952" s="58" t="s">
        <v>130</v>
      </c>
      <c r="G952" s="59"/>
      <c r="H952" s="60" t="str">
        <f>VLOOKUP(F952,'Houses &amp; Ages'!$B$5:$K$16,3,FALSE)</f>
        <v>-</v>
      </c>
    </row>
    <row r="953" spans="2:8">
      <c r="B953" s="58" t="s">
        <v>130</v>
      </c>
      <c r="C953" s="58" t="s">
        <v>130</v>
      </c>
      <c r="D953" s="58" t="s">
        <v>130</v>
      </c>
      <c r="E953" s="58"/>
      <c r="F953" s="58" t="s">
        <v>130</v>
      </c>
      <c r="G953" s="59"/>
      <c r="H953" s="60" t="str">
        <f>VLOOKUP(F953,'Houses &amp; Ages'!$B$5:$K$16,3,FALSE)</f>
        <v>-</v>
      </c>
    </row>
    <row r="954" spans="2:8">
      <c r="B954" s="58" t="s">
        <v>130</v>
      </c>
      <c r="C954" s="58" t="s">
        <v>130</v>
      </c>
      <c r="D954" s="58" t="s">
        <v>130</v>
      </c>
      <c r="E954" s="58"/>
      <c r="F954" s="58" t="s">
        <v>130</v>
      </c>
      <c r="G954" s="59"/>
      <c r="H954" s="60" t="str">
        <f>VLOOKUP(F954,'Houses &amp; Ages'!$B$5:$K$16,3,FALSE)</f>
        <v>-</v>
      </c>
    </row>
    <row r="955" spans="2:8">
      <c r="B955" s="58" t="s">
        <v>130</v>
      </c>
      <c r="C955" s="58" t="s">
        <v>130</v>
      </c>
      <c r="D955" s="58" t="s">
        <v>130</v>
      </c>
      <c r="E955" s="58"/>
      <c r="F955" s="58" t="s">
        <v>130</v>
      </c>
      <c r="G955" s="59"/>
      <c r="H955" s="60" t="str">
        <f>VLOOKUP(F955,'Houses &amp; Ages'!$B$5:$K$16,3,FALSE)</f>
        <v>-</v>
      </c>
    </row>
    <row r="956" spans="2:8">
      <c r="B956" s="58" t="s">
        <v>130</v>
      </c>
      <c r="C956" s="58" t="s">
        <v>130</v>
      </c>
      <c r="D956" s="58" t="s">
        <v>130</v>
      </c>
      <c r="E956" s="58"/>
      <c r="F956" s="58" t="s">
        <v>130</v>
      </c>
      <c r="G956" s="59"/>
      <c r="H956" s="60" t="str">
        <f>VLOOKUP(F956,'Houses &amp; Ages'!$B$5:$K$16,3,FALSE)</f>
        <v>-</v>
      </c>
    </row>
    <row r="957" spans="2:8">
      <c r="B957" s="58" t="s">
        <v>130</v>
      </c>
      <c r="C957" s="58" t="s">
        <v>130</v>
      </c>
      <c r="D957" s="58" t="s">
        <v>130</v>
      </c>
      <c r="E957" s="58"/>
      <c r="F957" s="58" t="s">
        <v>130</v>
      </c>
      <c r="G957" s="59"/>
      <c r="H957" s="60" t="str">
        <f>VLOOKUP(F957,'Houses &amp; Ages'!$B$5:$K$16,3,FALSE)</f>
        <v>-</v>
      </c>
    </row>
    <row r="958" spans="2:8">
      <c r="B958" s="58" t="s">
        <v>130</v>
      </c>
      <c r="C958" s="58" t="s">
        <v>130</v>
      </c>
      <c r="D958" s="58" t="s">
        <v>130</v>
      </c>
      <c r="E958" s="58"/>
      <c r="F958" s="58" t="s">
        <v>130</v>
      </c>
      <c r="G958" s="59"/>
      <c r="H958" s="60" t="str">
        <f>VLOOKUP(F958,'Houses &amp; Ages'!$B$5:$K$16,3,FALSE)</f>
        <v>-</v>
      </c>
    </row>
    <row r="959" spans="2:8">
      <c r="B959" s="58" t="s">
        <v>130</v>
      </c>
      <c r="C959" s="58" t="s">
        <v>130</v>
      </c>
      <c r="D959" s="58" t="s">
        <v>130</v>
      </c>
      <c r="E959" s="58"/>
      <c r="F959" s="58" t="s">
        <v>130</v>
      </c>
      <c r="G959" s="59"/>
      <c r="H959" s="60" t="str">
        <f>VLOOKUP(F959,'Houses &amp; Ages'!$B$5:$K$16,3,FALSE)</f>
        <v>-</v>
      </c>
    </row>
    <row r="960" spans="2:8">
      <c r="B960" s="58" t="s">
        <v>130</v>
      </c>
      <c r="C960" s="58" t="s">
        <v>130</v>
      </c>
      <c r="D960" s="58" t="s">
        <v>130</v>
      </c>
      <c r="E960" s="58"/>
      <c r="F960" s="58" t="s">
        <v>130</v>
      </c>
      <c r="G960" s="59"/>
      <c r="H960" s="60" t="str">
        <f>VLOOKUP(F960,'Houses &amp; Ages'!$B$5:$K$16,3,FALSE)</f>
        <v>-</v>
      </c>
    </row>
    <row r="961" spans="2:8">
      <c r="B961" s="58" t="s">
        <v>130</v>
      </c>
      <c r="C961" s="58" t="s">
        <v>130</v>
      </c>
      <c r="D961" s="58" t="s">
        <v>130</v>
      </c>
      <c r="E961" s="58"/>
      <c r="F961" s="58" t="s">
        <v>130</v>
      </c>
      <c r="G961" s="59"/>
      <c r="H961" s="60" t="str">
        <f>VLOOKUP(F961,'Houses &amp; Ages'!$B$5:$K$16,3,FALSE)</f>
        <v>-</v>
      </c>
    </row>
    <row r="962" spans="2:8">
      <c r="B962" s="58" t="s">
        <v>130</v>
      </c>
      <c r="C962" s="58" t="s">
        <v>130</v>
      </c>
      <c r="D962" s="58" t="s">
        <v>130</v>
      </c>
      <c r="E962" s="58"/>
      <c r="F962" s="58" t="s">
        <v>130</v>
      </c>
      <c r="G962" s="59"/>
      <c r="H962" s="60" t="str">
        <f>VLOOKUP(F962,'Houses &amp; Ages'!$B$5:$K$16,3,FALSE)</f>
        <v>-</v>
      </c>
    </row>
    <row r="963" spans="2:8">
      <c r="B963" s="58" t="s">
        <v>130</v>
      </c>
      <c r="C963" s="58" t="s">
        <v>130</v>
      </c>
      <c r="D963" s="58" t="s">
        <v>130</v>
      </c>
      <c r="E963" s="58"/>
      <c r="F963" s="58" t="s">
        <v>130</v>
      </c>
      <c r="G963" s="59"/>
      <c r="H963" s="60" t="str">
        <f>VLOOKUP(F963,'Houses &amp; Ages'!$B$5:$K$16,3,FALSE)</f>
        <v>-</v>
      </c>
    </row>
    <row r="964" spans="2:8">
      <c r="B964" s="58" t="s">
        <v>130</v>
      </c>
      <c r="C964" s="58" t="s">
        <v>130</v>
      </c>
      <c r="D964" s="58" t="s">
        <v>130</v>
      </c>
      <c r="E964" s="58"/>
      <c r="F964" s="58" t="s">
        <v>130</v>
      </c>
      <c r="G964" s="59"/>
      <c r="H964" s="60" t="str">
        <f>VLOOKUP(F964,'Houses &amp; Ages'!$B$5:$K$16,3,FALSE)</f>
        <v>-</v>
      </c>
    </row>
    <row r="965" spans="2:8">
      <c r="B965" s="58" t="s">
        <v>130</v>
      </c>
      <c r="C965" s="58" t="s">
        <v>130</v>
      </c>
      <c r="D965" s="58" t="s">
        <v>130</v>
      </c>
      <c r="E965" s="58"/>
      <c r="F965" s="58" t="s">
        <v>130</v>
      </c>
      <c r="G965" s="59"/>
      <c r="H965" s="60" t="str">
        <f>VLOOKUP(F965,'Houses &amp; Ages'!$B$5:$K$16,3,FALSE)</f>
        <v>-</v>
      </c>
    </row>
    <row r="966" spans="2:8">
      <c r="B966" s="58" t="s">
        <v>130</v>
      </c>
      <c r="C966" s="58" t="s">
        <v>130</v>
      </c>
      <c r="D966" s="58" t="s">
        <v>130</v>
      </c>
      <c r="E966" s="58"/>
      <c r="F966" s="58" t="s">
        <v>130</v>
      </c>
      <c r="G966" s="59"/>
      <c r="H966" s="60" t="str">
        <f>VLOOKUP(F966,'Houses &amp; Ages'!$B$5:$K$16,3,FALSE)</f>
        <v>-</v>
      </c>
    </row>
    <row r="967" spans="2:8">
      <c r="B967" s="58" t="s">
        <v>130</v>
      </c>
      <c r="C967" s="58" t="s">
        <v>130</v>
      </c>
      <c r="D967" s="58" t="s">
        <v>130</v>
      </c>
      <c r="E967" s="58"/>
      <c r="F967" s="58" t="s">
        <v>130</v>
      </c>
      <c r="G967" s="59"/>
      <c r="H967" s="60" t="str">
        <f>VLOOKUP(F967,'Houses &amp; Ages'!$B$5:$K$16,3,FALSE)</f>
        <v>-</v>
      </c>
    </row>
    <row r="968" spans="2:8">
      <c r="B968" s="58" t="s">
        <v>130</v>
      </c>
      <c r="C968" s="58" t="s">
        <v>130</v>
      </c>
      <c r="D968" s="58" t="s">
        <v>130</v>
      </c>
      <c r="E968" s="58"/>
      <c r="F968" s="58" t="s">
        <v>130</v>
      </c>
      <c r="G968" s="59"/>
      <c r="H968" s="60" t="str">
        <f>VLOOKUP(F968,'Houses &amp; Ages'!$B$5:$K$16,3,FALSE)</f>
        <v>-</v>
      </c>
    </row>
    <row r="969" spans="2:8">
      <c r="B969" s="58" t="s">
        <v>130</v>
      </c>
      <c r="C969" s="58" t="s">
        <v>130</v>
      </c>
      <c r="D969" s="58" t="s">
        <v>130</v>
      </c>
      <c r="E969" s="58"/>
      <c r="F969" s="58" t="s">
        <v>130</v>
      </c>
      <c r="G969" s="59"/>
      <c r="H969" s="60" t="str">
        <f>VLOOKUP(F969,'Houses &amp; Ages'!$B$5:$K$16,3,FALSE)</f>
        <v>-</v>
      </c>
    </row>
    <row r="970" spans="2:8">
      <c r="B970" s="58" t="s">
        <v>130</v>
      </c>
      <c r="C970" s="58" t="s">
        <v>130</v>
      </c>
      <c r="D970" s="58" t="s">
        <v>130</v>
      </c>
      <c r="E970" s="58"/>
      <c r="F970" s="58" t="s">
        <v>130</v>
      </c>
      <c r="G970" s="59"/>
      <c r="H970" s="60" t="str">
        <f>VLOOKUP(F970,'Houses &amp; Ages'!$B$5:$K$16,3,FALSE)</f>
        <v>-</v>
      </c>
    </row>
    <row r="971" spans="2:8">
      <c r="B971" s="58" t="s">
        <v>130</v>
      </c>
      <c r="C971" s="58" t="s">
        <v>130</v>
      </c>
      <c r="D971" s="58" t="s">
        <v>130</v>
      </c>
      <c r="E971" s="58"/>
      <c r="F971" s="58" t="s">
        <v>130</v>
      </c>
      <c r="G971" s="59"/>
      <c r="H971" s="60" t="str">
        <f>VLOOKUP(F971,'Houses &amp; Ages'!$B$5:$K$16,3,FALSE)</f>
        <v>-</v>
      </c>
    </row>
    <row r="972" spans="2:8">
      <c r="B972" s="58" t="s">
        <v>130</v>
      </c>
      <c r="C972" s="58" t="s">
        <v>130</v>
      </c>
      <c r="D972" s="58" t="s">
        <v>130</v>
      </c>
      <c r="E972" s="58"/>
      <c r="F972" s="58" t="s">
        <v>130</v>
      </c>
      <c r="G972" s="59"/>
      <c r="H972" s="60" t="str">
        <f>VLOOKUP(F972,'Houses &amp; Ages'!$B$5:$K$16,3,FALSE)</f>
        <v>-</v>
      </c>
    </row>
    <row r="973" spans="2:8">
      <c r="B973" s="58" t="s">
        <v>130</v>
      </c>
      <c r="C973" s="58" t="s">
        <v>130</v>
      </c>
      <c r="D973" s="58" t="s">
        <v>130</v>
      </c>
      <c r="E973" s="58"/>
      <c r="F973" s="58" t="s">
        <v>130</v>
      </c>
      <c r="G973" s="59"/>
      <c r="H973" s="60" t="str">
        <f>VLOOKUP(F973,'Houses &amp; Ages'!$B$5:$K$16,3,FALSE)</f>
        <v>-</v>
      </c>
    </row>
    <row r="974" spans="2:8">
      <c r="B974" s="58" t="s">
        <v>130</v>
      </c>
      <c r="C974" s="58" t="s">
        <v>130</v>
      </c>
      <c r="D974" s="58" t="s">
        <v>130</v>
      </c>
      <c r="E974" s="58"/>
      <c r="F974" s="58" t="s">
        <v>130</v>
      </c>
      <c r="G974" s="59"/>
      <c r="H974" s="60" t="str">
        <f>VLOOKUP(F974,'Houses &amp; Ages'!$B$5:$K$16,3,FALSE)</f>
        <v>-</v>
      </c>
    </row>
    <row r="975" spans="2:8">
      <c r="B975" s="58" t="s">
        <v>130</v>
      </c>
      <c r="C975" s="58" t="s">
        <v>130</v>
      </c>
      <c r="D975" s="58" t="s">
        <v>130</v>
      </c>
      <c r="E975" s="58"/>
      <c r="F975" s="58" t="s">
        <v>130</v>
      </c>
      <c r="G975" s="59"/>
      <c r="H975" s="60" t="str">
        <f>VLOOKUP(F975,'Houses &amp; Ages'!$B$5:$K$16,3,FALSE)</f>
        <v>-</v>
      </c>
    </row>
    <row r="976" spans="2:8">
      <c r="B976" s="58" t="s">
        <v>130</v>
      </c>
      <c r="C976" s="58" t="s">
        <v>130</v>
      </c>
      <c r="D976" s="58" t="s">
        <v>130</v>
      </c>
      <c r="E976" s="58"/>
      <c r="F976" s="58" t="s">
        <v>130</v>
      </c>
      <c r="G976" s="59"/>
      <c r="H976" s="60" t="str">
        <f>VLOOKUP(F976,'Houses &amp; Ages'!$B$5:$K$16,3,FALSE)</f>
        <v>-</v>
      </c>
    </row>
    <row r="977" spans="2:8">
      <c r="B977" s="58" t="s">
        <v>130</v>
      </c>
      <c r="C977" s="58" t="s">
        <v>130</v>
      </c>
      <c r="D977" s="58" t="s">
        <v>130</v>
      </c>
      <c r="E977" s="58"/>
      <c r="F977" s="58" t="s">
        <v>130</v>
      </c>
      <c r="G977" s="59"/>
      <c r="H977" s="60" t="str">
        <f>VLOOKUP(F977,'Houses &amp; Ages'!$B$5:$K$16,3,FALSE)</f>
        <v>-</v>
      </c>
    </row>
    <row r="978" spans="2:8">
      <c r="B978" s="58" t="s">
        <v>130</v>
      </c>
      <c r="C978" s="58" t="s">
        <v>130</v>
      </c>
      <c r="D978" s="58" t="s">
        <v>130</v>
      </c>
      <c r="E978" s="58"/>
      <c r="F978" s="58" t="s">
        <v>130</v>
      </c>
      <c r="G978" s="59"/>
      <c r="H978" s="60" t="str">
        <f>VLOOKUP(F978,'Houses &amp; Ages'!$B$5:$K$16,3,FALSE)</f>
        <v>-</v>
      </c>
    </row>
    <row r="979" spans="2:8">
      <c r="B979" s="58" t="s">
        <v>130</v>
      </c>
      <c r="C979" s="58" t="s">
        <v>130</v>
      </c>
      <c r="D979" s="58" t="s">
        <v>130</v>
      </c>
      <c r="E979" s="58"/>
      <c r="F979" s="58" t="s">
        <v>130</v>
      </c>
      <c r="G979" s="59"/>
      <c r="H979" s="60" t="str">
        <f>VLOOKUP(F979,'Houses &amp; Ages'!$B$5:$K$16,3,FALSE)</f>
        <v>-</v>
      </c>
    </row>
    <row r="980" spans="2:8">
      <c r="B980" s="58" t="s">
        <v>130</v>
      </c>
      <c r="C980" s="58" t="s">
        <v>130</v>
      </c>
      <c r="D980" s="58" t="s">
        <v>130</v>
      </c>
      <c r="E980" s="58"/>
      <c r="F980" s="58" t="s">
        <v>130</v>
      </c>
      <c r="G980" s="59"/>
      <c r="H980" s="60" t="str">
        <f>VLOOKUP(F980,'Houses &amp; Ages'!$B$5:$K$16,3,FALSE)</f>
        <v>-</v>
      </c>
    </row>
    <row r="981" spans="2:8">
      <c r="B981" s="58" t="s">
        <v>130</v>
      </c>
      <c r="C981" s="58" t="s">
        <v>130</v>
      </c>
      <c r="D981" s="58" t="s">
        <v>130</v>
      </c>
      <c r="E981" s="58"/>
      <c r="F981" s="58" t="s">
        <v>130</v>
      </c>
      <c r="G981" s="59"/>
      <c r="H981" s="60" t="str">
        <f>VLOOKUP(F981,'Houses &amp; Ages'!$B$5:$K$16,3,FALSE)</f>
        <v>-</v>
      </c>
    </row>
    <row r="982" spans="2:8">
      <c r="B982" s="58" t="s">
        <v>130</v>
      </c>
      <c r="C982" s="58" t="s">
        <v>130</v>
      </c>
      <c r="D982" s="58" t="s">
        <v>130</v>
      </c>
      <c r="E982" s="58"/>
      <c r="F982" s="58" t="s">
        <v>130</v>
      </c>
      <c r="G982" s="59"/>
      <c r="H982" s="60" t="str">
        <f>VLOOKUP(F982,'Houses &amp; Ages'!$B$5:$K$16,3,FALSE)</f>
        <v>-</v>
      </c>
    </row>
    <row r="983" spans="2:8">
      <c r="B983" s="58" t="s">
        <v>130</v>
      </c>
      <c r="C983" s="58" t="s">
        <v>130</v>
      </c>
      <c r="D983" s="58" t="s">
        <v>130</v>
      </c>
      <c r="E983" s="58"/>
      <c r="F983" s="58" t="s">
        <v>130</v>
      </c>
      <c r="G983" s="59"/>
      <c r="H983" s="60" t="str">
        <f>VLOOKUP(F983,'Houses &amp; Ages'!$B$5:$K$16,3,FALSE)</f>
        <v>-</v>
      </c>
    </row>
    <row r="984" spans="2:8">
      <c r="B984" s="58" t="s">
        <v>130</v>
      </c>
      <c r="C984" s="58" t="s">
        <v>130</v>
      </c>
      <c r="D984" s="58" t="s">
        <v>130</v>
      </c>
      <c r="E984" s="58"/>
      <c r="F984" s="58" t="s">
        <v>130</v>
      </c>
      <c r="G984" s="59"/>
      <c r="H984" s="60" t="str">
        <f>VLOOKUP(F984,'Houses &amp; Ages'!$B$5:$K$16,3,FALSE)</f>
        <v>-</v>
      </c>
    </row>
    <row r="985" spans="2:8">
      <c r="B985" s="58" t="s">
        <v>130</v>
      </c>
      <c r="C985" s="58" t="s">
        <v>130</v>
      </c>
      <c r="D985" s="58" t="s">
        <v>130</v>
      </c>
      <c r="E985" s="58"/>
      <c r="F985" s="58" t="s">
        <v>130</v>
      </c>
      <c r="G985" s="59"/>
      <c r="H985" s="60" t="str">
        <f>VLOOKUP(F985,'Houses &amp; Ages'!$B$5:$K$16,3,FALSE)</f>
        <v>-</v>
      </c>
    </row>
    <row r="986" spans="2:8">
      <c r="B986" s="58" t="s">
        <v>130</v>
      </c>
      <c r="C986" s="58" t="s">
        <v>130</v>
      </c>
      <c r="D986" s="58" t="s">
        <v>130</v>
      </c>
      <c r="E986" s="58"/>
      <c r="F986" s="58" t="s">
        <v>130</v>
      </c>
      <c r="G986" s="59"/>
      <c r="H986" s="60" t="str">
        <f>VLOOKUP(F986,'Houses &amp; Ages'!$B$5:$K$16,3,FALSE)</f>
        <v>-</v>
      </c>
    </row>
    <row r="987" spans="2:8">
      <c r="B987" s="58" t="s">
        <v>130</v>
      </c>
      <c r="C987" s="58" t="s">
        <v>130</v>
      </c>
      <c r="D987" s="58" t="s">
        <v>130</v>
      </c>
      <c r="E987" s="58"/>
      <c r="F987" s="58" t="s">
        <v>130</v>
      </c>
      <c r="G987" s="59"/>
      <c r="H987" s="60" t="str">
        <f>VLOOKUP(F987,'Houses &amp; Ages'!$B$5:$K$16,3,FALSE)</f>
        <v>-</v>
      </c>
    </row>
    <row r="988" spans="2:8">
      <c r="B988" s="58" t="s">
        <v>130</v>
      </c>
      <c r="C988" s="58" t="s">
        <v>130</v>
      </c>
      <c r="D988" s="58" t="s">
        <v>130</v>
      </c>
      <c r="E988" s="58"/>
      <c r="F988" s="58" t="s">
        <v>130</v>
      </c>
      <c r="G988" s="59"/>
      <c r="H988" s="60" t="str">
        <f>VLOOKUP(F988,'Houses &amp; Ages'!$B$5:$K$16,3,FALSE)</f>
        <v>-</v>
      </c>
    </row>
    <row r="989" spans="2:8">
      <c r="B989" s="58" t="s">
        <v>130</v>
      </c>
      <c r="C989" s="58" t="s">
        <v>130</v>
      </c>
      <c r="D989" s="58" t="s">
        <v>130</v>
      </c>
      <c r="E989" s="58"/>
      <c r="F989" s="58" t="s">
        <v>130</v>
      </c>
      <c r="G989" s="59"/>
      <c r="H989" s="60" t="str">
        <f>VLOOKUP(F989,'Houses &amp; Ages'!$B$5:$K$16,3,FALSE)</f>
        <v>-</v>
      </c>
    </row>
    <row r="990" spans="2:8">
      <c r="B990" s="58" t="s">
        <v>130</v>
      </c>
      <c r="C990" s="58" t="s">
        <v>130</v>
      </c>
      <c r="D990" s="58" t="s">
        <v>130</v>
      </c>
      <c r="E990" s="58"/>
      <c r="F990" s="58" t="s">
        <v>130</v>
      </c>
      <c r="G990" s="59"/>
      <c r="H990" s="60" t="str">
        <f>VLOOKUP(F990,'Houses &amp; Ages'!$B$5:$K$16,3,FALSE)</f>
        <v>-</v>
      </c>
    </row>
    <row r="991" spans="2:8">
      <c r="B991" s="58" t="s">
        <v>130</v>
      </c>
      <c r="C991" s="58" t="s">
        <v>130</v>
      </c>
      <c r="D991" s="58" t="s">
        <v>130</v>
      </c>
      <c r="E991" s="58"/>
      <c r="F991" s="58" t="s">
        <v>130</v>
      </c>
      <c r="G991" s="59"/>
      <c r="H991" s="60" t="str">
        <f>VLOOKUP(F991,'Houses &amp; Ages'!$B$5:$K$16,3,FALSE)</f>
        <v>-</v>
      </c>
    </row>
    <row r="992" spans="2:8">
      <c r="B992" s="58" t="s">
        <v>130</v>
      </c>
      <c r="C992" s="58" t="s">
        <v>130</v>
      </c>
      <c r="D992" s="58" t="s">
        <v>130</v>
      </c>
      <c r="E992" s="58"/>
      <c r="F992" s="58" t="s">
        <v>130</v>
      </c>
      <c r="G992" s="59"/>
      <c r="H992" s="60" t="str">
        <f>VLOOKUP(F992,'Houses &amp; Ages'!$B$5:$K$16,3,FALSE)</f>
        <v>-</v>
      </c>
    </row>
    <row r="993" spans="2:8">
      <c r="B993" s="58" t="s">
        <v>130</v>
      </c>
      <c r="C993" s="58" t="s">
        <v>130</v>
      </c>
      <c r="D993" s="58" t="s">
        <v>130</v>
      </c>
      <c r="E993" s="58"/>
      <c r="F993" s="58" t="s">
        <v>130</v>
      </c>
      <c r="G993" s="59"/>
      <c r="H993" s="60" t="str">
        <f>VLOOKUP(F993,'Houses &amp; Ages'!$B$5:$K$16,3,FALSE)</f>
        <v>-</v>
      </c>
    </row>
    <row r="994" spans="2:8">
      <c r="B994" s="58" t="s">
        <v>130</v>
      </c>
      <c r="C994" s="58" t="s">
        <v>130</v>
      </c>
      <c r="D994" s="58" t="s">
        <v>130</v>
      </c>
      <c r="E994" s="58"/>
      <c r="F994" s="58" t="s">
        <v>130</v>
      </c>
      <c r="G994" s="59"/>
      <c r="H994" s="60" t="str">
        <f>VLOOKUP(F994,'Houses &amp; Ages'!$B$5:$K$16,3,FALSE)</f>
        <v>-</v>
      </c>
    </row>
    <row r="995" spans="2:8">
      <c r="B995" s="58" t="s">
        <v>130</v>
      </c>
      <c r="C995" s="58" t="s">
        <v>130</v>
      </c>
      <c r="D995" s="58" t="s">
        <v>130</v>
      </c>
      <c r="E995" s="58"/>
      <c r="F995" s="58" t="s">
        <v>130</v>
      </c>
      <c r="G995" s="59"/>
      <c r="H995" s="60" t="str">
        <f>VLOOKUP(F995,'Houses &amp; Ages'!$B$5:$K$16,3,FALSE)</f>
        <v>-</v>
      </c>
    </row>
    <row r="996" spans="2:8">
      <c r="B996" s="58" t="s">
        <v>130</v>
      </c>
      <c r="C996" s="58" t="s">
        <v>130</v>
      </c>
      <c r="D996" s="58" t="s">
        <v>130</v>
      </c>
      <c r="E996" s="58"/>
      <c r="F996" s="58" t="s">
        <v>130</v>
      </c>
      <c r="G996" s="59"/>
      <c r="H996" s="60" t="str">
        <f>VLOOKUP(F996,'Houses &amp; Ages'!$B$5:$K$16,3,FALSE)</f>
        <v>-</v>
      </c>
    </row>
    <row r="997" spans="2:8">
      <c r="B997" s="58" t="s">
        <v>130</v>
      </c>
      <c r="C997" s="58" t="s">
        <v>130</v>
      </c>
      <c r="D997" s="58" t="s">
        <v>130</v>
      </c>
      <c r="E997" s="58"/>
      <c r="F997" s="58" t="s">
        <v>130</v>
      </c>
      <c r="G997" s="59"/>
      <c r="H997" s="60" t="str">
        <f>VLOOKUP(F997,'Houses &amp; Ages'!$B$5:$K$16,3,FALSE)</f>
        <v>-</v>
      </c>
    </row>
    <row r="998" spans="2:8">
      <c r="B998" s="58" t="s">
        <v>130</v>
      </c>
      <c r="C998" s="58" t="s">
        <v>130</v>
      </c>
      <c r="D998" s="58" t="s">
        <v>130</v>
      </c>
      <c r="E998" s="58"/>
      <c r="F998" s="58" t="s">
        <v>130</v>
      </c>
      <c r="G998" s="59"/>
      <c r="H998" s="60" t="str">
        <f>VLOOKUP(F998,'Houses &amp; Ages'!$B$5:$K$16,3,FALSE)</f>
        <v>-</v>
      </c>
    </row>
    <row r="999" spans="2:8">
      <c r="B999" s="58" t="s">
        <v>130</v>
      </c>
      <c r="C999" s="58" t="s">
        <v>130</v>
      </c>
      <c r="D999" s="58" t="s">
        <v>130</v>
      </c>
      <c r="E999" s="58"/>
      <c r="F999" s="58" t="s">
        <v>130</v>
      </c>
      <c r="G999" s="59"/>
      <c r="H999" s="60" t="str">
        <f>VLOOKUP(F999,'Houses &amp; Ages'!$B$5:$K$16,3,FALSE)</f>
        <v>-</v>
      </c>
    </row>
    <row r="1000" spans="2:8">
      <c r="B1000" s="58" t="s">
        <v>130</v>
      </c>
      <c r="C1000" s="58" t="s">
        <v>130</v>
      </c>
      <c r="D1000" s="58" t="s">
        <v>130</v>
      </c>
      <c r="E1000" s="58"/>
      <c r="F1000" s="58" t="s">
        <v>130</v>
      </c>
      <c r="G1000" s="59"/>
      <c r="H1000" s="60" t="str">
        <f>VLOOKUP(F1000,'Houses &amp; Ages'!$B$5:$K$16,3,FALSE)</f>
        <v>-</v>
      </c>
    </row>
    <row r="1001" spans="2:8">
      <c r="B1001" s="58" t="s">
        <v>130</v>
      </c>
      <c r="C1001" s="58" t="s">
        <v>130</v>
      </c>
      <c r="D1001" s="58" t="s">
        <v>130</v>
      </c>
      <c r="E1001" s="58"/>
      <c r="F1001" s="58" t="s">
        <v>130</v>
      </c>
      <c r="G1001" s="59"/>
      <c r="H1001" s="60" t="str">
        <f>VLOOKUP(F1001,'Houses &amp; Ages'!$B$5:$K$16,3,FALSE)</f>
        <v>-</v>
      </c>
    </row>
    <row r="1002" spans="2:8">
      <c r="B1002" s="58" t="s">
        <v>130</v>
      </c>
      <c r="C1002" s="58" t="s">
        <v>130</v>
      </c>
      <c r="D1002" s="58" t="s">
        <v>130</v>
      </c>
      <c r="E1002" s="58"/>
      <c r="F1002" s="58" t="s">
        <v>130</v>
      </c>
      <c r="G1002" s="59"/>
      <c r="H1002" s="60" t="str">
        <f>VLOOKUP(F1002,'Houses &amp; Ages'!$B$5:$K$16,3,FALSE)</f>
        <v>-</v>
      </c>
    </row>
    <row r="1003" spans="2:8">
      <c r="B1003" s="58" t="s">
        <v>130</v>
      </c>
      <c r="C1003" s="58" t="s">
        <v>130</v>
      </c>
      <c r="D1003" s="58" t="s">
        <v>130</v>
      </c>
      <c r="E1003" s="58"/>
      <c r="F1003" s="58" t="s">
        <v>130</v>
      </c>
      <c r="G1003" s="59"/>
      <c r="H1003" s="60" t="str">
        <f>VLOOKUP(F1003,'Houses &amp; Ages'!$B$5:$K$16,3,FALSE)</f>
        <v>-</v>
      </c>
    </row>
    <row r="1004" spans="2:8">
      <c r="B1004" s="58" t="s">
        <v>130</v>
      </c>
      <c r="C1004" s="58" t="s">
        <v>130</v>
      </c>
      <c r="D1004" s="58" t="s">
        <v>130</v>
      </c>
      <c r="E1004" s="58"/>
      <c r="F1004" s="58" t="s">
        <v>130</v>
      </c>
      <c r="G1004" s="59"/>
      <c r="H1004" s="60" t="str">
        <f>VLOOKUP(F1004,'Houses &amp; Ages'!$B$5:$K$16,3,FALSE)</f>
        <v>-</v>
      </c>
    </row>
    <row r="1005" spans="2:8">
      <c r="B1005" s="58" t="s">
        <v>130</v>
      </c>
      <c r="C1005" s="58" t="s">
        <v>130</v>
      </c>
      <c r="D1005" s="58" t="s">
        <v>130</v>
      </c>
      <c r="E1005" s="58"/>
      <c r="F1005" s="58" t="s">
        <v>130</v>
      </c>
      <c r="G1005" s="59"/>
      <c r="H1005" s="60" t="str">
        <f>VLOOKUP(F1005,'Houses &amp; Ages'!$B$5:$K$16,3,FALSE)</f>
        <v>-</v>
      </c>
    </row>
    <row r="1006" spans="2:8">
      <c r="B1006" s="58" t="s">
        <v>130</v>
      </c>
      <c r="C1006" s="58" t="s">
        <v>130</v>
      </c>
      <c r="D1006" s="58" t="s">
        <v>130</v>
      </c>
      <c r="E1006" s="58"/>
      <c r="F1006" s="58" t="s">
        <v>130</v>
      </c>
      <c r="G1006" s="59"/>
      <c r="H1006" s="60" t="str">
        <f>VLOOKUP(F1006,'Houses &amp; Ages'!$B$5:$K$16,3,FALSE)</f>
        <v>-</v>
      </c>
    </row>
    <row r="1007" spans="2:8">
      <c r="B1007" s="58" t="s">
        <v>130</v>
      </c>
      <c r="C1007" s="58" t="s">
        <v>130</v>
      </c>
      <c r="D1007" s="58" t="s">
        <v>130</v>
      </c>
      <c r="E1007" s="58"/>
      <c r="F1007" s="58" t="s">
        <v>130</v>
      </c>
      <c r="G1007" s="59"/>
      <c r="H1007" s="60" t="str">
        <f>VLOOKUP(F1007,'Houses &amp; Ages'!$B$5:$K$16,3,FALSE)</f>
        <v>-</v>
      </c>
    </row>
    <row r="1008" spans="2:8">
      <c r="B1008" s="58" t="s">
        <v>130</v>
      </c>
      <c r="C1008" s="58" t="s">
        <v>130</v>
      </c>
      <c r="D1008" s="58" t="s">
        <v>130</v>
      </c>
      <c r="E1008" s="58"/>
      <c r="F1008" s="58" t="s">
        <v>130</v>
      </c>
      <c r="G1008" s="59"/>
      <c r="H1008" s="60" t="str">
        <f>VLOOKUP(F1008,'Houses &amp; Ages'!$B$5:$K$16,3,FALSE)</f>
        <v>-</v>
      </c>
    </row>
    <row r="1009" spans="2:8">
      <c r="B1009" s="58" t="s">
        <v>130</v>
      </c>
      <c r="C1009" s="58" t="s">
        <v>130</v>
      </c>
      <c r="D1009" s="58" t="s">
        <v>130</v>
      </c>
      <c r="E1009" s="58"/>
      <c r="F1009" s="58" t="s">
        <v>130</v>
      </c>
      <c r="G1009" s="59"/>
      <c r="H1009" s="60" t="str">
        <f>VLOOKUP(F1009,'Houses &amp; Ages'!$B$5:$K$16,3,FALSE)</f>
        <v>-</v>
      </c>
    </row>
    <row r="1010" spans="2:8">
      <c r="B1010" s="58" t="s">
        <v>130</v>
      </c>
      <c r="C1010" s="58" t="s">
        <v>130</v>
      </c>
      <c r="D1010" s="58" t="s">
        <v>130</v>
      </c>
      <c r="E1010" s="58"/>
      <c r="F1010" s="58" t="s">
        <v>130</v>
      </c>
      <c r="G1010" s="59"/>
      <c r="H1010" s="60" t="str">
        <f>VLOOKUP(F1010,'Houses &amp; Ages'!$B$5:$K$16,3,FALSE)</f>
        <v>-</v>
      </c>
    </row>
    <row r="1011" spans="2:8">
      <c r="B1011" s="58" t="s">
        <v>130</v>
      </c>
      <c r="C1011" s="58" t="s">
        <v>130</v>
      </c>
      <c r="D1011" s="58" t="s">
        <v>130</v>
      </c>
      <c r="E1011" s="58"/>
      <c r="F1011" s="58" t="s">
        <v>130</v>
      </c>
      <c r="G1011" s="59"/>
      <c r="H1011" s="60" t="str">
        <f>VLOOKUP(F1011,'Houses &amp; Ages'!$B$5:$K$16,3,FALSE)</f>
        <v>-</v>
      </c>
    </row>
    <row r="1012" spans="2:8">
      <c r="B1012" s="58" t="s">
        <v>130</v>
      </c>
      <c r="C1012" s="58" t="s">
        <v>130</v>
      </c>
      <c r="D1012" s="58" t="s">
        <v>130</v>
      </c>
      <c r="E1012" s="58"/>
      <c r="F1012" s="58" t="s">
        <v>130</v>
      </c>
      <c r="G1012" s="59"/>
      <c r="H1012" s="60" t="str">
        <f>VLOOKUP(F1012,'Houses &amp; Ages'!$B$5:$K$16,3,FALSE)</f>
        <v>-</v>
      </c>
    </row>
    <row r="1013" spans="2:8">
      <c r="B1013" s="58" t="s">
        <v>130</v>
      </c>
      <c r="C1013" s="58" t="s">
        <v>130</v>
      </c>
      <c r="D1013" s="58" t="s">
        <v>130</v>
      </c>
      <c r="E1013" s="58"/>
      <c r="F1013" s="58" t="s">
        <v>130</v>
      </c>
      <c r="G1013" s="59"/>
      <c r="H1013" s="60" t="str">
        <f>VLOOKUP(F1013,'Houses &amp; Ages'!$B$5:$K$16,3,FALSE)</f>
        <v>-</v>
      </c>
    </row>
    <row r="1014" spans="2:8">
      <c r="B1014" s="58" t="s">
        <v>130</v>
      </c>
      <c r="C1014" s="58" t="s">
        <v>130</v>
      </c>
      <c r="D1014" s="58" t="s">
        <v>130</v>
      </c>
      <c r="E1014" s="58"/>
      <c r="F1014" s="58" t="s">
        <v>130</v>
      </c>
      <c r="G1014" s="59"/>
      <c r="H1014" s="60" t="str">
        <f>VLOOKUP(F1014,'Houses &amp; Ages'!$B$5:$K$16,3,FALSE)</f>
        <v>-</v>
      </c>
    </row>
    <row r="1015" spans="2:8">
      <c r="B1015" s="58" t="s">
        <v>130</v>
      </c>
      <c r="C1015" s="58" t="s">
        <v>130</v>
      </c>
      <c r="D1015" s="58" t="s">
        <v>130</v>
      </c>
      <c r="E1015" s="58"/>
      <c r="F1015" s="58" t="s">
        <v>130</v>
      </c>
      <c r="G1015" s="59"/>
      <c r="H1015" s="60" t="str">
        <f>VLOOKUP(F1015,'Houses &amp; Ages'!$B$5:$K$16,3,FALSE)</f>
        <v>-</v>
      </c>
    </row>
    <row r="1016" spans="2:8">
      <c r="B1016" s="58" t="s">
        <v>130</v>
      </c>
      <c r="C1016" s="58" t="s">
        <v>130</v>
      </c>
      <c r="D1016" s="58" t="s">
        <v>130</v>
      </c>
      <c r="E1016" s="58"/>
      <c r="F1016" s="58" t="s">
        <v>130</v>
      </c>
      <c r="G1016" s="59"/>
      <c r="H1016" s="60" t="str">
        <f>VLOOKUP(F1016,'Houses &amp; Ages'!$B$5:$K$16,3,FALSE)</f>
        <v>-</v>
      </c>
    </row>
    <row r="1017" spans="2:8">
      <c r="B1017" s="58" t="s">
        <v>130</v>
      </c>
      <c r="C1017" s="58" t="s">
        <v>130</v>
      </c>
      <c r="D1017" s="58" t="s">
        <v>130</v>
      </c>
      <c r="E1017" s="58"/>
      <c r="F1017" s="58" t="s">
        <v>130</v>
      </c>
      <c r="G1017" s="59"/>
      <c r="H1017" s="60" t="str">
        <f>VLOOKUP(F1017,'Houses &amp; Ages'!$B$5:$K$16,3,FALSE)</f>
        <v>-</v>
      </c>
    </row>
    <row r="1018" spans="2:8">
      <c r="B1018" s="58" t="s">
        <v>130</v>
      </c>
      <c r="C1018" s="58" t="s">
        <v>130</v>
      </c>
      <c r="D1018" s="58" t="s">
        <v>130</v>
      </c>
      <c r="E1018" s="58"/>
      <c r="F1018" s="58" t="s">
        <v>130</v>
      </c>
      <c r="G1018" s="59"/>
      <c r="H1018" s="60" t="str">
        <f>VLOOKUP(F1018,'Houses &amp; Ages'!$B$5:$K$16,3,FALSE)</f>
        <v>-</v>
      </c>
    </row>
    <row r="1019" spans="2:8">
      <c r="B1019" s="58" t="s">
        <v>130</v>
      </c>
      <c r="C1019" s="58" t="s">
        <v>130</v>
      </c>
      <c r="D1019" s="58" t="s">
        <v>130</v>
      </c>
      <c r="E1019" s="58"/>
      <c r="F1019" s="58" t="s">
        <v>130</v>
      </c>
      <c r="G1019" s="59"/>
      <c r="H1019" s="60" t="str">
        <f>VLOOKUP(F1019,'Houses &amp; Ages'!$B$5:$K$16,3,FALSE)</f>
        <v>-</v>
      </c>
    </row>
    <row r="1020" spans="2:8">
      <c r="B1020" s="58" t="s">
        <v>130</v>
      </c>
      <c r="C1020" s="58" t="s">
        <v>130</v>
      </c>
      <c r="D1020" s="58" t="s">
        <v>130</v>
      </c>
      <c r="E1020" s="58"/>
      <c r="F1020" s="58" t="s">
        <v>130</v>
      </c>
      <c r="G1020" s="59"/>
      <c r="H1020" s="60" t="str">
        <f>VLOOKUP(F1020,'Houses &amp; Ages'!$B$5:$K$16,3,FALSE)</f>
        <v>-</v>
      </c>
    </row>
    <row r="1021" spans="2:8">
      <c r="B1021" s="58" t="s">
        <v>130</v>
      </c>
      <c r="C1021" s="58" t="s">
        <v>130</v>
      </c>
      <c r="D1021" s="58" t="s">
        <v>130</v>
      </c>
      <c r="E1021" s="58"/>
      <c r="F1021" s="58" t="s">
        <v>130</v>
      </c>
      <c r="G1021" s="59"/>
      <c r="H1021" s="60" t="str">
        <f>VLOOKUP(F1021,'Houses &amp; Ages'!$B$5:$K$16,3,FALSE)</f>
        <v>-</v>
      </c>
    </row>
    <row r="1022" spans="2:8">
      <c r="B1022" s="58" t="s">
        <v>130</v>
      </c>
      <c r="C1022" s="58" t="s">
        <v>130</v>
      </c>
      <c r="D1022" s="58" t="s">
        <v>130</v>
      </c>
      <c r="E1022" s="58"/>
      <c r="F1022" s="58" t="s">
        <v>130</v>
      </c>
      <c r="G1022" s="59"/>
      <c r="H1022" s="60" t="str">
        <f>VLOOKUP(F1022,'Houses &amp; Ages'!$B$5:$K$16,3,FALSE)</f>
        <v>-</v>
      </c>
    </row>
    <row r="1023" spans="2:8">
      <c r="B1023" s="58" t="s">
        <v>130</v>
      </c>
      <c r="C1023" s="58" t="s">
        <v>130</v>
      </c>
      <c r="D1023" s="58" t="s">
        <v>130</v>
      </c>
      <c r="E1023" s="58"/>
      <c r="F1023" s="58" t="s">
        <v>130</v>
      </c>
      <c r="G1023" s="59"/>
      <c r="H1023" s="60" t="str">
        <f>VLOOKUP(F1023,'Houses &amp; Ages'!$B$5:$K$16,3,FALSE)</f>
        <v>-</v>
      </c>
    </row>
    <row r="1024" spans="2:8">
      <c r="B1024" s="58" t="s">
        <v>130</v>
      </c>
      <c r="C1024" s="58" t="s">
        <v>130</v>
      </c>
      <c r="D1024" s="58" t="s">
        <v>130</v>
      </c>
      <c r="E1024" s="58"/>
      <c r="F1024" s="58" t="s">
        <v>130</v>
      </c>
      <c r="G1024" s="59"/>
      <c r="H1024" s="60" t="str">
        <f>VLOOKUP(F1024,'Houses &amp; Ages'!$B$5:$K$16,3,FALSE)</f>
        <v>-</v>
      </c>
    </row>
    <row r="1025" spans="2:8">
      <c r="B1025" s="58" t="s">
        <v>130</v>
      </c>
      <c r="C1025" s="58" t="s">
        <v>130</v>
      </c>
      <c r="D1025" s="58" t="s">
        <v>130</v>
      </c>
      <c r="E1025" s="58"/>
      <c r="F1025" s="58" t="s">
        <v>130</v>
      </c>
      <c r="G1025" s="59"/>
      <c r="H1025" s="60" t="str">
        <f>VLOOKUP(F1025,'Houses &amp; Ages'!$B$5:$K$16,3,FALSE)</f>
        <v>-</v>
      </c>
    </row>
    <row r="1026" spans="2:8">
      <c r="B1026" s="58" t="s">
        <v>130</v>
      </c>
      <c r="C1026" s="58" t="s">
        <v>130</v>
      </c>
      <c r="D1026" s="58" t="s">
        <v>130</v>
      </c>
      <c r="E1026" s="58"/>
      <c r="F1026" s="58" t="s">
        <v>130</v>
      </c>
      <c r="G1026" s="59"/>
      <c r="H1026" s="60" t="str">
        <f>VLOOKUP(F1026,'Houses &amp; Ages'!$B$5:$K$16,3,FALSE)</f>
        <v>-</v>
      </c>
    </row>
    <row r="1027" spans="2:8">
      <c r="B1027" s="58" t="s">
        <v>130</v>
      </c>
      <c r="C1027" s="58" t="s">
        <v>130</v>
      </c>
      <c r="D1027" s="58" t="s">
        <v>130</v>
      </c>
      <c r="E1027" s="58"/>
      <c r="F1027" s="58" t="s">
        <v>130</v>
      </c>
      <c r="G1027" s="59"/>
      <c r="H1027" s="60" t="str">
        <f>VLOOKUP(F1027,'Houses &amp; Ages'!$B$5:$K$16,3,FALSE)</f>
        <v>-</v>
      </c>
    </row>
    <row r="1028" spans="2:8">
      <c r="B1028" s="58" t="s">
        <v>130</v>
      </c>
      <c r="C1028" s="58" t="s">
        <v>130</v>
      </c>
      <c r="D1028" s="58" t="s">
        <v>130</v>
      </c>
      <c r="E1028" s="58"/>
      <c r="F1028" s="58" t="s">
        <v>130</v>
      </c>
      <c r="G1028" s="59"/>
      <c r="H1028" s="60" t="str">
        <f>VLOOKUP(F1028,'Houses &amp; Ages'!$B$5:$K$16,3,FALSE)</f>
        <v>-</v>
      </c>
    </row>
    <row r="1029" spans="2:8">
      <c r="B1029" s="58" t="s">
        <v>130</v>
      </c>
      <c r="C1029" s="58" t="s">
        <v>130</v>
      </c>
      <c r="D1029" s="58" t="s">
        <v>130</v>
      </c>
      <c r="E1029" s="58"/>
      <c r="F1029" s="58" t="s">
        <v>130</v>
      </c>
      <c r="G1029" s="59"/>
      <c r="H1029" s="60" t="str">
        <f>VLOOKUP(F1029,'Houses &amp; Ages'!$B$5:$K$16,3,FALSE)</f>
        <v>-</v>
      </c>
    </row>
    <row r="1030" spans="2:8">
      <c r="B1030" s="58" t="s">
        <v>130</v>
      </c>
      <c r="C1030" s="58" t="s">
        <v>130</v>
      </c>
      <c r="D1030" s="58" t="s">
        <v>130</v>
      </c>
      <c r="E1030" s="58"/>
      <c r="F1030" s="58" t="s">
        <v>130</v>
      </c>
      <c r="G1030" s="59"/>
      <c r="H1030" s="60" t="str">
        <f>VLOOKUP(F1030,'Houses &amp; Ages'!$B$5:$K$16,3,FALSE)</f>
        <v>-</v>
      </c>
    </row>
    <row r="1031" spans="2:8">
      <c r="B1031" s="58" t="s">
        <v>130</v>
      </c>
      <c r="C1031" s="58" t="s">
        <v>130</v>
      </c>
      <c r="D1031" s="58" t="s">
        <v>130</v>
      </c>
      <c r="E1031" s="58"/>
      <c r="F1031" s="58" t="s">
        <v>130</v>
      </c>
      <c r="G1031" s="59"/>
      <c r="H1031" s="60" t="str">
        <f>VLOOKUP(F1031,'Houses &amp; Ages'!$B$5:$K$16,3,FALSE)</f>
        <v>-</v>
      </c>
    </row>
    <row r="1032" spans="2:8">
      <c r="B1032" s="58" t="s">
        <v>130</v>
      </c>
      <c r="C1032" s="58" t="s">
        <v>130</v>
      </c>
      <c r="D1032" s="58" t="s">
        <v>130</v>
      </c>
      <c r="E1032" s="58"/>
      <c r="F1032" s="58" t="s">
        <v>130</v>
      </c>
      <c r="G1032" s="59"/>
      <c r="H1032" s="60" t="str">
        <f>VLOOKUP(F1032,'Houses &amp; Ages'!$B$5:$K$16,3,FALSE)</f>
        <v>-</v>
      </c>
    </row>
    <row r="1033" spans="2:8">
      <c r="B1033" s="58" t="s">
        <v>130</v>
      </c>
      <c r="C1033" s="58" t="s">
        <v>130</v>
      </c>
      <c r="D1033" s="58" t="s">
        <v>130</v>
      </c>
      <c r="E1033" s="58"/>
      <c r="F1033" s="58" t="s">
        <v>130</v>
      </c>
      <c r="G1033" s="59"/>
      <c r="H1033" s="60" t="str">
        <f>VLOOKUP(F1033,'Houses &amp; Ages'!$B$5:$K$16,3,FALSE)</f>
        <v>-</v>
      </c>
    </row>
    <row r="1034" spans="2:8">
      <c r="B1034" s="58" t="s">
        <v>130</v>
      </c>
      <c r="C1034" s="58" t="s">
        <v>130</v>
      </c>
      <c r="D1034" s="58" t="s">
        <v>130</v>
      </c>
      <c r="E1034" s="58"/>
      <c r="F1034" s="58" t="s">
        <v>130</v>
      </c>
      <c r="G1034" s="59"/>
      <c r="H1034" s="60" t="str">
        <f>VLOOKUP(F1034,'Houses &amp; Ages'!$B$5:$K$16,3,FALSE)</f>
        <v>-</v>
      </c>
    </row>
    <row r="1035" spans="2:8">
      <c r="B1035" s="58" t="s">
        <v>130</v>
      </c>
      <c r="C1035" s="58" t="s">
        <v>130</v>
      </c>
      <c r="D1035" s="58" t="s">
        <v>130</v>
      </c>
      <c r="E1035" s="58"/>
      <c r="F1035" s="58" t="s">
        <v>130</v>
      </c>
      <c r="G1035" s="59"/>
      <c r="H1035" s="60" t="str">
        <f>VLOOKUP(F1035,'Houses &amp; Ages'!$B$5:$K$16,3,FALSE)</f>
        <v>-</v>
      </c>
    </row>
    <row r="1036" spans="2:8">
      <c r="B1036" s="58" t="s">
        <v>130</v>
      </c>
      <c r="C1036" s="58" t="s">
        <v>130</v>
      </c>
      <c r="D1036" s="58" t="s">
        <v>130</v>
      </c>
      <c r="E1036" s="58"/>
      <c r="F1036" s="58" t="s">
        <v>130</v>
      </c>
      <c r="G1036" s="59"/>
      <c r="H1036" s="60" t="str">
        <f>VLOOKUP(F1036,'Houses &amp; Ages'!$B$5:$K$16,3,FALSE)</f>
        <v>-</v>
      </c>
    </row>
    <row r="1037" spans="2:8">
      <c r="B1037" s="58" t="s">
        <v>130</v>
      </c>
      <c r="C1037" s="58" t="s">
        <v>130</v>
      </c>
      <c r="D1037" s="58" t="s">
        <v>130</v>
      </c>
      <c r="E1037" s="58"/>
      <c r="F1037" s="58" t="s">
        <v>130</v>
      </c>
      <c r="G1037" s="59"/>
      <c r="H1037" s="60" t="str">
        <f>VLOOKUP(F1037,'Houses &amp; Ages'!$B$5:$K$16,3,FALSE)</f>
        <v>-</v>
      </c>
    </row>
    <row r="1038" spans="2:8">
      <c r="B1038" s="58" t="s">
        <v>130</v>
      </c>
      <c r="C1038" s="58" t="s">
        <v>130</v>
      </c>
      <c r="D1038" s="58" t="s">
        <v>130</v>
      </c>
      <c r="E1038" s="58"/>
      <c r="F1038" s="58" t="s">
        <v>130</v>
      </c>
      <c r="G1038" s="59"/>
      <c r="H1038" s="60" t="str">
        <f>VLOOKUP(F1038,'Houses &amp; Ages'!$B$5:$K$16,3,FALSE)</f>
        <v>-</v>
      </c>
    </row>
    <row r="1039" spans="2:8">
      <c r="B1039" s="58" t="s">
        <v>130</v>
      </c>
      <c r="C1039" s="58" t="s">
        <v>130</v>
      </c>
      <c r="D1039" s="58" t="s">
        <v>130</v>
      </c>
      <c r="E1039" s="58"/>
      <c r="F1039" s="58" t="s">
        <v>130</v>
      </c>
      <c r="G1039" s="59"/>
      <c r="H1039" s="60" t="str">
        <f>VLOOKUP(F1039,'Houses &amp; Ages'!$B$5:$K$16,3,FALSE)</f>
        <v>-</v>
      </c>
    </row>
    <row r="1040" spans="2:8">
      <c r="B1040" s="58" t="s">
        <v>130</v>
      </c>
      <c r="C1040" s="58" t="s">
        <v>130</v>
      </c>
      <c r="D1040" s="58" t="s">
        <v>130</v>
      </c>
      <c r="E1040" s="58"/>
      <c r="F1040" s="58" t="s">
        <v>130</v>
      </c>
      <c r="G1040" s="59"/>
      <c r="H1040" s="60" t="str">
        <f>VLOOKUP(F1040,'Houses &amp; Ages'!$B$5:$K$16,3,FALSE)</f>
        <v>-</v>
      </c>
    </row>
    <row r="1041" spans="2:8">
      <c r="B1041" s="58" t="s">
        <v>130</v>
      </c>
      <c r="C1041" s="58" t="s">
        <v>130</v>
      </c>
      <c r="D1041" s="58" t="s">
        <v>130</v>
      </c>
      <c r="E1041" s="58"/>
      <c r="F1041" s="58" t="s">
        <v>130</v>
      </c>
      <c r="G1041" s="59"/>
      <c r="H1041" s="60" t="str">
        <f>VLOOKUP(F1041,'Houses &amp; Ages'!$B$5:$K$16,3,FALSE)</f>
        <v>-</v>
      </c>
    </row>
    <row r="1042" spans="2:8">
      <c r="B1042" s="58" t="s">
        <v>130</v>
      </c>
      <c r="C1042" s="58" t="s">
        <v>130</v>
      </c>
      <c r="D1042" s="58" t="s">
        <v>130</v>
      </c>
      <c r="E1042" s="58"/>
      <c r="F1042" s="58" t="s">
        <v>130</v>
      </c>
      <c r="G1042" s="59"/>
      <c r="H1042" s="60" t="str">
        <f>VLOOKUP(F1042,'Houses &amp; Ages'!$B$5:$K$16,3,FALSE)</f>
        <v>-</v>
      </c>
    </row>
    <row r="1043" spans="2:8">
      <c r="B1043" s="58" t="s">
        <v>130</v>
      </c>
      <c r="C1043" s="58" t="s">
        <v>130</v>
      </c>
      <c r="D1043" s="58" t="s">
        <v>130</v>
      </c>
      <c r="E1043" s="58"/>
      <c r="F1043" s="58" t="s">
        <v>130</v>
      </c>
      <c r="G1043" s="59"/>
      <c r="H1043" s="60" t="str">
        <f>VLOOKUP(F1043,'Houses &amp; Ages'!$B$5:$K$16,3,FALSE)</f>
        <v>-</v>
      </c>
    </row>
    <row r="1044" spans="2:8">
      <c r="B1044" s="58" t="s">
        <v>130</v>
      </c>
      <c r="C1044" s="58" t="s">
        <v>130</v>
      </c>
      <c r="D1044" s="58" t="s">
        <v>130</v>
      </c>
      <c r="E1044" s="58"/>
      <c r="F1044" s="58" t="s">
        <v>130</v>
      </c>
      <c r="G1044" s="59"/>
      <c r="H1044" s="60" t="str">
        <f>VLOOKUP(F1044,'Houses &amp; Ages'!$B$5:$K$16,3,FALSE)</f>
        <v>-</v>
      </c>
    </row>
    <row r="1045" spans="2:8">
      <c r="B1045" s="58" t="s">
        <v>130</v>
      </c>
      <c r="C1045" s="58" t="s">
        <v>130</v>
      </c>
      <c r="D1045" s="58" t="s">
        <v>130</v>
      </c>
      <c r="E1045" s="58"/>
      <c r="F1045" s="58" t="s">
        <v>130</v>
      </c>
      <c r="G1045" s="59"/>
      <c r="H1045" s="60" t="str">
        <f>VLOOKUP(F1045,'Houses &amp; Ages'!$B$5:$K$16,3,FALSE)</f>
        <v>-</v>
      </c>
    </row>
    <row r="1046" spans="2:8">
      <c r="B1046" s="58" t="s">
        <v>130</v>
      </c>
      <c r="C1046" s="58" t="s">
        <v>130</v>
      </c>
      <c r="D1046" s="58" t="s">
        <v>130</v>
      </c>
      <c r="E1046" s="58"/>
      <c r="F1046" s="58" t="s">
        <v>130</v>
      </c>
      <c r="G1046" s="59"/>
      <c r="H1046" s="60" t="str">
        <f>VLOOKUP(F1046,'Houses &amp; Ages'!$B$5:$K$16,3,FALSE)</f>
        <v>-</v>
      </c>
    </row>
    <row r="1047" spans="2:8">
      <c r="B1047" s="58" t="s">
        <v>130</v>
      </c>
      <c r="C1047" s="58" t="s">
        <v>130</v>
      </c>
      <c r="D1047" s="58" t="s">
        <v>130</v>
      </c>
      <c r="E1047" s="58"/>
      <c r="F1047" s="58" t="s">
        <v>130</v>
      </c>
      <c r="G1047" s="59"/>
      <c r="H1047" s="60" t="str">
        <f>VLOOKUP(F1047,'Houses &amp; Ages'!$B$5:$K$16,3,FALSE)</f>
        <v>-</v>
      </c>
    </row>
    <row r="1048" spans="2:8">
      <c r="B1048" s="58" t="s">
        <v>130</v>
      </c>
      <c r="C1048" s="58" t="s">
        <v>130</v>
      </c>
      <c r="D1048" s="58" t="s">
        <v>130</v>
      </c>
      <c r="E1048" s="58"/>
      <c r="F1048" s="58" t="s">
        <v>130</v>
      </c>
      <c r="G1048" s="59"/>
      <c r="H1048" s="60" t="str">
        <f>VLOOKUP(F1048,'Houses &amp; Ages'!$B$5:$K$16,3,FALSE)</f>
        <v>-</v>
      </c>
    </row>
    <row r="1049" spans="2:8">
      <c r="B1049" s="58" t="s">
        <v>130</v>
      </c>
      <c r="C1049" s="58" t="s">
        <v>130</v>
      </c>
      <c r="D1049" s="58" t="s">
        <v>130</v>
      </c>
      <c r="E1049" s="58"/>
      <c r="F1049" s="58" t="s">
        <v>130</v>
      </c>
      <c r="G1049" s="59"/>
      <c r="H1049" s="60" t="str">
        <f>VLOOKUP(F1049,'Houses &amp; Ages'!$B$5:$K$16,3,FALSE)</f>
        <v>-</v>
      </c>
    </row>
    <row r="1050" spans="2:8">
      <c r="B1050" s="58" t="s">
        <v>130</v>
      </c>
      <c r="C1050" s="58" t="s">
        <v>130</v>
      </c>
      <c r="D1050" s="58" t="s">
        <v>130</v>
      </c>
      <c r="E1050" s="58"/>
      <c r="F1050" s="58" t="s">
        <v>130</v>
      </c>
      <c r="G1050" s="59"/>
      <c r="H1050" s="60" t="str">
        <f>VLOOKUP(F1050,'Houses &amp; Ages'!$B$5:$K$16,3,FALSE)</f>
        <v>-</v>
      </c>
    </row>
    <row r="1051" spans="2:8">
      <c r="B1051" s="58" t="s">
        <v>130</v>
      </c>
      <c r="C1051" s="58" t="s">
        <v>130</v>
      </c>
      <c r="D1051" s="58" t="s">
        <v>130</v>
      </c>
      <c r="E1051" s="58"/>
      <c r="F1051" s="58" t="s">
        <v>130</v>
      </c>
      <c r="G1051" s="59"/>
      <c r="H1051" s="60" t="str">
        <f>VLOOKUP(F1051,'Houses &amp; Ages'!$B$5:$K$16,3,FALSE)</f>
        <v>-</v>
      </c>
    </row>
    <row r="1052" spans="2:8">
      <c r="B1052" s="58" t="s">
        <v>130</v>
      </c>
      <c r="C1052" s="58" t="s">
        <v>130</v>
      </c>
      <c r="D1052" s="58" t="s">
        <v>130</v>
      </c>
      <c r="E1052" s="58"/>
      <c r="F1052" s="58" t="s">
        <v>130</v>
      </c>
      <c r="G1052" s="59"/>
      <c r="H1052" s="60" t="str">
        <f>VLOOKUP(F1052,'Houses &amp; Ages'!$B$5:$K$16,3,FALSE)</f>
        <v>-</v>
      </c>
    </row>
    <row r="1053" spans="2:8">
      <c r="B1053" s="58" t="s">
        <v>130</v>
      </c>
      <c r="C1053" s="58" t="s">
        <v>130</v>
      </c>
      <c r="D1053" s="58" t="s">
        <v>130</v>
      </c>
      <c r="E1053" s="58"/>
      <c r="F1053" s="58" t="s">
        <v>130</v>
      </c>
      <c r="G1053" s="59"/>
      <c r="H1053" s="60" t="str">
        <f>VLOOKUP(F1053,'Houses &amp; Ages'!$B$5:$K$16,3,FALSE)</f>
        <v>-</v>
      </c>
    </row>
    <row r="1054" spans="2:8">
      <c r="B1054" s="58" t="s">
        <v>130</v>
      </c>
      <c r="C1054" s="58" t="s">
        <v>130</v>
      </c>
      <c r="D1054" s="58" t="s">
        <v>130</v>
      </c>
      <c r="E1054" s="58"/>
      <c r="F1054" s="58" t="s">
        <v>130</v>
      </c>
      <c r="G1054" s="59"/>
      <c r="H1054" s="60" t="str">
        <f>VLOOKUP(F1054,'Houses &amp; Ages'!$B$5:$K$16,3,FALSE)</f>
        <v>-</v>
      </c>
    </row>
    <row r="1055" spans="2:8">
      <c r="B1055" s="58" t="s">
        <v>130</v>
      </c>
      <c r="C1055" s="58" t="s">
        <v>130</v>
      </c>
      <c r="D1055" s="58" t="s">
        <v>130</v>
      </c>
      <c r="E1055" s="58"/>
      <c r="F1055" s="58" t="s">
        <v>130</v>
      </c>
      <c r="G1055" s="59"/>
      <c r="H1055" s="60" t="str">
        <f>VLOOKUP(F1055,'Houses &amp; Ages'!$B$5:$K$16,3,FALSE)</f>
        <v>-</v>
      </c>
    </row>
    <row r="1056" spans="2:8">
      <c r="B1056" s="58" t="s">
        <v>130</v>
      </c>
      <c r="C1056" s="58" t="s">
        <v>130</v>
      </c>
      <c r="D1056" s="58" t="s">
        <v>130</v>
      </c>
      <c r="E1056" s="58"/>
      <c r="F1056" s="58" t="s">
        <v>130</v>
      </c>
      <c r="G1056" s="59"/>
      <c r="H1056" s="60" t="str">
        <f>VLOOKUP(F1056,'Houses &amp; Ages'!$B$5:$K$16,3,FALSE)</f>
        <v>-</v>
      </c>
    </row>
    <row r="1057" spans="2:8">
      <c r="B1057" s="58" t="s">
        <v>130</v>
      </c>
      <c r="C1057" s="58" t="s">
        <v>130</v>
      </c>
      <c r="D1057" s="58" t="s">
        <v>130</v>
      </c>
      <c r="E1057" s="58"/>
      <c r="F1057" s="58" t="s">
        <v>130</v>
      </c>
      <c r="G1057" s="59"/>
      <c r="H1057" s="60" t="str">
        <f>VLOOKUP(F1057,'Houses &amp; Ages'!$B$5:$K$16,3,FALSE)</f>
        <v>-</v>
      </c>
    </row>
    <row r="1058" spans="2:8">
      <c r="B1058" s="58" t="s">
        <v>130</v>
      </c>
      <c r="C1058" s="58" t="s">
        <v>130</v>
      </c>
      <c r="D1058" s="58" t="s">
        <v>130</v>
      </c>
      <c r="E1058" s="58"/>
      <c r="F1058" s="58" t="s">
        <v>130</v>
      </c>
      <c r="G1058" s="59"/>
      <c r="H1058" s="60" t="str">
        <f>VLOOKUP(F1058,'Houses &amp; Ages'!$B$5:$K$16,3,FALSE)</f>
        <v>-</v>
      </c>
    </row>
    <row r="1059" spans="2:8">
      <c r="B1059" s="58" t="s">
        <v>130</v>
      </c>
      <c r="C1059" s="58" t="s">
        <v>130</v>
      </c>
      <c r="D1059" s="58" t="s">
        <v>130</v>
      </c>
      <c r="E1059" s="58"/>
      <c r="F1059" s="58" t="s">
        <v>130</v>
      </c>
      <c r="G1059" s="59"/>
      <c r="H1059" s="60" t="str">
        <f>VLOOKUP(F1059,'Houses &amp; Ages'!$B$5:$K$16,3,FALSE)</f>
        <v>-</v>
      </c>
    </row>
    <row r="1060" spans="2:8">
      <c r="B1060" s="58" t="s">
        <v>130</v>
      </c>
      <c r="C1060" s="58" t="s">
        <v>130</v>
      </c>
      <c r="D1060" s="58" t="s">
        <v>130</v>
      </c>
      <c r="E1060" s="58"/>
      <c r="F1060" s="58" t="s">
        <v>130</v>
      </c>
      <c r="G1060" s="59"/>
      <c r="H1060" s="60" t="str">
        <f>VLOOKUP(F1060,'Houses &amp; Ages'!$B$5:$K$16,3,FALSE)</f>
        <v>-</v>
      </c>
    </row>
    <row r="1061" spans="2:8">
      <c r="B1061" s="58" t="s">
        <v>130</v>
      </c>
      <c r="C1061" s="58" t="s">
        <v>130</v>
      </c>
      <c r="D1061" s="58" t="s">
        <v>130</v>
      </c>
      <c r="E1061" s="58"/>
      <c r="F1061" s="58" t="s">
        <v>130</v>
      </c>
      <c r="G1061" s="59"/>
      <c r="H1061" s="60" t="str">
        <f>VLOOKUP(F1061,'Houses &amp; Ages'!$B$5:$K$16,3,FALSE)</f>
        <v>-</v>
      </c>
    </row>
    <row r="1062" spans="2:8">
      <c r="B1062" s="58" t="s">
        <v>130</v>
      </c>
      <c r="C1062" s="58" t="s">
        <v>130</v>
      </c>
      <c r="D1062" s="58" t="s">
        <v>130</v>
      </c>
      <c r="E1062" s="58"/>
      <c r="F1062" s="58" t="s">
        <v>130</v>
      </c>
      <c r="G1062" s="59"/>
      <c r="H1062" s="60" t="str">
        <f>VLOOKUP(F1062,'Houses &amp; Ages'!$B$5:$K$16,3,FALSE)</f>
        <v>-</v>
      </c>
    </row>
    <row r="1063" spans="2:8">
      <c r="B1063" s="58" t="s">
        <v>130</v>
      </c>
      <c r="C1063" s="58" t="s">
        <v>130</v>
      </c>
      <c r="D1063" s="58" t="s">
        <v>130</v>
      </c>
      <c r="E1063" s="58"/>
      <c r="F1063" s="58" t="s">
        <v>130</v>
      </c>
      <c r="G1063" s="59"/>
      <c r="H1063" s="60" t="str">
        <f>VLOOKUP(F1063,'Houses &amp; Ages'!$B$5:$K$16,3,FALSE)</f>
        <v>-</v>
      </c>
    </row>
    <row r="1064" spans="2:8">
      <c r="B1064" s="58" t="s">
        <v>130</v>
      </c>
      <c r="C1064" s="58" t="s">
        <v>130</v>
      </c>
      <c r="D1064" s="58" t="s">
        <v>130</v>
      </c>
      <c r="E1064" s="58"/>
      <c r="F1064" s="58" t="s">
        <v>130</v>
      </c>
      <c r="G1064" s="59"/>
      <c r="H1064" s="60" t="str">
        <f>VLOOKUP(F1064,'Houses &amp; Ages'!$B$5:$K$16,3,FALSE)</f>
        <v>-</v>
      </c>
    </row>
    <row r="1065" spans="2:8">
      <c r="B1065" s="58" t="s">
        <v>130</v>
      </c>
      <c r="C1065" s="58" t="s">
        <v>130</v>
      </c>
      <c r="D1065" s="58" t="s">
        <v>130</v>
      </c>
      <c r="E1065" s="58"/>
      <c r="F1065" s="58" t="s">
        <v>130</v>
      </c>
      <c r="G1065" s="59"/>
      <c r="H1065" s="60" t="str">
        <f>VLOOKUP(F1065,'Houses &amp; Ages'!$B$5:$K$16,3,FALSE)</f>
        <v>-</v>
      </c>
    </row>
    <row r="1066" spans="2:8">
      <c r="B1066" s="58" t="s">
        <v>130</v>
      </c>
      <c r="C1066" s="58" t="s">
        <v>130</v>
      </c>
      <c r="D1066" s="58" t="s">
        <v>130</v>
      </c>
      <c r="E1066" s="58"/>
      <c r="F1066" s="58" t="s">
        <v>130</v>
      </c>
      <c r="G1066" s="59"/>
      <c r="H1066" s="60" t="str">
        <f>VLOOKUP(F1066,'Houses &amp; Ages'!$B$5:$K$16,3,FALSE)</f>
        <v>-</v>
      </c>
    </row>
    <row r="1067" spans="2:8">
      <c r="B1067" s="58" t="s">
        <v>130</v>
      </c>
      <c r="C1067" s="58" t="s">
        <v>130</v>
      </c>
      <c r="D1067" s="58" t="s">
        <v>130</v>
      </c>
      <c r="E1067" s="58"/>
      <c r="F1067" s="58" t="s">
        <v>130</v>
      </c>
      <c r="G1067" s="59"/>
      <c r="H1067" s="60" t="str">
        <f>VLOOKUP(F1067,'Houses &amp; Ages'!$B$5:$K$16,3,FALSE)</f>
        <v>-</v>
      </c>
    </row>
    <row r="1068" spans="2:8">
      <c r="B1068" s="58" t="s">
        <v>130</v>
      </c>
      <c r="C1068" s="58" t="s">
        <v>130</v>
      </c>
      <c r="D1068" s="58" t="s">
        <v>130</v>
      </c>
      <c r="E1068" s="58"/>
      <c r="F1068" s="58" t="s">
        <v>130</v>
      </c>
      <c r="G1068" s="59"/>
      <c r="H1068" s="60" t="str">
        <f>VLOOKUP(F1068,'Houses &amp; Ages'!$B$5:$K$16,3,FALSE)</f>
        <v>-</v>
      </c>
    </row>
    <row r="1069" spans="2:8">
      <c r="B1069" s="58" t="s">
        <v>130</v>
      </c>
      <c r="C1069" s="58" t="s">
        <v>130</v>
      </c>
      <c r="D1069" s="58" t="s">
        <v>130</v>
      </c>
      <c r="E1069" s="58"/>
      <c r="F1069" s="58" t="s">
        <v>130</v>
      </c>
      <c r="G1069" s="59"/>
      <c r="H1069" s="60" t="str">
        <f>VLOOKUP(F1069,'Houses &amp; Ages'!$B$5:$K$16,3,FALSE)</f>
        <v>-</v>
      </c>
    </row>
    <row r="1070" spans="2:8">
      <c r="B1070" s="58" t="s">
        <v>130</v>
      </c>
      <c r="C1070" s="58" t="s">
        <v>130</v>
      </c>
      <c r="D1070" s="58" t="s">
        <v>130</v>
      </c>
      <c r="E1070" s="58"/>
      <c r="F1070" s="58" t="s">
        <v>130</v>
      </c>
      <c r="G1070" s="59"/>
      <c r="H1070" s="60" t="str">
        <f>VLOOKUP(F1070,'Houses &amp; Ages'!$B$5:$K$16,3,FALSE)</f>
        <v>-</v>
      </c>
    </row>
    <row r="1071" spans="2:8">
      <c r="B1071" s="58" t="s">
        <v>130</v>
      </c>
      <c r="C1071" s="58" t="s">
        <v>130</v>
      </c>
      <c r="D1071" s="58" t="s">
        <v>130</v>
      </c>
      <c r="E1071" s="58"/>
      <c r="F1071" s="58" t="s">
        <v>130</v>
      </c>
      <c r="G1071" s="59"/>
      <c r="H1071" s="60" t="str">
        <f>VLOOKUP(F1071,'Houses &amp; Ages'!$B$5:$K$16,3,FALSE)</f>
        <v>-</v>
      </c>
    </row>
    <row r="1072" spans="2:8">
      <c r="B1072" s="58" t="s">
        <v>130</v>
      </c>
      <c r="C1072" s="58" t="s">
        <v>130</v>
      </c>
      <c r="D1072" s="58" t="s">
        <v>130</v>
      </c>
      <c r="E1072" s="58"/>
      <c r="F1072" s="58" t="s">
        <v>130</v>
      </c>
      <c r="G1072" s="59"/>
      <c r="H1072" s="60" t="str">
        <f>VLOOKUP(F1072,'Houses &amp; Ages'!$B$5:$K$16,3,FALSE)</f>
        <v>-</v>
      </c>
    </row>
    <row r="1073" spans="2:8">
      <c r="B1073" s="58" t="s">
        <v>130</v>
      </c>
      <c r="C1073" s="58" t="s">
        <v>130</v>
      </c>
      <c r="D1073" s="58" t="s">
        <v>130</v>
      </c>
      <c r="E1073" s="58"/>
      <c r="F1073" s="58" t="s">
        <v>130</v>
      </c>
      <c r="G1073" s="59"/>
      <c r="H1073" s="60" t="str">
        <f>VLOOKUP(F1073,'Houses &amp; Ages'!$B$5:$K$16,3,FALSE)</f>
        <v>-</v>
      </c>
    </row>
    <row r="1074" spans="2:8">
      <c r="B1074" s="58" t="s">
        <v>130</v>
      </c>
      <c r="C1074" s="58" t="s">
        <v>130</v>
      </c>
      <c r="D1074" s="58" t="s">
        <v>130</v>
      </c>
      <c r="E1074" s="58"/>
      <c r="F1074" s="58" t="s">
        <v>130</v>
      </c>
      <c r="G1074" s="59"/>
      <c r="H1074" s="60" t="str">
        <f>VLOOKUP(F1074,'Houses &amp; Ages'!$B$5:$K$16,3,FALSE)</f>
        <v>-</v>
      </c>
    </row>
    <row r="1075" spans="2:8">
      <c r="B1075" s="58" t="s">
        <v>130</v>
      </c>
      <c r="C1075" s="58" t="s">
        <v>130</v>
      </c>
      <c r="D1075" s="58" t="s">
        <v>130</v>
      </c>
      <c r="E1075" s="58"/>
      <c r="F1075" s="58" t="s">
        <v>130</v>
      </c>
      <c r="G1075" s="59"/>
      <c r="H1075" s="60" t="str">
        <f>VLOOKUP(F1075,'Houses &amp; Ages'!$B$5:$K$16,3,FALSE)</f>
        <v>-</v>
      </c>
    </row>
    <row r="1076" spans="2:8">
      <c r="B1076" s="58" t="s">
        <v>130</v>
      </c>
      <c r="C1076" s="58" t="s">
        <v>130</v>
      </c>
      <c r="D1076" s="58" t="s">
        <v>130</v>
      </c>
      <c r="E1076" s="58"/>
      <c r="F1076" s="58" t="s">
        <v>130</v>
      </c>
      <c r="G1076" s="59"/>
      <c r="H1076" s="60" t="str">
        <f>VLOOKUP(F1076,'Houses &amp; Ages'!$B$5:$K$16,3,FALSE)</f>
        <v>-</v>
      </c>
    </row>
    <row r="1077" spans="2:8">
      <c r="B1077" s="58" t="s">
        <v>130</v>
      </c>
      <c r="C1077" s="58" t="s">
        <v>130</v>
      </c>
      <c r="D1077" s="58" t="s">
        <v>130</v>
      </c>
      <c r="E1077" s="58"/>
      <c r="F1077" s="58" t="s">
        <v>130</v>
      </c>
      <c r="G1077" s="59"/>
      <c r="H1077" s="60" t="str">
        <f>VLOOKUP(F1077,'Houses &amp; Ages'!$B$5:$K$16,3,FALSE)</f>
        <v>-</v>
      </c>
    </row>
    <row r="1078" spans="2:8">
      <c r="B1078" s="58" t="s">
        <v>130</v>
      </c>
      <c r="C1078" s="58" t="s">
        <v>130</v>
      </c>
      <c r="D1078" s="58" t="s">
        <v>130</v>
      </c>
      <c r="E1078" s="58"/>
      <c r="F1078" s="58" t="s">
        <v>130</v>
      </c>
      <c r="G1078" s="59"/>
      <c r="H1078" s="60" t="str">
        <f>VLOOKUP(F1078,'Houses &amp; Ages'!$B$5:$K$16,3,FALSE)</f>
        <v>-</v>
      </c>
    </row>
    <row r="1079" spans="2:8">
      <c r="B1079" s="58" t="s">
        <v>130</v>
      </c>
      <c r="C1079" s="58" t="s">
        <v>130</v>
      </c>
      <c r="D1079" s="58" t="s">
        <v>130</v>
      </c>
      <c r="E1079" s="58"/>
      <c r="F1079" s="58" t="s">
        <v>130</v>
      </c>
      <c r="G1079" s="59"/>
      <c r="H1079" s="60" t="str">
        <f>VLOOKUP(F1079,'Houses &amp; Ages'!$B$5:$K$16,3,FALSE)</f>
        <v>-</v>
      </c>
    </row>
    <row r="1080" spans="2:8">
      <c r="B1080" s="58" t="s">
        <v>130</v>
      </c>
      <c r="C1080" s="58" t="s">
        <v>130</v>
      </c>
      <c r="D1080" s="58" t="s">
        <v>130</v>
      </c>
      <c r="E1080" s="58"/>
      <c r="F1080" s="58" t="s">
        <v>130</v>
      </c>
      <c r="G1080" s="59"/>
      <c r="H1080" s="60" t="str">
        <f>VLOOKUP(F1080,'Houses &amp; Ages'!$B$5:$K$16,3,FALSE)</f>
        <v>-</v>
      </c>
    </row>
    <row r="1081" spans="2:8">
      <c r="B1081" s="58" t="s">
        <v>130</v>
      </c>
      <c r="C1081" s="58" t="s">
        <v>130</v>
      </c>
      <c r="D1081" s="58" t="s">
        <v>130</v>
      </c>
      <c r="E1081" s="58"/>
      <c r="F1081" s="58" t="s">
        <v>130</v>
      </c>
      <c r="G1081" s="59"/>
      <c r="H1081" s="60" t="str">
        <f>VLOOKUP(F1081,'Houses &amp; Ages'!$B$5:$K$16,3,FALSE)</f>
        <v>-</v>
      </c>
    </row>
    <row r="1082" spans="2:8">
      <c r="B1082" s="58" t="s">
        <v>130</v>
      </c>
      <c r="C1082" s="58" t="s">
        <v>130</v>
      </c>
      <c r="D1082" s="58" t="s">
        <v>130</v>
      </c>
      <c r="E1082" s="58"/>
      <c r="F1082" s="58" t="s">
        <v>130</v>
      </c>
      <c r="G1082" s="59"/>
      <c r="H1082" s="60" t="str">
        <f>VLOOKUP(F1082,'Houses &amp; Ages'!$B$5:$K$16,3,FALSE)</f>
        <v>-</v>
      </c>
    </row>
    <row r="1083" spans="2:8">
      <c r="B1083" s="58" t="s">
        <v>130</v>
      </c>
      <c r="C1083" s="58" t="s">
        <v>130</v>
      </c>
      <c r="D1083" s="58" t="s">
        <v>130</v>
      </c>
      <c r="E1083" s="58"/>
      <c r="F1083" s="58" t="s">
        <v>130</v>
      </c>
      <c r="G1083" s="59"/>
      <c r="H1083" s="60" t="str">
        <f>VLOOKUP(F1083,'Houses &amp; Ages'!$B$5:$K$16,3,FALSE)</f>
        <v>-</v>
      </c>
    </row>
    <row r="1084" spans="2:8">
      <c r="B1084" s="58" t="s">
        <v>130</v>
      </c>
      <c r="C1084" s="58" t="s">
        <v>130</v>
      </c>
      <c r="D1084" s="58" t="s">
        <v>130</v>
      </c>
      <c r="E1084" s="58"/>
      <c r="F1084" s="58" t="s">
        <v>130</v>
      </c>
      <c r="G1084" s="59"/>
      <c r="H1084" s="60" t="str">
        <f>VLOOKUP(F1084,'Houses &amp; Ages'!$B$5:$K$16,3,FALSE)</f>
        <v>-</v>
      </c>
    </row>
    <row r="1085" spans="2:8">
      <c r="B1085" s="58" t="s">
        <v>130</v>
      </c>
      <c r="C1085" s="58" t="s">
        <v>130</v>
      </c>
      <c r="D1085" s="58" t="s">
        <v>130</v>
      </c>
      <c r="E1085" s="58"/>
      <c r="F1085" s="58" t="s">
        <v>130</v>
      </c>
      <c r="G1085" s="59"/>
      <c r="H1085" s="60" t="str">
        <f>VLOOKUP(F1085,'Houses &amp; Ages'!$B$5:$K$16,3,FALSE)</f>
        <v>-</v>
      </c>
    </row>
    <row r="1086" spans="2:8">
      <c r="B1086" s="58" t="s">
        <v>130</v>
      </c>
      <c r="C1086" s="58" t="s">
        <v>130</v>
      </c>
      <c r="D1086" s="58" t="s">
        <v>130</v>
      </c>
      <c r="E1086" s="58"/>
      <c r="F1086" s="58" t="s">
        <v>130</v>
      </c>
      <c r="G1086" s="59"/>
      <c r="H1086" s="60" t="str">
        <f>VLOOKUP(F1086,'Houses &amp; Ages'!$B$5:$K$16,3,FALSE)</f>
        <v>-</v>
      </c>
    </row>
    <row r="1087" spans="2:8">
      <c r="B1087" s="58" t="s">
        <v>130</v>
      </c>
      <c r="C1087" s="58" t="s">
        <v>130</v>
      </c>
      <c r="D1087" s="58" t="s">
        <v>130</v>
      </c>
      <c r="E1087" s="58"/>
      <c r="F1087" s="58" t="s">
        <v>130</v>
      </c>
      <c r="G1087" s="59"/>
      <c r="H1087" s="60" t="str">
        <f>VLOOKUP(F1087,'Houses &amp; Ages'!$B$5:$K$16,3,FALSE)</f>
        <v>-</v>
      </c>
    </row>
    <row r="1088" spans="2:8">
      <c r="B1088" s="58" t="s">
        <v>130</v>
      </c>
      <c r="C1088" s="58" t="s">
        <v>130</v>
      </c>
      <c r="D1088" s="58" t="s">
        <v>130</v>
      </c>
      <c r="E1088" s="58"/>
      <c r="F1088" s="58" t="s">
        <v>130</v>
      </c>
      <c r="G1088" s="59"/>
      <c r="H1088" s="60" t="str">
        <f>VLOOKUP(F1088,'Houses &amp; Ages'!$B$5:$K$16,3,FALSE)</f>
        <v>-</v>
      </c>
    </row>
    <row r="1089" spans="2:8">
      <c r="B1089" s="58" t="s">
        <v>130</v>
      </c>
      <c r="C1089" s="58" t="s">
        <v>130</v>
      </c>
      <c r="D1089" s="58" t="s">
        <v>130</v>
      </c>
      <c r="E1089" s="58"/>
      <c r="F1089" s="58" t="s">
        <v>130</v>
      </c>
      <c r="G1089" s="59"/>
      <c r="H1089" s="60" t="str">
        <f>VLOOKUP(F1089,'Houses &amp; Ages'!$B$5:$K$16,3,FALSE)</f>
        <v>-</v>
      </c>
    </row>
    <row r="1090" spans="2:8">
      <c r="B1090" s="58" t="s">
        <v>130</v>
      </c>
      <c r="C1090" s="58" t="s">
        <v>130</v>
      </c>
      <c r="D1090" s="58" t="s">
        <v>130</v>
      </c>
      <c r="E1090" s="58"/>
      <c r="F1090" s="58" t="s">
        <v>130</v>
      </c>
      <c r="G1090" s="59"/>
      <c r="H1090" s="60" t="str">
        <f>VLOOKUP(F1090,'Houses &amp; Ages'!$B$5:$K$16,3,FALSE)</f>
        <v>-</v>
      </c>
    </row>
    <row r="1091" spans="2:8">
      <c r="B1091" s="58" t="s">
        <v>130</v>
      </c>
      <c r="C1091" s="58" t="s">
        <v>130</v>
      </c>
      <c r="D1091" s="58" t="s">
        <v>130</v>
      </c>
      <c r="E1091" s="58"/>
      <c r="F1091" s="58" t="s">
        <v>130</v>
      </c>
      <c r="G1091" s="59"/>
      <c r="H1091" s="60" t="str">
        <f>VLOOKUP(F1091,'Houses &amp; Ages'!$B$5:$K$16,3,FALSE)</f>
        <v>-</v>
      </c>
    </row>
    <row r="1092" spans="2:8">
      <c r="B1092" s="58" t="s">
        <v>130</v>
      </c>
      <c r="C1092" s="58" t="s">
        <v>130</v>
      </c>
      <c r="D1092" s="58" t="s">
        <v>130</v>
      </c>
      <c r="E1092" s="58"/>
      <c r="F1092" s="58" t="s">
        <v>130</v>
      </c>
      <c r="G1092" s="59"/>
      <c r="H1092" s="60" t="str">
        <f>VLOOKUP(F1092,'Houses &amp; Ages'!$B$5:$K$16,3,FALSE)</f>
        <v>-</v>
      </c>
    </row>
    <row r="1093" spans="2:8">
      <c r="B1093" s="58" t="s">
        <v>130</v>
      </c>
      <c r="C1093" s="58" t="s">
        <v>130</v>
      </c>
      <c r="D1093" s="58" t="s">
        <v>130</v>
      </c>
      <c r="E1093" s="58"/>
      <c r="F1093" s="58" t="s">
        <v>130</v>
      </c>
      <c r="G1093" s="59"/>
      <c r="H1093" s="60" t="str">
        <f>VLOOKUP(F1093,'Houses &amp; Ages'!$B$5:$K$16,3,FALSE)</f>
        <v>-</v>
      </c>
    </row>
    <row r="1094" spans="2:8">
      <c r="B1094" s="58" t="s">
        <v>130</v>
      </c>
      <c r="C1094" s="58" t="s">
        <v>130</v>
      </c>
      <c r="D1094" s="58" t="s">
        <v>130</v>
      </c>
      <c r="E1094" s="58"/>
      <c r="F1094" s="58" t="s">
        <v>130</v>
      </c>
      <c r="G1094" s="59"/>
      <c r="H1094" s="60" t="str">
        <f>VLOOKUP(F1094,'Houses &amp; Ages'!$B$5:$K$16,3,FALSE)</f>
        <v>-</v>
      </c>
    </row>
    <row r="1095" spans="2:8">
      <c r="B1095" s="58" t="s">
        <v>130</v>
      </c>
      <c r="C1095" s="58" t="s">
        <v>130</v>
      </c>
      <c r="D1095" s="58" t="s">
        <v>130</v>
      </c>
      <c r="E1095" s="58"/>
      <c r="F1095" s="58" t="s">
        <v>130</v>
      </c>
      <c r="G1095" s="59"/>
      <c r="H1095" s="60" t="str">
        <f>VLOOKUP(F1095,'Houses &amp; Ages'!$B$5:$K$16,3,FALSE)</f>
        <v>-</v>
      </c>
    </row>
    <row r="1096" spans="2:8">
      <c r="B1096" s="58" t="s">
        <v>130</v>
      </c>
      <c r="C1096" s="58" t="s">
        <v>130</v>
      </c>
      <c r="D1096" s="58" t="s">
        <v>130</v>
      </c>
      <c r="E1096" s="58"/>
      <c r="F1096" s="58" t="s">
        <v>130</v>
      </c>
      <c r="G1096" s="59"/>
      <c r="H1096" s="60" t="str">
        <f>VLOOKUP(F1096,'Houses &amp; Ages'!$B$5:$K$16,3,FALSE)</f>
        <v>-</v>
      </c>
    </row>
    <row r="1097" spans="2:8">
      <c r="B1097" s="58" t="s">
        <v>130</v>
      </c>
      <c r="C1097" s="58" t="s">
        <v>130</v>
      </c>
      <c r="D1097" s="58" t="s">
        <v>130</v>
      </c>
      <c r="E1097" s="58"/>
      <c r="F1097" s="58" t="s">
        <v>130</v>
      </c>
      <c r="G1097" s="59"/>
      <c r="H1097" s="60" t="str">
        <f>VLOOKUP(F1097,'Houses &amp; Ages'!$B$5:$K$16,3,FALSE)</f>
        <v>-</v>
      </c>
    </row>
    <row r="1098" spans="2:8">
      <c r="B1098" s="58" t="s">
        <v>130</v>
      </c>
      <c r="C1098" s="58" t="s">
        <v>130</v>
      </c>
      <c r="D1098" s="58" t="s">
        <v>130</v>
      </c>
      <c r="E1098" s="58"/>
      <c r="F1098" s="58" t="s">
        <v>130</v>
      </c>
      <c r="G1098" s="59"/>
      <c r="H1098" s="60" t="str">
        <f>VLOOKUP(F1098,'Houses &amp; Ages'!$B$5:$K$16,3,FALSE)</f>
        <v>-</v>
      </c>
    </row>
    <row r="1099" spans="2:8">
      <c r="B1099" s="58" t="s">
        <v>130</v>
      </c>
      <c r="C1099" s="58" t="s">
        <v>130</v>
      </c>
      <c r="D1099" s="58" t="s">
        <v>130</v>
      </c>
      <c r="E1099" s="58"/>
      <c r="F1099" s="58" t="s">
        <v>130</v>
      </c>
      <c r="G1099" s="59"/>
      <c r="H1099" s="60" t="str">
        <f>VLOOKUP(F1099,'Houses &amp; Ages'!$B$5:$K$16,3,FALSE)</f>
        <v>-</v>
      </c>
    </row>
    <row r="1100" spans="2:8">
      <c r="B1100" s="58" t="s">
        <v>130</v>
      </c>
      <c r="C1100" s="58" t="s">
        <v>130</v>
      </c>
      <c r="D1100" s="58" t="s">
        <v>130</v>
      </c>
      <c r="E1100" s="58"/>
      <c r="F1100" s="58" t="s">
        <v>130</v>
      </c>
      <c r="G1100" s="59"/>
      <c r="H1100" s="60" t="str">
        <f>VLOOKUP(F1100,'Houses &amp; Ages'!$B$5:$K$16,3,FALSE)</f>
        <v>-</v>
      </c>
    </row>
    <row r="1101" spans="2:8">
      <c r="B1101" s="58" t="s">
        <v>130</v>
      </c>
      <c r="C1101" s="58" t="s">
        <v>130</v>
      </c>
      <c r="D1101" s="58" t="s">
        <v>130</v>
      </c>
      <c r="E1101" s="58"/>
      <c r="F1101" s="58" t="s">
        <v>130</v>
      </c>
      <c r="G1101" s="59"/>
      <c r="H1101" s="60" t="str">
        <f>VLOOKUP(F1101,'Houses &amp; Ages'!$B$5:$K$16,3,FALSE)</f>
        <v>-</v>
      </c>
    </row>
    <row r="1102" spans="2:8">
      <c r="B1102" s="58" t="s">
        <v>130</v>
      </c>
      <c r="C1102" s="58" t="s">
        <v>130</v>
      </c>
      <c r="D1102" s="58" t="s">
        <v>130</v>
      </c>
      <c r="E1102" s="58"/>
      <c r="F1102" s="58" t="s">
        <v>130</v>
      </c>
      <c r="G1102" s="59"/>
      <c r="H1102" s="60" t="str">
        <f>VLOOKUP(F1102,'Houses &amp; Ages'!$B$5:$K$16,3,FALSE)</f>
        <v>-</v>
      </c>
    </row>
    <row r="1103" spans="2:8">
      <c r="B1103" s="58" t="s">
        <v>130</v>
      </c>
      <c r="C1103" s="58" t="s">
        <v>130</v>
      </c>
      <c r="D1103" s="58" t="s">
        <v>130</v>
      </c>
      <c r="E1103" s="58"/>
      <c r="F1103" s="58" t="s">
        <v>130</v>
      </c>
      <c r="G1103" s="59"/>
      <c r="H1103" s="60" t="str">
        <f>VLOOKUP(F1103,'Houses &amp; Ages'!$B$5:$K$16,3,FALSE)</f>
        <v>-</v>
      </c>
    </row>
    <row r="1104" spans="2:8">
      <c r="B1104" s="58" t="s">
        <v>130</v>
      </c>
      <c r="C1104" s="58" t="s">
        <v>130</v>
      </c>
      <c r="D1104" s="58" t="s">
        <v>130</v>
      </c>
      <c r="E1104" s="58"/>
      <c r="F1104" s="58" t="s">
        <v>130</v>
      </c>
      <c r="G1104" s="59"/>
      <c r="H1104" s="60" t="str">
        <f>VLOOKUP(F1104,'Houses &amp; Ages'!$B$5:$K$16,3,FALSE)</f>
        <v>-</v>
      </c>
    </row>
    <row r="1105" spans="2:8">
      <c r="B1105" s="58" t="s">
        <v>130</v>
      </c>
      <c r="C1105" s="58" t="s">
        <v>130</v>
      </c>
      <c r="D1105" s="58" t="s">
        <v>130</v>
      </c>
      <c r="E1105" s="58"/>
      <c r="F1105" s="58" t="s">
        <v>130</v>
      </c>
      <c r="G1105" s="59"/>
      <c r="H1105" s="60" t="str">
        <f>VLOOKUP(F1105,'Houses &amp; Ages'!$B$5:$K$16,3,FALSE)</f>
        <v>-</v>
      </c>
    </row>
    <row r="1106" spans="2:8">
      <c r="B1106" s="58" t="s">
        <v>130</v>
      </c>
      <c r="C1106" s="58" t="s">
        <v>130</v>
      </c>
      <c r="D1106" s="58" t="s">
        <v>130</v>
      </c>
      <c r="E1106" s="58"/>
      <c r="F1106" s="58" t="s">
        <v>130</v>
      </c>
      <c r="G1106" s="59"/>
      <c r="H1106" s="60" t="str">
        <f>VLOOKUP(F1106,'Houses &amp; Ages'!$B$5:$K$16,3,FALSE)</f>
        <v>-</v>
      </c>
    </row>
    <row r="1107" spans="2:8">
      <c r="B1107" s="58" t="s">
        <v>130</v>
      </c>
      <c r="C1107" s="58" t="s">
        <v>130</v>
      </c>
      <c r="D1107" s="58" t="s">
        <v>130</v>
      </c>
      <c r="E1107" s="58"/>
      <c r="F1107" s="58" t="s">
        <v>130</v>
      </c>
      <c r="G1107" s="59"/>
      <c r="H1107" s="60" t="str">
        <f>VLOOKUP(F1107,'Houses &amp; Ages'!$B$5:$K$16,3,FALSE)</f>
        <v>-</v>
      </c>
    </row>
    <row r="1108" spans="2:8">
      <c r="B1108" s="58" t="s">
        <v>130</v>
      </c>
      <c r="C1108" s="58" t="s">
        <v>130</v>
      </c>
      <c r="D1108" s="58" t="s">
        <v>130</v>
      </c>
      <c r="E1108" s="58"/>
      <c r="F1108" s="58" t="s">
        <v>130</v>
      </c>
      <c r="G1108" s="59"/>
      <c r="H1108" s="60" t="str">
        <f>VLOOKUP(F1108,'Houses &amp; Ages'!$B$5:$K$16,3,FALSE)</f>
        <v>-</v>
      </c>
    </row>
    <row r="1109" spans="2:8">
      <c r="B1109" s="58" t="s">
        <v>130</v>
      </c>
      <c r="C1109" s="58" t="s">
        <v>130</v>
      </c>
      <c r="D1109" s="58" t="s">
        <v>130</v>
      </c>
      <c r="E1109" s="58"/>
      <c r="F1109" s="58" t="s">
        <v>130</v>
      </c>
      <c r="G1109" s="59"/>
      <c r="H1109" s="60" t="str">
        <f>VLOOKUP(F1109,'Houses &amp; Ages'!$B$5:$K$16,3,FALSE)</f>
        <v>-</v>
      </c>
    </row>
    <row r="1110" spans="2:8">
      <c r="B1110" s="58" t="s">
        <v>130</v>
      </c>
      <c r="C1110" s="58" t="s">
        <v>130</v>
      </c>
      <c r="D1110" s="58" t="s">
        <v>130</v>
      </c>
      <c r="E1110" s="58"/>
      <c r="F1110" s="58" t="s">
        <v>130</v>
      </c>
      <c r="G1110" s="59"/>
      <c r="H1110" s="60" t="str">
        <f>VLOOKUP(F1110,'Houses &amp; Ages'!$B$5:$K$16,3,FALSE)</f>
        <v>-</v>
      </c>
    </row>
    <row r="1111" spans="2:8">
      <c r="B1111" s="58" t="s">
        <v>130</v>
      </c>
      <c r="C1111" s="58" t="s">
        <v>130</v>
      </c>
      <c r="D1111" s="58" t="s">
        <v>130</v>
      </c>
      <c r="E1111" s="58"/>
      <c r="F1111" s="58" t="s">
        <v>130</v>
      </c>
      <c r="G1111" s="59"/>
      <c r="H1111" s="60" t="str">
        <f>VLOOKUP(F1111,'Houses &amp; Ages'!$B$5:$K$16,3,FALSE)</f>
        <v>-</v>
      </c>
    </row>
    <row r="1112" spans="2:8">
      <c r="B1112" s="58" t="s">
        <v>130</v>
      </c>
      <c r="C1112" s="58" t="s">
        <v>130</v>
      </c>
      <c r="D1112" s="58" t="s">
        <v>130</v>
      </c>
      <c r="E1112" s="58"/>
      <c r="F1112" s="58" t="s">
        <v>130</v>
      </c>
      <c r="G1112" s="59"/>
      <c r="H1112" s="60" t="str">
        <f>VLOOKUP(F1112,'Houses &amp; Ages'!$B$5:$K$16,3,FALSE)</f>
        <v>-</v>
      </c>
    </row>
    <row r="1113" spans="2:8">
      <c r="B1113" s="58" t="s">
        <v>130</v>
      </c>
      <c r="C1113" s="58" t="s">
        <v>130</v>
      </c>
      <c r="D1113" s="58" t="s">
        <v>130</v>
      </c>
      <c r="E1113" s="58"/>
      <c r="F1113" s="58" t="s">
        <v>130</v>
      </c>
      <c r="G1113" s="59"/>
      <c r="H1113" s="60" t="str">
        <f>VLOOKUP(F1113,'Houses &amp; Ages'!$B$5:$K$16,3,FALSE)</f>
        <v>-</v>
      </c>
    </row>
    <row r="1114" spans="2:8">
      <c r="B1114" s="58" t="s">
        <v>130</v>
      </c>
      <c r="C1114" s="58" t="s">
        <v>130</v>
      </c>
      <c r="D1114" s="58" t="s">
        <v>130</v>
      </c>
      <c r="E1114" s="58"/>
      <c r="F1114" s="58" t="s">
        <v>130</v>
      </c>
      <c r="G1114" s="59"/>
      <c r="H1114" s="60" t="str">
        <f>VLOOKUP(F1114,'Houses &amp; Ages'!$B$5:$K$16,3,FALSE)</f>
        <v>-</v>
      </c>
    </row>
    <row r="1115" spans="2:8">
      <c r="B1115" s="58" t="s">
        <v>130</v>
      </c>
      <c r="C1115" s="58" t="s">
        <v>130</v>
      </c>
      <c r="D1115" s="58" t="s">
        <v>130</v>
      </c>
      <c r="E1115" s="58"/>
      <c r="F1115" s="58" t="s">
        <v>130</v>
      </c>
      <c r="G1115" s="59"/>
      <c r="H1115" s="60" t="str">
        <f>VLOOKUP(F1115,'Houses &amp; Ages'!$B$5:$K$16,3,FALSE)</f>
        <v>-</v>
      </c>
    </row>
    <row r="1116" spans="2:8">
      <c r="B1116" s="58" t="s">
        <v>130</v>
      </c>
      <c r="C1116" s="58" t="s">
        <v>130</v>
      </c>
      <c r="D1116" s="58" t="s">
        <v>130</v>
      </c>
      <c r="E1116" s="58"/>
      <c r="F1116" s="58" t="s">
        <v>130</v>
      </c>
      <c r="G1116" s="59"/>
      <c r="H1116" s="60" t="str">
        <f>VLOOKUP(F1116,'Houses &amp; Ages'!$B$5:$K$16,3,FALSE)</f>
        <v>-</v>
      </c>
    </row>
    <row r="1117" spans="2:8">
      <c r="B1117" s="58" t="s">
        <v>130</v>
      </c>
      <c r="C1117" s="58" t="s">
        <v>130</v>
      </c>
      <c r="D1117" s="58" t="s">
        <v>130</v>
      </c>
      <c r="E1117" s="58"/>
      <c r="F1117" s="58" t="s">
        <v>130</v>
      </c>
      <c r="G1117" s="59"/>
      <c r="H1117" s="60" t="str">
        <f>VLOOKUP(F1117,'Houses &amp; Ages'!$B$5:$K$16,3,FALSE)</f>
        <v>-</v>
      </c>
    </row>
    <row r="1118" spans="2:8">
      <c r="B1118" s="58" t="s">
        <v>130</v>
      </c>
      <c r="C1118" s="58" t="s">
        <v>130</v>
      </c>
      <c r="D1118" s="58" t="s">
        <v>130</v>
      </c>
      <c r="E1118" s="58"/>
      <c r="F1118" s="58" t="s">
        <v>130</v>
      </c>
      <c r="G1118" s="59"/>
      <c r="H1118" s="60" t="str">
        <f>VLOOKUP(F1118,'Houses &amp; Ages'!$B$5:$K$16,3,FALSE)</f>
        <v>-</v>
      </c>
    </row>
    <row r="1119" spans="2:8">
      <c r="B1119" s="58" t="s">
        <v>130</v>
      </c>
      <c r="C1119" s="58" t="s">
        <v>130</v>
      </c>
      <c r="D1119" s="58" t="s">
        <v>130</v>
      </c>
      <c r="E1119" s="58"/>
      <c r="F1119" s="58" t="s">
        <v>130</v>
      </c>
      <c r="G1119" s="59"/>
      <c r="H1119" s="60" t="str">
        <f>VLOOKUP(F1119,'Houses &amp; Ages'!$B$5:$K$16,3,FALSE)</f>
        <v>-</v>
      </c>
    </row>
    <row r="1120" spans="2:8">
      <c r="B1120" s="58" t="s">
        <v>130</v>
      </c>
      <c r="C1120" s="58" t="s">
        <v>130</v>
      </c>
      <c r="D1120" s="58" t="s">
        <v>130</v>
      </c>
      <c r="E1120" s="58"/>
      <c r="F1120" s="58" t="s">
        <v>130</v>
      </c>
      <c r="G1120" s="59"/>
      <c r="H1120" s="60" t="str">
        <f>VLOOKUP(F1120,'Houses &amp; Ages'!$B$5:$K$16,3,FALSE)</f>
        <v>-</v>
      </c>
    </row>
    <row r="1121" spans="2:8">
      <c r="B1121" s="58" t="s">
        <v>130</v>
      </c>
      <c r="C1121" s="58" t="s">
        <v>130</v>
      </c>
      <c r="D1121" s="58" t="s">
        <v>130</v>
      </c>
      <c r="E1121" s="58"/>
      <c r="F1121" s="58" t="s">
        <v>130</v>
      </c>
      <c r="G1121" s="59"/>
      <c r="H1121" s="60" t="str">
        <f>VLOOKUP(F1121,'Houses &amp; Ages'!$B$5:$K$16,3,FALSE)</f>
        <v>-</v>
      </c>
    </row>
    <row r="1122" spans="2:8">
      <c r="B1122" s="58" t="s">
        <v>130</v>
      </c>
      <c r="C1122" s="58" t="s">
        <v>130</v>
      </c>
      <c r="D1122" s="58" t="s">
        <v>130</v>
      </c>
      <c r="E1122" s="58"/>
      <c r="F1122" s="58" t="s">
        <v>130</v>
      </c>
      <c r="G1122" s="59"/>
      <c r="H1122" s="60" t="str">
        <f>VLOOKUP(F1122,'Houses &amp; Ages'!$B$5:$K$16,3,FALSE)</f>
        <v>-</v>
      </c>
    </row>
    <row r="1123" spans="2:8">
      <c r="B1123" s="58" t="s">
        <v>130</v>
      </c>
      <c r="C1123" s="58" t="s">
        <v>130</v>
      </c>
      <c r="D1123" s="58" t="s">
        <v>130</v>
      </c>
      <c r="E1123" s="58"/>
      <c r="F1123" s="58" t="s">
        <v>130</v>
      </c>
      <c r="G1123" s="59"/>
      <c r="H1123" s="60" t="str">
        <f>VLOOKUP(F1123,'Houses &amp; Ages'!$B$5:$K$16,3,FALSE)</f>
        <v>-</v>
      </c>
    </row>
    <row r="1124" spans="2:8">
      <c r="B1124" s="58" t="s">
        <v>130</v>
      </c>
      <c r="C1124" s="58" t="s">
        <v>130</v>
      </c>
      <c r="D1124" s="58" t="s">
        <v>130</v>
      </c>
      <c r="E1124" s="58"/>
      <c r="F1124" s="58" t="s">
        <v>130</v>
      </c>
      <c r="G1124" s="59"/>
      <c r="H1124" s="60" t="str">
        <f>VLOOKUP(F1124,'Houses &amp; Ages'!$B$5:$K$16,3,FALSE)</f>
        <v>-</v>
      </c>
    </row>
    <row r="1125" spans="2:8">
      <c r="B1125" s="58" t="s">
        <v>130</v>
      </c>
      <c r="C1125" s="58" t="s">
        <v>130</v>
      </c>
      <c r="D1125" s="58" t="s">
        <v>130</v>
      </c>
      <c r="E1125" s="58"/>
      <c r="F1125" s="58" t="s">
        <v>130</v>
      </c>
      <c r="G1125" s="59"/>
      <c r="H1125" s="60" t="str">
        <f>VLOOKUP(F1125,'Houses &amp; Ages'!$B$5:$K$16,3,FALSE)</f>
        <v>-</v>
      </c>
    </row>
    <row r="1126" spans="2:8">
      <c r="B1126" s="58" t="s">
        <v>130</v>
      </c>
      <c r="C1126" s="58" t="s">
        <v>130</v>
      </c>
      <c r="D1126" s="58" t="s">
        <v>130</v>
      </c>
      <c r="E1126" s="58"/>
      <c r="F1126" s="58" t="s">
        <v>130</v>
      </c>
      <c r="G1126" s="59"/>
      <c r="H1126" s="60" t="str">
        <f>VLOOKUP(F1126,'Houses &amp; Ages'!$B$5:$K$16,3,FALSE)</f>
        <v>-</v>
      </c>
    </row>
    <row r="1127" spans="2:8">
      <c r="B1127" s="58" t="s">
        <v>130</v>
      </c>
      <c r="C1127" s="58" t="s">
        <v>130</v>
      </c>
      <c r="D1127" s="58" t="s">
        <v>130</v>
      </c>
      <c r="E1127" s="58"/>
      <c r="F1127" s="58" t="s">
        <v>130</v>
      </c>
      <c r="G1127" s="59"/>
      <c r="H1127" s="60" t="str">
        <f>VLOOKUP(F1127,'Houses &amp; Ages'!$B$5:$K$16,3,FALSE)</f>
        <v>-</v>
      </c>
    </row>
    <row r="1128" spans="2:8">
      <c r="B1128" s="58" t="s">
        <v>130</v>
      </c>
      <c r="C1128" s="58" t="s">
        <v>130</v>
      </c>
      <c r="D1128" s="58" t="s">
        <v>130</v>
      </c>
      <c r="E1128" s="58"/>
      <c r="F1128" s="58" t="s">
        <v>130</v>
      </c>
      <c r="G1128" s="59"/>
      <c r="H1128" s="60" t="str">
        <f>VLOOKUP(F1128,'Houses &amp; Ages'!$B$5:$K$16,3,FALSE)</f>
        <v>-</v>
      </c>
    </row>
    <row r="1129" spans="2:8">
      <c r="B1129" s="58" t="s">
        <v>130</v>
      </c>
      <c r="C1129" s="58" t="s">
        <v>130</v>
      </c>
      <c r="D1129" s="58" t="s">
        <v>130</v>
      </c>
      <c r="E1129" s="58"/>
      <c r="F1129" s="58" t="s">
        <v>130</v>
      </c>
      <c r="G1129" s="59"/>
      <c r="H1129" s="60" t="str">
        <f>VLOOKUP(F1129,'Houses &amp; Ages'!$B$5:$K$16,3,FALSE)</f>
        <v>-</v>
      </c>
    </row>
    <row r="1130" spans="2:8">
      <c r="B1130" s="58" t="s">
        <v>130</v>
      </c>
      <c r="C1130" s="58" t="s">
        <v>130</v>
      </c>
      <c r="D1130" s="58" t="s">
        <v>130</v>
      </c>
      <c r="E1130" s="58"/>
      <c r="F1130" s="58" t="s">
        <v>130</v>
      </c>
      <c r="G1130" s="59"/>
      <c r="H1130" s="60" t="str">
        <f>VLOOKUP(F1130,'Houses &amp; Ages'!$B$5:$K$16,3,FALSE)</f>
        <v>-</v>
      </c>
    </row>
    <row r="1131" spans="2:8">
      <c r="B1131" s="58" t="s">
        <v>130</v>
      </c>
      <c r="C1131" s="58" t="s">
        <v>130</v>
      </c>
      <c r="D1131" s="58" t="s">
        <v>130</v>
      </c>
      <c r="E1131" s="58"/>
      <c r="F1131" s="58" t="s">
        <v>130</v>
      </c>
      <c r="G1131" s="59"/>
      <c r="H1131" s="60" t="str">
        <f>VLOOKUP(F1131,'Houses &amp; Ages'!$B$5:$K$16,3,FALSE)</f>
        <v>-</v>
      </c>
    </row>
    <row r="1132" spans="2:8">
      <c r="B1132" s="58" t="s">
        <v>130</v>
      </c>
      <c r="C1132" s="58" t="s">
        <v>130</v>
      </c>
      <c r="D1132" s="58" t="s">
        <v>130</v>
      </c>
      <c r="E1132" s="58"/>
      <c r="F1132" s="58" t="s">
        <v>130</v>
      </c>
      <c r="G1132" s="59"/>
      <c r="H1132" s="60" t="str">
        <f>VLOOKUP(F1132,'Houses &amp; Ages'!$B$5:$K$16,3,FALSE)</f>
        <v>-</v>
      </c>
    </row>
    <row r="1133" spans="2:8">
      <c r="B1133" s="58" t="s">
        <v>130</v>
      </c>
      <c r="C1133" s="58" t="s">
        <v>130</v>
      </c>
      <c r="D1133" s="58" t="s">
        <v>130</v>
      </c>
      <c r="E1133" s="58"/>
      <c r="F1133" s="58" t="s">
        <v>130</v>
      </c>
      <c r="G1133" s="59"/>
      <c r="H1133" s="60" t="str">
        <f>VLOOKUP(F1133,'Houses &amp; Ages'!$B$5:$K$16,3,FALSE)</f>
        <v>-</v>
      </c>
    </row>
    <row r="1134" spans="2:8">
      <c r="B1134" s="58" t="s">
        <v>130</v>
      </c>
      <c r="C1134" s="58" t="s">
        <v>130</v>
      </c>
      <c r="D1134" s="58" t="s">
        <v>130</v>
      </c>
      <c r="E1134" s="58"/>
      <c r="F1134" s="58" t="s">
        <v>130</v>
      </c>
      <c r="G1134" s="59"/>
      <c r="H1134" s="60" t="str">
        <f>VLOOKUP(F1134,'Houses &amp; Ages'!$B$5:$K$16,3,FALSE)</f>
        <v>-</v>
      </c>
    </row>
    <row r="1135" spans="2:8">
      <c r="B1135" s="58" t="s">
        <v>130</v>
      </c>
      <c r="C1135" s="58" t="s">
        <v>130</v>
      </c>
      <c r="D1135" s="58" t="s">
        <v>130</v>
      </c>
      <c r="E1135" s="58"/>
      <c r="F1135" s="58" t="s">
        <v>130</v>
      </c>
      <c r="G1135" s="59"/>
      <c r="H1135" s="60" t="str">
        <f>VLOOKUP(F1135,'Houses &amp; Ages'!$B$5:$K$16,3,FALSE)</f>
        <v>-</v>
      </c>
    </row>
    <row r="1136" spans="2:8">
      <c r="B1136" s="58" t="s">
        <v>130</v>
      </c>
      <c r="C1136" s="58" t="s">
        <v>130</v>
      </c>
      <c r="D1136" s="58" t="s">
        <v>130</v>
      </c>
      <c r="E1136" s="58"/>
      <c r="F1136" s="58" t="s">
        <v>130</v>
      </c>
      <c r="G1136" s="59"/>
      <c r="H1136" s="60" t="str">
        <f>VLOOKUP(F1136,'Houses &amp; Ages'!$B$5:$K$16,3,FALSE)</f>
        <v>-</v>
      </c>
    </row>
    <row r="1137" spans="2:8">
      <c r="B1137" s="58" t="s">
        <v>130</v>
      </c>
      <c r="C1137" s="58" t="s">
        <v>130</v>
      </c>
      <c r="D1137" s="58" t="s">
        <v>130</v>
      </c>
      <c r="E1137" s="58"/>
      <c r="F1137" s="58" t="s">
        <v>130</v>
      </c>
      <c r="G1137" s="59"/>
      <c r="H1137" s="60" t="str">
        <f>VLOOKUP(F1137,'Houses &amp; Ages'!$B$5:$K$16,3,FALSE)</f>
        <v>-</v>
      </c>
    </row>
    <row r="1138" spans="2:8">
      <c r="B1138" s="58" t="s">
        <v>130</v>
      </c>
      <c r="C1138" s="58" t="s">
        <v>130</v>
      </c>
      <c r="D1138" s="58" t="s">
        <v>130</v>
      </c>
      <c r="E1138" s="58"/>
      <c r="F1138" s="58" t="s">
        <v>130</v>
      </c>
      <c r="G1138" s="59"/>
      <c r="H1138" s="60" t="str">
        <f>VLOOKUP(F1138,'Houses &amp; Ages'!$B$5:$K$16,3,FALSE)</f>
        <v>-</v>
      </c>
    </row>
    <row r="1139" spans="2:8">
      <c r="B1139" s="58" t="s">
        <v>130</v>
      </c>
      <c r="C1139" s="58" t="s">
        <v>130</v>
      </c>
      <c r="D1139" s="58" t="s">
        <v>130</v>
      </c>
      <c r="E1139" s="58"/>
      <c r="F1139" s="58" t="s">
        <v>130</v>
      </c>
      <c r="G1139" s="59"/>
      <c r="H1139" s="60" t="str">
        <f>VLOOKUP(F1139,'Houses &amp; Ages'!$B$5:$K$16,3,FALSE)</f>
        <v>-</v>
      </c>
    </row>
    <row r="1140" spans="2:8">
      <c r="B1140" s="58" t="s">
        <v>130</v>
      </c>
      <c r="C1140" s="58" t="s">
        <v>130</v>
      </c>
      <c r="D1140" s="58" t="s">
        <v>130</v>
      </c>
      <c r="E1140" s="58"/>
      <c r="F1140" s="58" t="s">
        <v>130</v>
      </c>
      <c r="G1140" s="59"/>
      <c r="H1140" s="60" t="str">
        <f>VLOOKUP(F1140,'Houses &amp; Ages'!$B$5:$K$16,3,FALSE)</f>
        <v>-</v>
      </c>
    </row>
    <row r="1141" spans="2:8">
      <c r="B1141" s="58" t="s">
        <v>130</v>
      </c>
      <c r="C1141" s="58" t="s">
        <v>130</v>
      </c>
      <c r="D1141" s="58" t="s">
        <v>130</v>
      </c>
      <c r="E1141" s="58"/>
      <c r="F1141" s="58" t="s">
        <v>130</v>
      </c>
      <c r="G1141" s="59"/>
      <c r="H1141" s="60" t="str">
        <f>VLOOKUP(F1141,'Houses &amp; Ages'!$B$5:$K$16,3,FALSE)</f>
        <v>-</v>
      </c>
    </row>
    <row r="1142" spans="2:8">
      <c r="B1142" s="58" t="s">
        <v>130</v>
      </c>
      <c r="C1142" s="58" t="s">
        <v>130</v>
      </c>
      <c r="D1142" s="58" t="s">
        <v>130</v>
      </c>
      <c r="E1142" s="58"/>
      <c r="F1142" s="58" t="s">
        <v>130</v>
      </c>
      <c r="G1142" s="59"/>
      <c r="H1142" s="60" t="str">
        <f>VLOOKUP(F1142,'Houses &amp; Ages'!$B$5:$K$16,3,FALSE)</f>
        <v>-</v>
      </c>
    </row>
    <row r="1143" spans="2:8">
      <c r="B1143" s="58" t="s">
        <v>130</v>
      </c>
      <c r="C1143" s="58" t="s">
        <v>130</v>
      </c>
      <c r="D1143" s="58" t="s">
        <v>130</v>
      </c>
      <c r="E1143" s="58"/>
      <c r="F1143" s="58" t="s">
        <v>130</v>
      </c>
      <c r="G1143" s="59"/>
      <c r="H1143" s="60" t="str">
        <f>VLOOKUP(F1143,'Houses &amp; Ages'!$B$5:$K$16,3,FALSE)</f>
        <v>-</v>
      </c>
    </row>
    <row r="1144" spans="2:8">
      <c r="B1144" s="58" t="s">
        <v>130</v>
      </c>
      <c r="C1144" s="58" t="s">
        <v>130</v>
      </c>
      <c r="D1144" s="58" t="s">
        <v>130</v>
      </c>
      <c r="E1144" s="58"/>
      <c r="F1144" s="58" t="s">
        <v>130</v>
      </c>
      <c r="G1144" s="59"/>
      <c r="H1144" s="60" t="str">
        <f>VLOOKUP(F1144,'Houses &amp; Ages'!$B$5:$K$16,3,FALSE)</f>
        <v>-</v>
      </c>
    </row>
    <row r="1145" spans="2:8">
      <c r="B1145" s="58" t="s">
        <v>130</v>
      </c>
      <c r="C1145" s="58" t="s">
        <v>130</v>
      </c>
      <c r="D1145" s="58" t="s">
        <v>130</v>
      </c>
      <c r="E1145" s="58"/>
      <c r="F1145" s="58" t="s">
        <v>130</v>
      </c>
      <c r="G1145" s="59"/>
      <c r="H1145" s="60" t="str">
        <f>VLOOKUP(F1145,'Houses &amp; Ages'!$B$5:$K$16,3,FALSE)</f>
        <v>-</v>
      </c>
    </row>
    <row r="1146" spans="2:8">
      <c r="B1146" s="58" t="s">
        <v>130</v>
      </c>
      <c r="C1146" s="58" t="s">
        <v>130</v>
      </c>
      <c r="D1146" s="58" t="s">
        <v>130</v>
      </c>
      <c r="E1146" s="58"/>
      <c r="F1146" s="58" t="s">
        <v>130</v>
      </c>
      <c r="G1146" s="59"/>
      <c r="H1146" s="60" t="str">
        <f>VLOOKUP(F1146,'Houses &amp; Ages'!$B$5:$K$16,3,FALSE)</f>
        <v>-</v>
      </c>
    </row>
    <row r="1147" spans="2:8">
      <c r="B1147" s="58" t="s">
        <v>130</v>
      </c>
      <c r="C1147" s="58" t="s">
        <v>130</v>
      </c>
      <c r="D1147" s="58" t="s">
        <v>130</v>
      </c>
      <c r="E1147" s="58"/>
      <c r="F1147" s="58" t="s">
        <v>130</v>
      </c>
      <c r="G1147" s="59"/>
      <c r="H1147" s="60" t="str">
        <f>VLOOKUP(F1147,'Houses &amp; Ages'!$B$5:$K$16,3,FALSE)</f>
        <v>-</v>
      </c>
    </row>
    <row r="1148" spans="2:8">
      <c r="B1148" s="58" t="s">
        <v>130</v>
      </c>
      <c r="C1148" s="58" t="s">
        <v>130</v>
      </c>
      <c r="D1148" s="58" t="s">
        <v>130</v>
      </c>
      <c r="E1148" s="58"/>
      <c r="F1148" s="58" t="s">
        <v>130</v>
      </c>
      <c r="G1148" s="59"/>
      <c r="H1148" s="60" t="str">
        <f>VLOOKUP(F1148,'Houses &amp; Ages'!$B$5:$K$16,3,FALSE)</f>
        <v>-</v>
      </c>
    </row>
    <row r="1149" spans="2:8">
      <c r="B1149" s="58" t="s">
        <v>130</v>
      </c>
      <c r="C1149" s="58" t="s">
        <v>130</v>
      </c>
      <c r="D1149" s="58" t="s">
        <v>130</v>
      </c>
      <c r="E1149" s="58"/>
      <c r="F1149" s="58" t="s">
        <v>130</v>
      </c>
      <c r="G1149" s="59"/>
      <c r="H1149" s="60" t="str">
        <f>VLOOKUP(F1149,'Houses &amp; Ages'!$B$5:$K$16,3,FALSE)</f>
        <v>-</v>
      </c>
    </row>
    <row r="1150" spans="2:8">
      <c r="B1150" s="58" t="s">
        <v>130</v>
      </c>
      <c r="C1150" s="58" t="s">
        <v>130</v>
      </c>
      <c r="D1150" s="58" t="s">
        <v>130</v>
      </c>
      <c r="E1150" s="58"/>
      <c r="F1150" s="58" t="s">
        <v>130</v>
      </c>
      <c r="G1150" s="59"/>
      <c r="H1150" s="60" t="str">
        <f>VLOOKUP(F1150,'Houses &amp; Ages'!$B$5:$K$16,3,FALSE)</f>
        <v>-</v>
      </c>
    </row>
    <row r="1151" spans="2:8">
      <c r="B1151" s="58" t="s">
        <v>130</v>
      </c>
      <c r="C1151" s="58" t="s">
        <v>130</v>
      </c>
      <c r="D1151" s="58" t="s">
        <v>130</v>
      </c>
      <c r="E1151" s="58"/>
      <c r="F1151" s="58" t="s">
        <v>130</v>
      </c>
      <c r="G1151" s="59"/>
      <c r="H1151" s="60" t="str">
        <f>VLOOKUP(F1151,'Houses &amp; Ages'!$B$5:$K$16,3,FALSE)</f>
        <v>-</v>
      </c>
    </row>
    <row r="1152" spans="2:8">
      <c r="B1152" s="58" t="s">
        <v>130</v>
      </c>
      <c r="C1152" s="58" t="s">
        <v>130</v>
      </c>
      <c r="D1152" s="58" t="s">
        <v>130</v>
      </c>
      <c r="E1152" s="58"/>
      <c r="F1152" s="58" t="s">
        <v>130</v>
      </c>
      <c r="G1152" s="59"/>
      <c r="H1152" s="60" t="str">
        <f>VLOOKUP(F1152,'Houses &amp; Ages'!$B$5:$K$16,3,FALSE)</f>
        <v>-</v>
      </c>
    </row>
    <row r="1153" spans="2:8">
      <c r="B1153" s="58" t="s">
        <v>130</v>
      </c>
      <c r="C1153" s="58" t="s">
        <v>130</v>
      </c>
      <c r="D1153" s="58" t="s">
        <v>130</v>
      </c>
      <c r="E1153" s="58"/>
      <c r="F1153" s="58" t="s">
        <v>130</v>
      </c>
      <c r="G1153" s="59"/>
      <c r="H1153" s="60" t="str">
        <f>VLOOKUP(F1153,'Houses &amp; Ages'!$B$5:$K$16,3,FALSE)</f>
        <v>-</v>
      </c>
    </row>
    <row r="1154" spans="2:8">
      <c r="B1154" s="58" t="s">
        <v>130</v>
      </c>
      <c r="C1154" s="58" t="s">
        <v>130</v>
      </c>
      <c r="D1154" s="58" t="s">
        <v>130</v>
      </c>
      <c r="E1154" s="58"/>
      <c r="F1154" s="58" t="s">
        <v>130</v>
      </c>
      <c r="G1154" s="59"/>
      <c r="H1154" s="60" t="str">
        <f>VLOOKUP(F1154,'Houses &amp; Ages'!$B$5:$K$16,3,FALSE)</f>
        <v>-</v>
      </c>
    </row>
    <row r="1155" spans="2:8">
      <c r="B1155" s="58" t="s">
        <v>130</v>
      </c>
      <c r="C1155" s="58" t="s">
        <v>130</v>
      </c>
      <c r="D1155" s="58" t="s">
        <v>130</v>
      </c>
      <c r="E1155" s="58"/>
      <c r="F1155" s="58" t="s">
        <v>130</v>
      </c>
      <c r="G1155" s="59"/>
      <c r="H1155" s="60" t="str">
        <f>VLOOKUP(F1155,'Houses &amp; Ages'!$B$5:$K$16,3,FALSE)</f>
        <v>-</v>
      </c>
    </row>
    <row r="1156" spans="2:8">
      <c r="B1156" s="58" t="s">
        <v>130</v>
      </c>
      <c r="C1156" s="58" t="s">
        <v>130</v>
      </c>
      <c r="D1156" s="58" t="s">
        <v>130</v>
      </c>
      <c r="E1156" s="58"/>
      <c r="F1156" s="58" t="s">
        <v>130</v>
      </c>
      <c r="G1156" s="59"/>
      <c r="H1156" s="60" t="str">
        <f>VLOOKUP(F1156,'Houses &amp; Ages'!$B$5:$K$16,3,FALSE)</f>
        <v>-</v>
      </c>
    </row>
    <row r="1157" spans="2:8">
      <c r="B1157" s="58" t="s">
        <v>130</v>
      </c>
      <c r="C1157" s="58" t="s">
        <v>130</v>
      </c>
      <c r="D1157" s="58" t="s">
        <v>130</v>
      </c>
      <c r="E1157" s="58"/>
      <c r="F1157" s="58" t="s">
        <v>130</v>
      </c>
      <c r="G1157" s="59"/>
      <c r="H1157" s="60" t="str">
        <f>VLOOKUP(F1157,'Houses &amp; Ages'!$B$5:$K$16,3,FALSE)</f>
        <v>-</v>
      </c>
    </row>
    <row r="1158" spans="2:8">
      <c r="B1158" s="58" t="s">
        <v>130</v>
      </c>
      <c r="C1158" s="58" t="s">
        <v>130</v>
      </c>
      <c r="D1158" s="58" t="s">
        <v>130</v>
      </c>
      <c r="E1158" s="58"/>
      <c r="F1158" s="58" t="s">
        <v>130</v>
      </c>
      <c r="G1158" s="59"/>
      <c r="H1158" s="60" t="str">
        <f>VLOOKUP(F1158,'Houses &amp; Ages'!$B$5:$K$16,3,FALSE)</f>
        <v>-</v>
      </c>
    </row>
    <row r="1159" spans="2:8">
      <c r="B1159" s="58" t="s">
        <v>130</v>
      </c>
      <c r="C1159" s="58" t="s">
        <v>130</v>
      </c>
      <c r="D1159" s="58" t="s">
        <v>130</v>
      </c>
      <c r="E1159" s="58"/>
      <c r="F1159" s="58" t="s">
        <v>130</v>
      </c>
      <c r="G1159" s="59"/>
      <c r="H1159" s="60" t="str">
        <f>VLOOKUP(F1159,'Houses &amp; Ages'!$B$5:$K$16,3,FALSE)</f>
        <v>-</v>
      </c>
    </row>
    <row r="1160" spans="2:8">
      <c r="B1160" s="58" t="s">
        <v>130</v>
      </c>
      <c r="C1160" s="58" t="s">
        <v>130</v>
      </c>
      <c r="D1160" s="58" t="s">
        <v>130</v>
      </c>
      <c r="E1160" s="58"/>
      <c r="F1160" s="58" t="s">
        <v>130</v>
      </c>
      <c r="G1160" s="59"/>
      <c r="H1160" s="60" t="str">
        <f>VLOOKUP(F1160,'Houses &amp; Ages'!$B$5:$K$16,3,FALSE)</f>
        <v>-</v>
      </c>
    </row>
    <row r="1161" spans="2:8">
      <c r="B1161" s="58" t="s">
        <v>130</v>
      </c>
      <c r="C1161" s="58" t="s">
        <v>130</v>
      </c>
      <c r="D1161" s="58" t="s">
        <v>130</v>
      </c>
      <c r="E1161" s="58"/>
      <c r="F1161" s="58" t="s">
        <v>130</v>
      </c>
      <c r="G1161" s="59"/>
      <c r="H1161" s="60" t="str">
        <f>VLOOKUP(F1161,'Houses &amp; Ages'!$B$5:$K$16,3,FALSE)</f>
        <v>-</v>
      </c>
    </row>
    <row r="1162" spans="2:8">
      <c r="B1162" s="58" t="s">
        <v>130</v>
      </c>
      <c r="C1162" s="58" t="s">
        <v>130</v>
      </c>
      <c r="D1162" s="58" t="s">
        <v>130</v>
      </c>
      <c r="E1162" s="58"/>
      <c r="F1162" s="58" t="s">
        <v>130</v>
      </c>
      <c r="G1162" s="59"/>
      <c r="H1162" s="60" t="str">
        <f>VLOOKUP(F1162,'Houses &amp; Ages'!$B$5:$K$16,3,FALSE)</f>
        <v>-</v>
      </c>
    </row>
    <row r="1163" spans="2:8">
      <c r="B1163" s="58" t="s">
        <v>130</v>
      </c>
      <c r="C1163" s="58" t="s">
        <v>130</v>
      </c>
      <c r="D1163" s="58" t="s">
        <v>130</v>
      </c>
      <c r="E1163" s="58"/>
      <c r="F1163" s="58" t="s">
        <v>130</v>
      </c>
      <c r="G1163" s="59"/>
      <c r="H1163" s="60" t="str">
        <f>VLOOKUP(F1163,'Houses &amp; Ages'!$B$5:$K$16,3,FALSE)</f>
        <v>-</v>
      </c>
    </row>
    <row r="1164" spans="2:8">
      <c r="B1164" s="58" t="s">
        <v>130</v>
      </c>
      <c r="C1164" s="58" t="s">
        <v>130</v>
      </c>
      <c r="D1164" s="58" t="s">
        <v>130</v>
      </c>
      <c r="E1164" s="58"/>
      <c r="F1164" s="58" t="s">
        <v>130</v>
      </c>
      <c r="G1164" s="59"/>
      <c r="H1164" s="60" t="str">
        <f>VLOOKUP(F1164,'Houses &amp; Ages'!$B$5:$K$16,3,FALSE)</f>
        <v>-</v>
      </c>
    </row>
    <row r="1165" spans="2:8">
      <c r="B1165" s="58" t="s">
        <v>130</v>
      </c>
      <c r="C1165" s="58" t="s">
        <v>130</v>
      </c>
      <c r="D1165" s="58" t="s">
        <v>130</v>
      </c>
      <c r="E1165" s="58"/>
      <c r="F1165" s="58" t="s">
        <v>130</v>
      </c>
      <c r="G1165" s="59"/>
      <c r="H1165" s="60" t="str">
        <f>VLOOKUP(F1165,'Houses &amp; Ages'!$B$5:$K$16,3,FALSE)</f>
        <v>-</v>
      </c>
    </row>
    <row r="1166" spans="2:8">
      <c r="B1166" s="58" t="s">
        <v>130</v>
      </c>
      <c r="C1166" s="58" t="s">
        <v>130</v>
      </c>
      <c r="D1166" s="58" t="s">
        <v>130</v>
      </c>
      <c r="E1166" s="58"/>
      <c r="F1166" s="58" t="s">
        <v>130</v>
      </c>
      <c r="G1166" s="59"/>
      <c r="H1166" s="60" t="str">
        <f>VLOOKUP(F1166,'Houses &amp; Ages'!$B$5:$K$16,3,FALSE)</f>
        <v>-</v>
      </c>
    </row>
    <row r="1167" spans="2:8">
      <c r="B1167" s="58" t="s">
        <v>130</v>
      </c>
      <c r="C1167" s="58" t="s">
        <v>130</v>
      </c>
      <c r="D1167" s="58" t="s">
        <v>130</v>
      </c>
      <c r="E1167" s="58"/>
      <c r="F1167" s="58" t="s">
        <v>130</v>
      </c>
      <c r="G1167" s="59"/>
      <c r="H1167" s="60" t="str">
        <f>VLOOKUP(F1167,'Houses &amp; Ages'!$B$5:$K$16,3,FALSE)</f>
        <v>-</v>
      </c>
    </row>
    <row r="1168" spans="2:8">
      <c r="B1168" s="58" t="s">
        <v>130</v>
      </c>
      <c r="C1168" s="58" t="s">
        <v>130</v>
      </c>
      <c r="D1168" s="58" t="s">
        <v>130</v>
      </c>
      <c r="E1168" s="58"/>
      <c r="F1168" s="58" t="s">
        <v>130</v>
      </c>
      <c r="G1168" s="59"/>
      <c r="H1168" s="60" t="str">
        <f>VLOOKUP(F1168,'Houses &amp; Ages'!$B$5:$K$16,3,FALSE)</f>
        <v>-</v>
      </c>
    </row>
    <row r="1169" spans="2:8">
      <c r="B1169" s="58" t="s">
        <v>130</v>
      </c>
      <c r="C1169" s="58" t="s">
        <v>130</v>
      </c>
      <c r="D1169" s="58" t="s">
        <v>130</v>
      </c>
      <c r="E1169" s="58"/>
      <c r="F1169" s="58" t="s">
        <v>130</v>
      </c>
      <c r="G1169" s="59"/>
      <c r="H1169" s="60" t="str">
        <f>VLOOKUP(F1169,'Houses &amp; Ages'!$B$5:$K$16,3,FALSE)</f>
        <v>-</v>
      </c>
    </row>
    <row r="1170" spans="2:8">
      <c r="B1170" s="58" t="s">
        <v>130</v>
      </c>
      <c r="C1170" s="58" t="s">
        <v>130</v>
      </c>
      <c r="D1170" s="58" t="s">
        <v>130</v>
      </c>
      <c r="E1170" s="58"/>
      <c r="F1170" s="58" t="s">
        <v>130</v>
      </c>
      <c r="G1170" s="59"/>
      <c r="H1170" s="60" t="str">
        <f>VLOOKUP(F1170,'Houses &amp; Ages'!$B$5:$K$16,3,FALSE)</f>
        <v>-</v>
      </c>
    </row>
    <row r="1171" spans="2:8">
      <c r="B1171" s="58" t="s">
        <v>130</v>
      </c>
      <c r="C1171" s="58" t="s">
        <v>130</v>
      </c>
      <c r="D1171" s="58" t="s">
        <v>130</v>
      </c>
      <c r="E1171" s="58"/>
      <c r="F1171" s="58" t="s">
        <v>130</v>
      </c>
      <c r="G1171" s="59"/>
      <c r="H1171" s="60" t="str">
        <f>VLOOKUP(F1171,'Houses &amp; Ages'!$B$5:$K$16,3,FALSE)</f>
        <v>-</v>
      </c>
    </row>
    <row r="1172" spans="2:8">
      <c r="B1172" s="58" t="s">
        <v>130</v>
      </c>
      <c r="C1172" s="58" t="s">
        <v>130</v>
      </c>
      <c r="D1172" s="58" t="s">
        <v>130</v>
      </c>
      <c r="E1172" s="58"/>
      <c r="F1172" s="58" t="s">
        <v>130</v>
      </c>
      <c r="G1172" s="59"/>
      <c r="H1172" s="60" t="str">
        <f>VLOOKUP(F1172,'Houses &amp; Ages'!$B$5:$K$16,3,FALSE)</f>
        <v>-</v>
      </c>
    </row>
    <row r="1173" spans="2:8">
      <c r="B1173" s="58" t="s">
        <v>130</v>
      </c>
      <c r="C1173" s="58" t="s">
        <v>130</v>
      </c>
      <c r="D1173" s="58" t="s">
        <v>130</v>
      </c>
      <c r="E1173" s="58"/>
      <c r="F1173" s="58" t="s">
        <v>130</v>
      </c>
      <c r="G1173" s="59"/>
      <c r="H1173" s="60" t="str">
        <f>VLOOKUP(F1173,'Houses &amp; Ages'!$B$5:$K$16,3,FALSE)</f>
        <v>-</v>
      </c>
    </row>
    <row r="1174" spans="2:8">
      <c r="B1174" s="58" t="s">
        <v>130</v>
      </c>
      <c r="C1174" s="58" t="s">
        <v>130</v>
      </c>
      <c r="D1174" s="58" t="s">
        <v>130</v>
      </c>
      <c r="E1174" s="58"/>
      <c r="F1174" s="58" t="s">
        <v>130</v>
      </c>
      <c r="G1174" s="59"/>
      <c r="H1174" s="60" t="str">
        <f>VLOOKUP(F1174,'Houses &amp; Ages'!$B$5:$K$16,3,FALSE)</f>
        <v>-</v>
      </c>
    </row>
    <row r="1175" spans="2:8">
      <c r="B1175" s="58" t="s">
        <v>130</v>
      </c>
      <c r="C1175" s="58" t="s">
        <v>130</v>
      </c>
      <c r="D1175" s="58" t="s">
        <v>130</v>
      </c>
      <c r="E1175" s="58"/>
      <c r="F1175" s="58" t="s">
        <v>130</v>
      </c>
      <c r="G1175" s="59"/>
      <c r="H1175" s="60" t="str">
        <f>VLOOKUP(F1175,'Houses &amp; Ages'!$B$5:$K$16,3,FALSE)</f>
        <v>-</v>
      </c>
    </row>
    <row r="1176" spans="2:8">
      <c r="B1176" s="58" t="s">
        <v>130</v>
      </c>
      <c r="C1176" s="58" t="s">
        <v>130</v>
      </c>
      <c r="D1176" s="58" t="s">
        <v>130</v>
      </c>
      <c r="E1176" s="58"/>
      <c r="F1176" s="58" t="s">
        <v>130</v>
      </c>
      <c r="G1176" s="59"/>
      <c r="H1176" s="60" t="str">
        <f>VLOOKUP(F1176,'Houses &amp; Ages'!$B$5:$K$16,3,FALSE)</f>
        <v>-</v>
      </c>
    </row>
    <row r="1177" spans="2:8">
      <c r="B1177" s="58" t="s">
        <v>130</v>
      </c>
      <c r="C1177" s="58" t="s">
        <v>130</v>
      </c>
      <c r="D1177" s="58" t="s">
        <v>130</v>
      </c>
      <c r="E1177" s="58"/>
      <c r="F1177" s="58" t="s">
        <v>130</v>
      </c>
      <c r="G1177" s="59"/>
      <c r="H1177" s="60" t="str">
        <f>VLOOKUP(F1177,'Houses &amp; Ages'!$B$5:$K$16,3,FALSE)</f>
        <v>-</v>
      </c>
    </row>
    <row r="1178" spans="2:8">
      <c r="B1178" s="58" t="s">
        <v>130</v>
      </c>
      <c r="C1178" s="58" t="s">
        <v>130</v>
      </c>
      <c r="D1178" s="58" t="s">
        <v>130</v>
      </c>
      <c r="E1178" s="58"/>
      <c r="F1178" s="58" t="s">
        <v>130</v>
      </c>
      <c r="G1178" s="59"/>
      <c r="H1178" s="60" t="str">
        <f>VLOOKUP(F1178,'Houses &amp; Ages'!$B$5:$K$16,3,FALSE)</f>
        <v>-</v>
      </c>
    </row>
    <row r="1179" spans="2:8">
      <c r="B1179" s="58" t="s">
        <v>130</v>
      </c>
      <c r="C1179" s="58" t="s">
        <v>130</v>
      </c>
      <c r="D1179" s="58" t="s">
        <v>130</v>
      </c>
      <c r="E1179" s="58"/>
      <c r="F1179" s="58" t="s">
        <v>130</v>
      </c>
      <c r="G1179" s="59"/>
      <c r="H1179" s="60" t="str">
        <f>VLOOKUP(F1179,'Houses &amp; Ages'!$B$5:$K$16,3,FALSE)</f>
        <v>-</v>
      </c>
    </row>
    <row r="1180" spans="2:8">
      <c r="B1180" s="58" t="s">
        <v>130</v>
      </c>
      <c r="C1180" s="58" t="s">
        <v>130</v>
      </c>
      <c r="D1180" s="58" t="s">
        <v>130</v>
      </c>
      <c r="E1180" s="58"/>
      <c r="F1180" s="58" t="s">
        <v>130</v>
      </c>
      <c r="G1180" s="59"/>
      <c r="H1180" s="60" t="str">
        <f>VLOOKUP(F1180,'Houses &amp; Ages'!$B$5:$K$16,3,FALSE)</f>
        <v>-</v>
      </c>
    </row>
    <row r="1181" spans="2:8">
      <c r="B1181" s="58" t="s">
        <v>130</v>
      </c>
      <c r="C1181" s="58" t="s">
        <v>130</v>
      </c>
      <c r="D1181" s="58" t="s">
        <v>130</v>
      </c>
      <c r="E1181" s="58"/>
      <c r="F1181" s="58" t="s">
        <v>130</v>
      </c>
      <c r="G1181" s="59"/>
      <c r="H1181" s="60" t="str">
        <f>VLOOKUP(F1181,'Houses &amp; Ages'!$B$5:$K$16,3,FALSE)</f>
        <v>-</v>
      </c>
    </row>
    <row r="1182" spans="2:8">
      <c r="B1182" s="58" t="s">
        <v>130</v>
      </c>
      <c r="C1182" s="58" t="s">
        <v>130</v>
      </c>
      <c r="D1182" s="58" t="s">
        <v>130</v>
      </c>
      <c r="E1182" s="58"/>
      <c r="F1182" s="58" t="s">
        <v>130</v>
      </c>
      <c r="G1182" s="59"/>
      <c r="H1182" s="60" t="str">
        <f>VLOOKUP(F1182,'Houses &amp; Ages'!$B$5:$K$16,3,FALSE)</f>
        <v>-</v>
      </c>
    </row>
    <row r="1183" spans="2:8">
      <c r="B1183" s="58" t="s">
        <v>130</v>
      </c>
      <c r="C1183" s="58" t="s">
        <v>130</v>
      </c>
      <c r="D1183" s="58" t="s">
        <v>130</v>
      </c>
      <c r="E1183" s="58"/>
      <c r="F1183" s="58" t="s">
        <v>130</v>
      </c>
      <c r="G1183" s="59"/>
      <c r="H1183" s="60" t="str">
        <f>VLOOKUP(F1183,'Houses &amp; Ages'!$B$5:$K$16,3,FALSE)</f>
        <v>-</v>
      </c>
    </row>
    <row r="1184" spans="2:8">
      <c r="B1184" s="58" t="s">
        <v>130</v>
      </c>
      <c r="C1184" s="58" t="s">
        <v>130</v>
      </c>
      <c r="D1184" s="58" t="s">
        <v>130</v>
      </c>
      <c r="E1184" s="58"/>
      <c r="F1184" s="58" t="s">
        <v>130</v>
      </c>
      <c r="G1184" s="59"/>
      <c r="H1184" s="60" t="str">
        <f>VLOOKUP(F1184,'Houses &amp; Ages'!$B$5:$K$16,3,FALSE)</f>
        <v>-</v>
      </c>
    </row>
    <row r="1185" spans="2:8">
      <c r="B1185" s="58" t="s">
        <v>130</v>
      </c>
      <c r="C1185" s="58" t="s">
        <v>130</v>
      </c>
      <c r="D1185" s="58" t="s">
        <v>130</v>
      </c>
      <c r="E1185" s="58"/>
      <c r="F1185" s="58" t="s">
        <v>130</v>
      </c>
      <c r="G1185" s="59"/>
      <c r="H1185" s="60" t="str">
        <f>VLOOKUP(F1185,'Houses &amp; Ages'!$B$5:$K$16,3,FALSE)</f>
        <v>-</v>
      </c>
    </row>
    <row r="1186" spans="2:8">
      <c r="B1186" s="58" t="s">
        <v>130</v>
      </c>
      <c r="C1186" s="58" t="s">
        <v>130</v>
      </c>
      <c r="D1186" s="58" t="s">
        <v>130</v>
      </c>
      <c r="E1186" s="58"/>
      <c r="F1186" s="58" t="s">
        <v>130</v>
      </c>
      <c r="G1186" s="59"/>
      <c r="H1186" s="60" t="str">
        <f>VLOOKUP(F1186,'Houses &amp; Ages'!$B$5:$K$16,3,FALSE)</f>
        <v>-</v>
      </c>
    </row>
    <row r="1187" spans="2:8">
      <c r="B1187" s="58" t="s">
        <v>130</v>
      </c>
      <c r="C1187" s="58" t="s">
        <v>130</v>
      </c>
      <c r="D1187" s="58" t="s">
        <v>130</v>
      </c>
      <c r="E1187" s="58"/>
      <c r="F1187" s="58" t="s">
        <v>130</v>
      </c>
      <c r="G1187" s="59"/>
      <c r="H1187" s="60" t="str">
        <f>VLOOKUP(F1187,'Houses &amp; Ages'!$B$5:$K$16,3,FALSE)</f>
        <v>-</v>
      </c>
    </row>
    <row r="1188" spans="2:8">
      <c r="B1188" s="58" t="s">
        <v>130</v>
      </c>
      <c r="C1188" s="58" t="s">
        <v>130</v>
      </c>
      <c r="D1188" s="58" t="s">
        <v>130</v>
      </c>
      <c r="E1188" s="58"/>
      <c r="F1188" s="58" t="s">
        <v>130</v>
      </c>
      <c r="G1188" s="59"/>
      <c r="H1188" s="60" t="str">
        <f>VLOOKUP(F1188,'Houses &amp; Ages'!$B$5:$K$16,3,FALSE)</f>
        <v>-</v>
      </c>
    </row>
    <row r="1189" spans="2:8">
      <c r="B1189" s="58" t="s">
        <v>130</v>
      </c>
      <c r="C1189" s="58" t="s">
        <v>130</v>
      </c>
      <c r="D1189" s="58" t="s">
        <v>130</v>
      </c>
      <c r="E1189" s="58"/>
      <c r="F1189" s="58" t="s">
        <v>130</v>
      </c>
      <c r="G1189" s="59"/>
      <c r="H1189" s="60" t="str">
        <f>VLOOKUP(F1189,'Houses &amp; Ages'!$B$5:$K$16,3,FALSE)</f>
        <v>-</v>
      </c>
    </row>
    <row r="1190" spans="2:8">
      <c r="B1190" s="58" t="s">
        <v>130</v>
      </c>
      <c r="C1190" s="58" t="s">
        <v>130</v>
      </c>
      <c r="D1190" s="58" t="s">
        <v>130</v>
      </c>
      <c r="E1190" s="58"/>
      <c r="F1190" s="58" t="s">
        <v>130</v>
      </c>
      <c r="G1190" s="59"/>
      <c r="H1190" s="60" t="str">
        <f>VLOOKUP(F1190,'Houses &amp; Ages'!$B$5:$K$16,3,FALSE)</f>
        <v>-</v>
      </c>
    </row>
    <row r="1191" spans="2:8">
      <c r="B1191" s="58" t="s">
        <v>130</v>
      </c>
      <c r="C1191" s="58" t="s">
        <v>130</v>
      </c>
      <c r="D1191" s="58" t="s">
        <v>130</v>
      </c>
      <c r="E1191" s="58"/>
      <c r="F1191" s="58" t="s">
        <v>130</v>
      </c>
      <c r="G1191" s="59"/>
      <c r="H1191" s="60" t="str">
        <f>VLOOKUP(F1191,'Houses &amp; Ages'!$B$5:$K$16,3,FALSE)</f>
        <v>-</v>
      </c>
    </row>
    <row r="1192" spans="2:8">
      <c r="B1192" s="58" t="s">
        <v>130</v>
      </c>
      <c r="C1192" s="58" t="s">
        <v>130</v>
      </c>
      <c r="D1192" s="58" t="s">
        <v>130</v>
      </c>
      <c r="E1192" s="58"/>
      <c r="F1192" s="58" t="s">
        <v>130</v>
      </c>
      <c r="G1192" s="59"/>
      <c r="H1192" s="60" t="str">
        <f>VLOOKUP(F1192,'Houses &amp; Ages'!$B$5:$K$16,3,FALSE)</f>
        <v>-</v>
      </c>
    </row>
    <row r="1193" spans="2:8">
      <c r="B1193" s="58" t="s">
        <v>130</v>
      </c>
      <c r="C1193" s="58" t="s">
        <v>130</v>
      </c>
      <c r="D1193" s="58" t="s">
        <v>130</v>
      </c>
      <c r="E1193" s="58"/>
      <c r="F1193" s="58" t="s">
        <v>130</v>
      </c>
      <c r="G1193" s="59"/>
      <c r="H1193" s="60" t="str">
        <f>VLOOKUP(F1193,'Houses &amp; Ages'!$B$5:$K$16,3,FALSE)</f>
        <v>-</v>
      </c>
    </row>
    <row r="1194" spans="2:8">
      <c r="B1194" s="58" t="s">
        <v>130</v>
      </c>
      <c r="C1194" s="58" t="s">
        <v>130</v>
      </c>
      <c r="D1194" s="58" t="s">
        <v>130</v>
      </c>
      <c r="E1194" s="58"/>
      <c r="F1194" s="58" t="s">
        <v>130</v>
      </c>
      <c r="G1194" s="59"/>
      <c r="H1194" s="60" t="str">
        <f>VLOOKUP(F1194,'Houses &amp; Ages'!$B$5:$K$16,3,FALSE)</f>
        <v>-</v>
      </c>
    </row>
    <row r="1195" spans="2:8">
      <c r="B1195" s="58" t="s">
        <v>130</v>
      </c>
      <c r="C1195" s="58" t="s">
        <v>130</v>
      </c>
      <c r="D1195" s="58" t="s">
        <v>130</v>
      </c>
      <c r="E1195" s="58"/>
      <c r="F1195" s="58" t="s">
        <v>130</v>
      </c>
      <c r="G1195" s="59"/>
      <c r="H1195" s="60" t="str">
        <f>VLOOKUP(F1195,'Houses &amp; Ages'!$B$5:$K$16,3,FALSE)</f>
        <v>-</v>
      </c>
    </row>
    <row r="1196" spans="2:8">
      <c r="B1196" s="58" t="s">
        <v>130</v>
      </c>
      <c r="C1196" s="58" t="s">
        <v>130</v>
      </c>
      <c r="D1196" s="58" t="s">
        <v>130</v>
      </c>
      <c r="E1196" s="58"/>
      <c r="F1196" s="58" t="s">
        <v>130</v>
      </c>
      <c r="G1196" s="59"/>
      <c r="H1196" s="60" t="str">
        <f>VLOOKUP(F1196,'Houses &amp; Ages'!$B$5:$K$16,3,FALSE)</f>
        <v>-</v>
      </c>
    </row>
    <row r="1197" spans="2:8">
      <c r="B1197" s="58" t="s">
        <v>130</v>
      </c>
      <c r="C1197" s="58" t="s">
        <v>130</v>
      </c>
      <c r="D1197" s="58" t="s">
        <v>130</v>
      </c>
      <c r="E1197" s="58"/>
      <c r="F1197" s="58" t="s">
        <v>130</v>
      </c>
      <c r="G1197" s="59"/>
      <c r="H1197" s="60" t="str">
        <f>VLOOKUP(F1197,'Houses &amp; Ages'!$B$5:$K$16,3,FALSE)</f>
        <v>-</v>
      </c>
    </row>
    <row r="1198" spans="2:8">
      <c r="B1198" s="58" t="s">
        <v>130</v>
      </c>
      <c r="C1198" s="58" t="s">
        <v>130</v>
      </c>
      <c r="D1198" s="58" t="s">
        <v>130</v>
      </c>
      <c r="E1198" s="58"/>
      <c r="F1198" s="58" t="s">
        <v>130</v>
      </c>
      <c r="G1198" s="59"/>
      <c r="H1198" s="60" t="str">
        <f>VLOOKUP(F1198,'Houses &amp; Ages'!$B$5:$K$16,3,FALSE)</f>
        <v>-</v>
      </c>
    </row>
    <row r="1199" spans="2:8">
      <c r="B1199" s="58" t="s">
        <v>130</v>
      </c>
      <c r="C1199" s="58" t="s">
        <v>130</v>
      </c>
      <c r="D1199" s="58" t="s">
        <v>130</v>
      </c>
      <c r="E1199" s="58"/>
      <c r="F1199" s="58" t="s">
        <v>130</v>
      </c>
      <c r="G1199" s="59"/>
      <c r="H1199" s="60" t="str">
        <f>VLOOKUP(F1199,'Houses &amp; Ages'!$B$5:$K$16,3,FALSE)</f>
        <v>-</v>
      </c>
    </row>
    <row r="1200" spans="2:8">
      <c r="B1200" s="58" t="s">
        <v>130</v>
      </c>
      <c r="C1200" s="58" t="s">
        <v>130</v>
      </c>
      <c r="D1200" s="58" t="s">
        <v>130</v>
      </c>
      <c r="E1200" s="58"/>
      <c r="F1200" s="58" t="s">
        <v>130</v>
      </c>
      <c r="G1200" s="59"/>
      <c r="H1200" s="60" t="str">
        <f>VLOOKUP(F1200,'Houses &amp; Ages'!$B$5:$K$16,3,FALSE)</f>
        <v>-</v>
      </c>
    </row>
    <row r="1201" spans="2:8">
      <c r="B1201" s="58" t="s">
        <v>130</v>
      </c>
      <c r="C1201" s="58" t="s">
        <v>130</v>
      </c>
      <c r="D1201" s="58" t="s">
        <v>130</v>
      </c>
      <c r="E1201" s="58"/>
      <c r="F1201" s="58" t="s">
        <v>130</v>
      </c>
      <c r="G1201" s="59"/>
      <c r="H1201" s="60" t="str">
        <f>VLOOKUP(F1201,'Houses &amp; Ages'!$B$5:$K$16,3,FALSE)</f>
        <v>-</v>
      </c>
    </row>
    <row r="1202" spans="2:8">
      <c r="B1202" s="58" t="s">
        <v>130</v>
      </c>
      <c r="C1202" s="58" t="s">
        <v>130</v>
      </c>
      <c r="D1202" s="58" t="s">
        <v>130</v>
      </c>
      <c r="E1202" s="58"/>
      <c r="F1202" s="58" t="s">
        <v>130</v>
      </c>
      <c r="G1202" s="59"/>
      <c r="H1202" s="60" t="str">
        <f>VLOOKUP(F1202,'Houses &amp; Ages'!$B$5:$K$16,3,FALSE)</f>
        <v>-</v>
      </c>
    </row>
    <row r="1203" spans="2:8">
      <c r="B1203" s="58" t="s">
        <v>130</v>
      </c>
      <c r="C1203" s="58" t="s">
        <v>130</v>
      </c>
      <c r="D1203" s="58" t="s">
        <v>130</v>
      </c>
      <c r="E1203" s="58"/>
      <c r="F1203" s="58" t="s">
        <v>130</v>
      </c>
      <c r="G1203" s="59"/>
      <c r="H1203" s="60" t="str">
        <f>VLOOKUP(F1203,'Houses &amp; Ages'!$B$5:$K$16,3,FALSE)</f>
        <v>-</v>
      </c>
    </row>
    <row r="1204" spans="2:8">
      <c r="B1204" s="58" t="s">
        <v>130</v>
      </c>
      <c r="C1204" s="58" t="s">
        <v>130</v>
      </c>
      <c r="D1204" s="58" t="s">
        <v>130</v>
      </c>
      <c r="E1204" s="58"/>
      <c r="F1204" s="58" t="s">
        <v>130</v>
      </c>
      <c r="G1204" s="59"/>
      <c r="H1204" s="60" t="str">
        <f>VLOOKUP(F1204,'Houses &amp; Ages'!$B$5:$K$16,3,FALSE)</f>
        <v>-</v>
      </c>
    </row>
    <row r="1205" spans="2:8">
      <c r="B1205" s="58" t="s">
        <v>130</v>
      </c>
      <c r="C1205" s="58" t="s">
        <v>130</v>
      </c>
      <c r="D1205" s="58" t="s">
        <v>130</v>
      </c>
      <c r="E1205" s="58"/>
      <c r="F1205" s="58" t="s">
        <v>130</v>
      </c>
      <c r="G1205" s="59"/>
      <c r="H1205" s="60" t="str">
        <f>VLOOKUP(F1205,'Houses &amp; Ages'!$B$5:$K$16,3,FALSE)</f>
        <v>-</v>
      </c>
    </row>
    <row r="1206" spans="2:8">
      <c r="B1206" s="58" t="s">
        <v>130</v>
      </c>
      <c r="C1206" s="58" t="s">
        <v>130</v>
      </c>
      <c r="D1206" s="58" t="s">
        <v>130</v>
      </c>
      <c r="E1206" s="58"/>
      <c r="F1206" s="58" t="s">
        <v>130</v>
      </c>
      <c r="G1206" s="59"/>
      <c r="H1206" s="60" t="str">
        <f>VLOOKUP(F1206,'Houses &amp; Ages'!$B$5:$K$16,3,FALSE)</f>
        <v>-</v>
      </c>
    </row>
    <row r="1207" spans="2:8">
      <c r="B1207" s="58" t="s">
        <v>130</v>
      </c>
      <c r="C1207" s="58" t="s">
        <v>130</v>
      </c>
      <c r="D1207" s="58" t="s">
        <v>130</v>
      </c>
      <c r="E1207" s="58"/>
      <c r="F1207" s="58" t="s">
        <v>130</v>
      </c>
      <c r="G1207" s="59"/>
      <c r="H1207" s="60" t="str">
        <f>VLOOKUP(F1207,'Houses &amp; Ages'!$B$5:$K$16,3,FALSE)</f>
        <v>-</v>
      </c>
    </row>
    <row r="1208" spans="2:8">
      <c r="B1208" s="58" t="s">
        <v>130</v>
      </c>
      <c r="C1208" s="58" t="s">
        <v>130</v>
      </c>
      <c r="D1208" s="58" t="s">
        <v>130</v>
      </c>
      <c r="E1208" s="58"/>
      <c r="F1208" s="58" t="s">
        <v>130</v>
      </c>
      <c r="G1208" s="59"/>
      <c r="H1208" s="60" t="str">
        <f>VLOOKUP(F1208,'Houses &amp; Ages'!$B$5:$K$16,3,FALSE)</f>
        <v>-</v>
      </c>
    </row>
    <row r="1209" spans="2:8">
      <c r="B1209" s="58" t="s">
        <v>130</v>
      </c>
      <c r="C1209" s="58" t="s">
        <v>130</v>
      </c>
      <c r="D1209" s="58" t="s">
        <v>130</v>
      </c>
      <c r="E1209" s="58"/>
      <c r="F1209" s="58" t="s">
        <v>130</v>
      </c>
      <c r="G1209" s="59"/>
      <c r="H1209" s="60" t="str">
        <f>VLOOKUP(F1209,'Houses &amp; Ages'!$B$5:$K$16,3,FALSE)</f>
        <v>-</v>
      </c>
    </row>
    <row r="1210" spans="2:8">
      <c r="B1210" s="58" t="s">
        <v>130</v>
      </c>
      <c r="C1210" s="58" t="s">
        <v>130</v>
      </c>
      <c r="D1210" s="58" t="s">
        <v>130</v>
      </c>
      <c r="E1210" s="58"/>
      <c r="F1210" s="58" t="s">
        <v>130</v>
      </c>
      <c r="G1210" s="59"/>
      <c r="H1210" s="60" t="str">
        <f>VLOOKUP(F1210,'Houses &amp; Ages'!$B$5:$K$16,3,FALSE)</f>
        <v>-</v>
      </c>
    </row>
    <row r="1211" spans="2:8">
      <c r="B1211" s="58" t="s">
        <v>130</v>
      </c>
      <c r="C1211" s="58" t="s">
        <v>130</v>
      </c>
      <c r="D1211" s="58" t="s">
        <v>130</v>
      </c>
      <c r="E1211" s="58"/>
      <c r="F1211" s="58" t="s">
        <v>130</v>
      </c>
      <c r="G1211" s="59"/>
      <c r="H1211" s="60" t="str">
        <f>VLOOKUP(F1211,'Houses &amp; Ages'!$B$5:$K$16,3,FALSE)</f>
        <v>-</v>
      </c>
    </row>
    <row r="1212" spans="2:8">
      <c r="B1212" s="58" t="s">
        <v>130</v>
      </c>
      <c r="C1212" s="58" t="s">
        <v>130</v>
      </c>
      <c r="D1212" s="58" t="s">
        <v>130</v>
      </c>
      <c r="E1212" s="58"/>
      <c r="F1212" s="58" t="s">
        <v>130</v>
      </c>
      <c r="G1212" s="59"/>
      <c r="H1212" s="60" t="str">
        <f>VLOOKUP(F1212,'Houses &amp; Ages'!$B$5:$K$16,3,FALSE)</f>
        <v>-</v>
      </c>
    </row>
    <row r="1213" spans="2:8">
      <c r="B1213" s="58" t="s">
        <v>130</v>
      </c>
      <c r="C1213" s="58" t="s">
        <v>130</v>
      </c>
      <c r="D1213" s="58" t="s">
        <v>130</v>
      </c>
      <c r="E1213" s="58"/>
      <c r="F1213" s="58" t="s">
        <v>130</v>
      </c>
      <c r="G1213" s="59"/>
      <c r="H1213" s="60" t="str">
        <f>VLOOKUP(F1213,'Houses &amp; Ages'!$B$5:$K$16,3,FALSE)</f>
        <v>-</v>
      </c>
    </row>
    <row r="1214" spans="2:8">
      <c r="B1214" s="58" t="s">
        <v>130</v>
      </c>
      <c r="C1214" s="58" t="s">
        <v>130</v>
      </c>
      <c r="D1214" s="58" t="s">
        <v>130</v>
      </c>
      <c r="E1214" s="58"/>
      <c r="F1214" s="58" t="s">
        <v>130</v>
      </c>
      <c r="G1214" s="59"/>
      <c r="H1214" s="60" t="str">
        <f>VLOOKUP(F1214,'Houses &amp; Ages'!$B$5:$K$16,3,FALSE)</f>
        <v>-</v>
      </c>
    </row>
    <row r="1215" spans="2:8">
      <c r="B1215" s="58" t="s">
        <v>130</v>
      </c>
      <c r="C1215" s="58" t="s">
        <v>130</v>
      </c>
      <c r="D1215" s="58" t="s">
        <v>130</v>
      </c>
      <c r="E1215" s="58"/>
      <c r="F1215" s="58" t="s">
        <v>130</v>
      </c>
      <c r="G1215" s="59"/>
      <c r="H1215" s="60" t="str">
        <f>VLOOKUP(F1215,'Houses &amp; Ages'!$B$5:$K$16,3,FALSE)</f>
        <v>-</v>
      </c>
    </row>
    <row r="1216" spans="2:8">
      <c r="B1216" s="58" t="s">
        <v>130</v>
      </c>
      <c r="C1216" s="58" t="s">
        <v>130</v>
      </c>
      <c r="D1216" s="58" t="s">
        <v>130</v>
      </c>
      <c r="E1216" s="58"/>
      <c r="F1216" s="58" t="s">
        <v>130</v>
      </c>
      <c r="G1216" s="59"/>
      <c r="H1216" s="60" t="str">
        <f>VLOOKUP(F1216,'Houses &amp; Ages'!$B$5:$K$16,3,FALSE)</f>
        <v>-</v>
      </c>
    </row>
    <row r="1217" spans="2:8">
      <c r="B1217" s="58" t="s">
        <v>130</v>
      </c>
      <c r="C1217" s="58" t="s">
        <v>130</v>
      </c>
      <c r="D1217" s="58" t="s">
        <v>130</v>
      </c>
      <c r="E1217" s="58"/>
      <c r="F1217" s="58" t="s">
        <v>130</v>
      </c>
      <c r="G1217" s="59"/>
      <c r="H1217" s="60" t="str">
        <f>VLOOKUP(F1217,'Houses &amp; Ages'!$B$5:$K$16,3,FALSE)</f>
        <v>-</v>
      </c>
    </row>
    <row r="1218" spans="2:8">
      <c r="B1218" s="58" t="s">
        <v>130</v>
      </c>
      <c r="C1218" s="58" t="s">
        <v>130</v>
      </c>
      <c r="D1218" s="58" t="s">
        <v>130</v>
      </c>
      <c r="E1218" s="58"/>
      <c r="F1218" s="58" t="s">
        <v>130</v>
      </c>
      <c r="G1218" s="59"/>
      <c r="H1218" s="60" t="str">
        <f>VLOOKUP(F1218,'Houses &amp; Ages'!$B$5:$K$16,3,FALSE)</f>
        <v>-</v>
      </c>
    </row>
    <row r="1219" spans="2:8">
      <c r="B1219" s="58" t="s">
        <v>130</v>
      </c>
      <c r="C1219" s="58" t="s">
        <v>130</v>
      </c>
      <c r="D1219" s="58" t="s">
        <v>130</v>
      </c>
      <c r="E1219" s="58"/>
      <c r="F1219" s="58" t="s">
        <v>130</v>
      </c>
      <c r="G1219" s="59"/>
      <c r="H1219" s="60" t="str">
        <f>VLOOKUP(F1219,'Houses &amp; Ages'!$B$5:$K$16,3,FALSE)</f>
        <v>-</v>
      </c>
    </row>
    <row r="1220" spans="2:8">
      <c r="B1220" s="58" t="s">
        <v>130</v>
      </c>
      <c r="C1220" s="58" t="s">
        <v>130</v>
      </c>
      <c r="D1220" s="58" t="s">
        <v>130</v>
      </c>
      <c r="E1220" s="58"/>
      <c r="F1220" s="58" t="s">
        <v>130</v>
      </c>
      <c r="G1220" s="59"/>
      <c r="H1220" s="60" t="str">
        <f>VLOOKUP(F1220,'Houses &amp; Ages'!$B$5:$K$16,3,FALSE)</f>
        <v>-</v>
      </c>
    </row>
    <row r="1221" spans="2:8">
      <c r="B1221" s="58" t="s">
        <v>130</v>
      </c>
      <c r="C1221" s="58" t="s">
        <v>130</v>
      </c>
      <c r="D1221" s="58" t="s">
        <v>130</v>
      </c>
      <c r="E1221" s="58"/>
      <c r="F1221" s="58" t="s">
        <v>130</v>
      </c>
      <c r="G1221" s="59"/>
      <c r="H1221" s="60" t="str">
        <f>VLOOKUP(F1221,'Houses &amp; Ages'!$B$5:$K$16,3,FALSE)</f>
        <v>-</v>
      </c>
    </row>
    <row r="1222" spans="2:8">
      <c r="B1222" s="58" t="s">
        <v>130</v>
      </c>
      <c r="C1222" s="58" t="s">
        <v>130</v>
      </c>
      <c r="D1222" s="58" t="s">
        <v>130</v>
      </c>
      <c r="E1222" s="58"/>
      <c r="F1222" s="58" t="s">
        <v>130</v>
      </c>
      <c r="G1222" s="59"/>
      <c r="H1222" s="60" t="str">
        <f>VLOOKUP(F1222,'Houses &amp; Ages'!$B$5:$K$16,3,FALSE)</f>
        <v>-</v>
      </c>
    </row>
    <row r="1223" spans="2:8">
      <c r="B1223" s="58" t="s">
        <v>130</v>
      </c>
      <c r="C1223" s="58" t="s">
        <v>130</v>
      </c>
      <c r="D1223" s="58" t="s">
        <v>130</v>
      </c>
      <c r="E1223" s="58"/>
      <c r="F1223" s="58" t="s">
        <v>130</v>
      </c>
      <c r="G1223" s="59"/>
      <c r="H1223" s="60" t="str">
        <f>VLOOKUP(F1223,'Houses &amp; Ages'!$B$5:$K$16,3,FALSE)</f>
        <v>-</v>
      </c>
    </row>
    <row r="1224" spans="2:8">
      <c r="B1224" s="58" t="s">
        <v>130</v>
      </c>
      <c r="C1224" s="58" t="s">
        <v>130</v>
      </c>
      <c r="D1224" s="58" t="s">
        <v>130</v>
      </c>
      <c r="E1224" s="58"/>
      <c r="F1224" s="58" t="s">
        <v>130</v>
      </c>
      <c r="G1224" s="59"/>
      <c r="H1224" s="60" t="str">
        <f>VLOOKUP(F1224,'Houses &amp; Ages'!$B$5:$K$16,3,FALSE)</f>
        <v>-</v>
      </c>
    </row>
    <row r="1225" spans="2:8">
      <c r="B1225" s="58" t="s">
        <v>130</v>
      </c>
      <c r="C1225" s="58" t="s">
        <v>130</v>
      </c>
      <c r="D1225" s="58" t="s">
        <v>130</v>
      </c>
      <c r="E1225" s="58"/>
      <c r="F1225" s="58" t="s">
        <v>130</v>
      </c>
      <c r="G1225" s="59"/>
      <c r="H1225" s="60" t="str">
        <f>VLOOKUP(F1225,'Houses &amp; Ages'!$B$5:$K$16,3,FALSE)</f>
        <v>-</v>
      </c>
    </row>
    <row r="1226" spans="2:8">
      <c r="B1226" s="58" t="s">
        <v>130</v>
      </c>
      <c r="C1226" s="58" t="s">
        <v>130</v>
      </c>
      <c r="D1226" s="58" t="s">
        <v>130</v>
      </c>
      <c r="E1226" s="58"/>
      <c r="F1226" s="58" t="s">
        <v>130</v>
      </c>
      <c r="G1226" s="59"/>
      <c r="H1226" s="60" t="str">
        <f>VLOOKUP(F1226,'Houses &amp; Ages'!$B$5:$K$16,3,FALSE)</f>
        <v>-</v>
      </c>
    </row>
    <row r="1227" spans="2:8">
      <c r="B1227" s="58" t="s">
        <v>130</v>
      </c>
      <c r="C1227" s="58" t="s">
        <v>130</v>
      </c>
      <c r="D1227" s="58" t="s">
        <v>130</v>
      </c>
      <c r="E1227" s="58"/>
      <c r="F1227" s="58" t="s">
        <v>130</v>
      </c>
      <c r="G1227" s="59"/>
      <c r="H1227" s="60" t="str">
        <f>VLOOKUP(F1227,'Houses &amp; Ages'!$B$5:$K$16,3,FALSE)</f>
        <v>-</v>
      </c>
    </row>
    <row r="1228" spans="2:8">
      <c r="B1228" s="58" t="s">
        <v>130</v>
      </c>
      <c r="C1228" s="58" t="s">
        <v>130</v>
      </c>
      <c r="D1228" s="58" t="s">
        <v>130</v>
      </c>
      <c r="E1228" s="58"/>
      <c r="F1228" s="58" t="s">
        <v>130</v>
      </c>
      <c r="G1228" s="59"/>
      <c r="H1228" s="60" t="str">
        <f>VLOOKUP(F1228,'Houses &amp; Ages'!$B$5:$K$16,3,FALSE)</f>
        <v>-</v>
      </c>
    </row>
    <row r="1229" spans="2:8">
      <c r="B1229" s="58" t="s">
        <v>130</v>
      </c>
      <c r="C1229" s="58" t="s">
        <v>130</v>
      </c>
      <c r="D1229" s="58" t="s">
        <v>130</v>
      </c>
      <c r="E1229" s="58"/>
      <c r="F1229" s="58" t="s">
        <v>130</v>
      </c>
      <c r="G1229" s="59"/>
      <c r="H1229" s="60" t="str">
        <f>VLOOKUP(F1229,'Houses &amp; Ages'!$B$5:$K$16,3,FALSE)</f>
        <v>-</v>
      </c>
    </row>
    <row r="1230" spans="2:8">
      <c r="B1230" s="58" t="s">
        <v>130</v>
      </c>
      <c r="C1230" s="58" t="s">
        <v>130</v>
      </c>
      <c r="D1230" s="58" t="s">
        <v>130</v>
      </c>
      <c r="E1230" s="58"/>
      <c r="F1230" s="58" t="s">
        <v>130</v>
      </c>
      <c r="G1230" s="59"/>
      <c r="H1230" s="60" t="str">
        <f>VLOOKUP(F1230,'Houses &amp; Ages'!$B$5:$K$16,3,FALSE)</f>
        <v>-</v>
      </c>
    </row>
    <row r="1231" spans="2:8">
      <c r="B1231" s="58" t="s">
        <v>130</v>
      </c>
      <c r="C1231" s="58" t="s">
        <v>130</v>
      </c>
      <c r="D1231" s="58" t="s">
        <v>130</v>
      </c>
      <c r="E1231" s="58"/>
      <c r="F1231" s="58" t="s">
        <v>130</v>
      </c>
      <c r="G1231" s="59"/>
      <c r="H1231" s="60" t="str">
        <f>VLOOKUP(F1231,'Houses &amp; Ages'!$B$5:$K$16,3,FALSE)</f>
        <v>-</v>
      </c>
    </row>
    <row r="1232" spans="2:8">
      <c r="B1232" s="58" t="s">
        <v>130</v>
      </c>
      <c r="C1232" s="58" t="s">
        <v>130</v>
      </c>
      <c r="D1232" s="58" t="s">
        <v>130</v>
      </c>
      <c r="E1232" s="58"/>
      <c r="F1232" s="58" t="s">
        <v>130</v>
      </c>
      <c r="G1232" s="59"/>
      <c r="H1232" s="60" t="str">
        <f>VLOOKUP(F1232,'Houses &amp; Ages'!$B$5:$K$16,3,FALSE)</f>
        <v>-</v>
      </c>
    </row>
    <row r="1233" spans="2:8">
      <c r="B1233" s="58" t="s">
        <v>130</v>
      </c>
      <c r="C1233" s="58" t="s">
        <v>130</v>
      </c>
      <c r="D1233" s="58" t="s">
        <v>130</v>
      </c>
      <c r="E1233" s="58"/>
      <c r="F1233" s="58" t="s">
        <v>130</v>
      </c>
      <c r="G1233" s="59"/>
      <c r="H1233" s="60" t="str">
        <f>VLOOKUP(F1233,'Houses &amp; Ages'!$B$5:$K$16,3,FALSE)</f>
        <v>-</v>
      </c>
    </row>
    <row r="1234" spans="2:8">
      <c r="B1234" s="58" t="s">
        <v>130</v>
      </c>
      <c r="C1234" s="58" t="s">
        <v>130</v>
      </c>
      <c r="D1234" s="58" t="s">
        <v>130</v>
      </c>
      <c r="E1234" s="58"/>
      <c r="F1234" s="58" t="s">
        <v>130</v>
      </c>
      <c r="G1234" s="59"/>
      <c r="H1234" s="60" t="str">
        <f>VLOOKUP(F1234,'Houses &amp; Ages'!$B$5:$K$16,3,FALSE)</f>
        <v>-</v>
      </c>
    </row>
    <row r="1235" spans="2:8">
      <c r="B1235" s="58" t="s">
        <v>130</v>
      </c>
      <c r="C1235" s="58" t="s">
        <v>130</v>
      </c>
      <c r="D1235" s="58" t="s">
        <v>130</v>
      </c>
      <c r="E1235" s="58"/>
      <c r="F1235" s="58" t="s">
        <v>130</v>
      </c>
      <c r="G1235" s="59"/>
      <c r="H1235" s="60" t="str">
        <f>VLOOKUP(F1235,'Houses &amp; Ages'!$B$5:$K$16,3,FALSE)</f>
        <v>-</v>
      </c>
    </row>
    <row r="1236" spans="2:8">
      <c r="B1236" s="58" t="s">
        <v>130</v>
      </c>
      <c r="C1236" s="58" t="s">
        <v>130</v>
      </c>
      <c r="D1236" s="58" t="s">
        <v>130</v>
      </c>
      <c r="E1236" s="58"/>
      <c r="F1236" s="58" t="s">
        <v>130</v>
      </c>
      <c r="G1236" s="59"/>
      <c r="H1236" s="60" t="str">
        <f>VLOOKUP(F1236,'Houses &amp; Ages'!$B$5:$K$16,3,FALSE)</f>
        <v>-</v>
      </c>
    </row>
    <row r="1237" spans="2:8">
      <c r="B1237" s="58" t="s">
        <v>130</v>
      </c>
      <c r="C1237" s="58" t="s">
        <v>130</v>
      </c>
      <c r="D1237" s="58" t="s">
        <v>130</v>
      </c>
      <c r="E1237" s="58"/>
      <c r="F1237" s="58" t="s">
        <v>130</v>
      </c>
      <c r="G1237" s="59"/>
      <c r="H1237" s="60" t="str">
        <f>VLOOKUP(F1237,'Houses &amp; Ages'!$B$5:$K$16,3,FALSE)</f>
        <v>-</v>
      </c>
    </row>
    <row r="1238" spans="2:8">
      <c r="B1238" s="58" t="s">
        <v>130</v>
      </c>
      <c r="C1238" s="58" t="s">
        <v>130</v>
      </c>
      <c r="D1238" s="58" t="s">
        <v>130</v>
      </c>
      <c r="E1238" s="58"/>
      <c r="F1238" s="58" t="s">
        <v>130</v>
      </c>
      <c r="G1238" s="59"/>
      <c r="H1238" s="60" t="str">
        <f>VLOOKUP(F1238,'Houses &amp; Ages'!$B$5:$K$16,3,FALSE)</f>
        <v>-</v>
      </c>
    </row>
    <row r="1239" spans="2:8">
      <c r="B1239" s="58" t="s">
        <v>130</v>
      </c>
      <c r="C1239" s="58" t="s">
        <v>130</v>
      </c>
      <c r="D1239" s="58" t="s">
        <v>130</v>
      </c>
      <c r="E1239" s="58"/>
      <c r="F1239" s="58" t="s">
        <v>130</v>
      </c>
      <c r="G1239" s="59"/>
      <c r="H1239" s="60" t="str">
        <f>VLOOKUP(F1239,'Houses &amp; Ages'!$B$5:$K$16,3,FALSE)</f>
        <v>-</v>
      </c>
    </row>
    <row r="1240" spans="2:8">
      <c r="B1240" s="58" t="s">
        <v>130</v>
      </c>
      <c r="C1240" s="58" t="s">
        <v>130</v>
      </c>
      <c r="D1240" s="58" t="s">
        <v>130</v>
      </c>
      <c r="E1240" s="58"/>
      <c r="F1240" s="58" t="s">
        <v>130</v>
      </c>
      <c r="G1240" s="59"/>
      <c r="H1240" s="60" t="str">
        <f>VLOOKUP(F1240,'Houses &amp; Ages'!$B$5:$K$16,3,FALSE)</f>
        <v>-</v>
      </c>
    </row>
    <row r="1241" spans="2:8">
      <c r="B1241" s="58" t="s">
        <v>130</v>
      </c>
      <c r="C1241" s="58" t="s">
        <v>130</v>
      </c>
      <c r="D1241" s="58" t="s">
        <v>130</v>
      </c>
      <c r="E1241" s="58"/>
      <c r="F1241" s="58" t="s">
        <v>130</v>
      </c>
      <c r="G1241" s="59"/>
      <c r="H1241" s="60" t="str">
        <f>VLOOKUP(F1241,'Houses &amp; Ages'!$B$5:$K$16,3,FALSE)</f>
        <v>-</v>
      </c>
    </row>
    <row r="1242" spans="2:8">
      <c r="B1242" s="58" t="s">
        <v>130</v>
      </c>
      <c r="C1242" s="58" t="s">
        <v>130</v>
      </c>
      <c r="D1242" s="58" t="s">
        <v>130</v>
      </c>
      <c r="E1242" s="58"/>
      <c r="F1242" s="58" t="s">
        <v>130</v>
      </c>
      <c r="G1242" s="59"/>
      <c r="H1242" s="60" t="str">
        <f>VLOOKUP(F1242,'Houses &amp; Ages'!$B$5:$K$16,3,FALSE)</f>
        <v>-</v>
      </c>
    </row>
    <row r="1243" spans="2:8">
      <c r="B1243" s="58" t="s">
        <v>130</v>
      </c>
      <c r="C1243" s="58" t="s">
        <v>130</v>
      </c>
      <c r="D1243" s="58" t="s">
        <v>130</v>
      </c>
      <c r="E1243" s="58"/>
      <c r="F1243" s="58" t="s">
        <v>130</v>
      </c>
      <c r="G1243" s="59"/>
      <c r="H1243" s="60" t="str">
        <f>VLOOKUP(F1243,'Houses &amp; Ages'!$B$5:$K$16,3,FALSE)</f>
        <v>-</v>
      </c>
    </row>
    <row r="1244" spans="2:8">
      <c r="B1244" s="58" t="s">
        <v>130</v>
      </c>
      <c r="C1244" s="58" t="s">
        <v>130</v>
      </c>
      <c r="D1244" s="58" t="s">
        <v>130</v>
      </c>
      <c r="E1244" s="58"/>
      <c r="F1244" s="58" t="s">
        <v>130</v>
      </c>
      <c r="G1244" s="59"/>
      <c r="H1244" s="60" t="str">
        <f>VLOOKUP(F1244,'Houses &amp; Ages'!$B$5:$K$16,3,FALSE)</f>
        <v>-</v>
      </c>
    </row>
    <row r="1245" spans="2:8">
      <c r="B1245" s="58" t="s">
        <v>130</v>
      </c>
      <c r="C1245" s="58" t="s">
        <v>130</v>
      </c>
      <c r="D1245" s="58" t="s">
        <v>130</v>
      </c>
      <c r="E1245" s="58"/>
      <c r="F1245" s="58" t="s">
        <v>130</v>
      </c>
      <c r="G1245" s="59"/>
      <c r="H1245" s="60" t="str">
        <f>VLOOKUP(F1245,'Houses &amp; Ages'!$B$5:$K$16,3,FALSE)</f>
        <v>-</v>
      </c>
    </row>
    <row r="1246" spans="2:8">
      <c r="B1246" s="58" t="s">
        <v>130</v>
      </c>
      <c r="C1246" s="58" t="s">
        <v>130</v>
      </c>
      <c r="D1246" s="58" t="s">
        <v>130</v>
      </c>
      <c r="E1246" s="58"/>
      <c r="F1246" s="58" t="s">
        <v>130</v>
      </c>
      <c r="G1246" s="59"/>
      <c r="H1246" s="60" t="str">
        <f>VLOOKUP(F1246,'Houses &amp; Ages'!$B$5:$K$16,3,FALSE)</f>
        <v>-</v>
      </c>
    </row>
    <row r="1247" spans="2:8">
      <c r="B1247" s="58" t="s">
        <v>130</v>
      </c>
      <c r="C1247" s="58" t="s">
        <v>130</v>
      </c>
      <c r="D1247" s="58" t="s">
        <v>130</v>
      </c>
      <c r="E1247" s="58"/>
      <c r="F1247" s="58" t="s">
        <v>130</v>
      </c>
      <c r="G1247" s="59"/>
      <c r="H1247" s="60" t="str">
        <f>VLOOKUP(F1247,'Houses &amp; Ages'!$B$5:$K$16,3,FALSE)</f>
        <v>-</v>
      </c>
    </row>
    <row r="1248" spans="2:8">
      <c r="B1248" s="58" t="s">
        <v>130</v>
      </c>
      <c r="C1248" s="58" t="s">
        <v>130</v>
      </c>
      <c r="D1248" s="58" t="s">
        <v>130</v>
      </c>
      <c r="E1248" s="58"/>
      <c r="F1248" s="58" t="s">
        <v>130</v>
      </c>
      <c r="G1248" s="59"/>
      <c r="H1248" s="60" t="str">
        <f>VLOOKUP(F1248,'Houses &amp; Ages'!$B$5:$K$16,3,FALSE)</f>
        <v>-</v>
      </c>
    </row>
    <row r="1249" spans="2:8">
      <c r="B1249" s="58" t="s">
        <v>130</v>
      </c>
      <c r="C1249" s="58" t="s">
        <v>130</v>
      </c>
      <c r="D1249" s="58" t="s">
        <v>130</v>
      </c>
      <c r="E1249" s="58"/>
      <c r="F1249" s="58" t="s">
        <v>130</v>
      </c>
      <c r="G1249" s="59"/>
      <c r="H1249" s="60" t="str">
        <f>VLOOKUP(F1249,'Houses &amp; Ages'!$B$5:$K$16,3,FALSE)</f>
        <v>-</v>
      </c>
    </row>
    <row r="1250" spans="2:8">
      <c r="B1250" s="58" t="s">
        <v>130</v>
      </c>
      <c r="C1250" s="58" t="s">
        <v>130</v>
      </c>
      <c r="D1250" s="58" t="s">
        <v>130</v>
      </c>
      <c r="E1250" s="58"/>
      <c r="F1250" s="58" t="s">
        <v>130</v>
      </c>
      <c r="G1250" s="59"/>
      <c r="H1250" s="60" t="str">
        <f>VLOOKUP(F1250,'Houses &amp; Ages'!$B$5:$K$16,3,FALSE)</f>
        <v>-</v>
      </c>
    </row>
    <row r="1251" spans="2:8">
      <c r="B1251" s="58" t="s">
        <v>130</v>
      </c>
      <c r="C1251" s="58" t="s">
        <v>130</v>
      </c>
      <c r="D1251" s="58" t="s">
        <v>130</v>
      </c>
      <c r="E1251" s="58"/>
      <c r="F1251" s="58" t="s">
        <v>130</v>
      </c>
      <c r="G1251" s="59"/>
      <c r="H1251" s="60" t="str">
        <f>VLOOKUP(F1251,'Houses &amp; Ages'!$B$5:$K$16,3,FALSE)</f>
        <v>-</v>
      </c>
    </row>
    <row r="1252" spans="2:8">
      <c r="B1252" s="58" t="s">
        <v>130</v>
      </c>
      <c r="C1252" s="58" t="s">
        <v>130</v>
      </c>
      <c r="D1252" s="58" t="s">
        <v>130</v>
      </c>
      <c r="E1252" s="58"/>
      <c r="F1252" s="58" t="s">
        <v>130</v>
      </c>
      <c r="G1252" s="59"/>
      <c r="H1252" s="60" t="str">
        <f>VLOOKUP(F1252,'Houses &amp; Ages'!$B$5:$K$16,3,FALSE)</f>
        <v>-</v>
      </c>
    </row>
    <row r="1253" spans="2:8">
      <c r="B1253" s="58" t="s">
        <v>130</v>
      </c>
      <c r="C1253" s="58" t="s">
        <v>130</v>
      </c>
      <c r="D1253" s="58" t="s">
        <v>130</v>
      </c>
      <c r="E1253" s="58"/>
      <c r="F1253" s="58" t="s">
        <v>130</v>
      </c>
      <c r="G1253" s="59"/>
      <c r="H1253" s="60" t="str">
        <f>VLOOKUP(F1253,'Houses &amp; Ages'!$B$5:$K$16,3,FALSE)</f>
        <v>-</v>
      </c>
    </row>
    <row r="1254" spans="2:8">
      <c r="B1254" s="58" t="s">
        <v>130</v>
      </c>
      <c r="C1254" s="58" t="s">
        <v>130</v>
      </c>
      <c r="D1254" s="58" t="s">
        <v>130</v>
      </c>
      <c r="E1254" s="58"/>
      <c r="F1254" s="58" t="s">
        <v>130</v>
      </c>
      <c r="G1254" s="59"/>
      <c r="H1254" s="60" t="str">
        <f>VLOOKUP(F1254,'Houses &amp; Ages'!$B$5:$K$16,3,FALSE)</f>
        <v>-</v>
      </c>
    </row>
    <row r="1255" spans="2:8">
      <c r="B1255" s="58" t="s">
        <v>130</v>
      </c>
      <c r="C1255" s="58" t="s">
        <v>130</v>
      </c>
      <c r="D1255" s="58" t="s">
        <v>130</v>
      </c>
      <c r="E1255" s="58"/>
      <c r="F1255" s="58" t="s">
        <v>130</v>
      </c>
      <c r="G1255" s="59"/>
      <c r="H1255" s="60" t="str">
        <f>VLOOKUP(F1255,'Houses &amp; Ages'!$B$5:$K$16,3,FALSE)</f>
        <v>-</v>
      </c>
    </row>
    <row r="1256" spans="2:8">
      <c r="B1256" s="58" t="s">
        <v>130</v>
      </c>
      <c r="C1256" s="58" t="s">
        <v>130</v>
      </c>
      <c r="D1256" s="58" t="s">
        <v>130</v>
      </c>
      <c r="E1256" s="58"/>
      <c r="F1256" s="58" t="s">
        <v>130</v>
      </c>
      <c r="G1256" s="59"/>
      <c r="H1256" s="60" t="str">
        <f>VLOOKUP(F1256,'Houses &amp; Ages'!$B$5:$K$16,3,FALSE)</f>
        <v>-</v>
      </c>
    </row>
    <row r="1257" spans="2:8">
      <c r="B1257" s="58" t="s">
        <v>130</v>
      </c>
      <c r="C1257" s="58" t="s">
        <v>130</v>
      </c>
      <c r="D1257" s="58" t="s">
        <v>130</v>
      </c>
      <c r="E1257" s="58"/>
      <c r="F1257" s="58" t="s">
        <v>130</v>
      </c>
      <c r="G1257" s="59"/>
      <c r="H1257" s="60" t="str">
        <f>VLOOKUP(F1257,'Houses &amp; Ages'!$B$5:$K$16,3,FALSE)</f>
        <v>-</v>
      </c>
    </row>
    <row r="1258" spans="2:8">
      <c r="B1258" s="58" t="s">
        <v>130</v>
      </c>
      <c r="C1258" s="58" t="s">
        <v>130</v>
      </c>
      <c r="D1258" s="58" t="s">
        <v>130</v>
      </c>
      <c r="E1258" s="58"/>
      <c r="F1258" s="58" t="s">
        <v>130</v>
      </c>
      <c r="G1258" s="59"/>
      <c r="H1258" s="60" t="str">
        <f>VLOOKUP(F1258,'Houses &amp; Ages'!$B$5:$K$16,3,FALSE)</f>
        <v>-</v>
      </c>
    </row>
    <row r="1259" spans="2:8">
      <c r="B1259" s="58" t="s">
        <v>130</v>
      </c>
      <c r="C1259" s="58" t="s">
        <v>130</v>
      </c>
      <c r="D1259" s="58" t="s">
        <v>130</v>
      </c>
      <c r="E1259" s="58"/>
      <c r="F1259" s="58" t="s">
        <v>130</v>
      </c>
      <c r="G1259" s="59"/>
      <c r="H1259" s="60" t="str">
        <f>VLOOKUP(F1259,'Houses &amp; Ages'!$B$5:$K$16,3,FALSE)</f>
        <v>-</v>
      </c>
    </row>
    <row r="1260" spans="2:8">
      <c r="B1260" s="58" t="s">
        <v>130</v>
      </c>
      <c r="C1260" s="58" t="s">
        <v>130</v>
      </c>
      <c r="D1260" s="58" t="s">
        <v>130</v>
      </c>
      <c r="E1260" s="58"/>
      <c r="F1260" s="58" t="s">
        <v>130</v>
      </c>
      <c r="G1260" s="59"/>
      <c r="H1260" s="60" t="str">
        <f>VLOOKUP(F1260,'Houses &amp; Ages'!$B$5:$K$16,3,FALSE)</f>
        <v>-</v>
      </c>
    </row>
    <row r="1261" spans="2:8">
      <c r="B1261" s="58" t="s">
        <v>130</v>
      </c>
      <c r="C1261" s="58" t="s">
        <v>130</v>
      </c>
      <c r="D1261" s="58" t="s">
        <v>130</v>
      </c>
      <c r="E1261" s="58"/>
      <c r="F1261" s="58" t="s">
        <v>130</v>
      </c>
      <c r="G1261" s="59"/>
      <c r="H1261" s="60" t="str">
        <f>VLOOKUP(F1261,'Houses &amp; Ages'!$B$5:$K$16,3,FALSE)</f>
        <v>-</v>
      </c>
    </row>
    <row r="1262" spans="2:8">
      <c r="B1262" s="58" t="s">
        <v>130</v>
      </c>
      <c r="C1262" s="58" t="s">
        <v>130</v>
      </c>
      <c r="D1262" s="58" t="s">
        <v>130</v>
      </c>
      <c r="E1262" s="58"/>
      <c r="F1262" s="58" t="s">
        <v>130</v>
      </c>
      <c r="G1262" s="59"/>
      <c r="H1262" s="60" t="str">
        <f>VLOOKUP(F1262,'Houses &amp; Ages'!$B$5:$K$16,3,FALSE)</f>
        <v>-</v>
      </c>
    </row>
    <row r="1263" spans="2:8">
      <c r="B1263" s="58" t="s">
        <v>130</v>
      </c>
      <c r="C1263" s="58" t="s">
        <v>130</v>
      </c>
      <c r="D1263" s="58" t="s">
        <v>130</v>
      </c>
      <c r="E1263" s="58"/>
      <c r="F1263" s="58" t="s">
        <v>130</v>
      </c>
      <c r="G1263" s="59"/>
      <c r="H1263" s="60" t="str">
        <f>VLOOKUP(F1263,'Houses &amp; Ages'!$B$5:$K$16,3,FALSE)</f>
        <v>-</v>
      </c>
    </row>
    <row r="1264" spans="2:8">
      <c r="B1264" s="58" t="s">
        <v>130</v>
      </c>
      <c r="C1264" s="58" t="s">
        <v>130</v>
      </c>
      <c r="D1264" s="58" t="s">
        <v>130</v>
      </c>
      <c r="E1264" s="58"/>
      <c r="F1264" s="58" t="s">
        <v>130</v>
      </c>
      <c r="G1264" s="59"/>
      <c r="H1264" s="60" t="str">
        <f>VLOOKUP(F1264,'Houses &amp; Ages'!$B$5:$K$16,3,FALSE)</f>
        <v>-</v>
      </c>
    </row>
    <row r="1265" spans="2:8">
      <c r="B1265" s="58" t="s">
        <v>130</v>
      </c>
      <c r="C1265" s="58" t="s">
        <v>130</v>
      </c>
      <c r="D1265" s="58" t="s">
        <v>130</v>
      </c>
      <c r="E1265" s="58"/>
      <c r="F1265" s="58" t="s">
        <v>130</v>
      </c>
      <c r="G1265" s="59"/>
      <c r="H1265" s="60" t="str">
        <f>VLOOKUP(F1265,'Houses &amp; Ages'!$B$5:$K$16,3,FALSE)</f>
        <v>-</v>
      </c>
    </row>
    <row r="1266" spans="2:8">
      <c r="B1266" s="58" t="s">
        <v>130</v>
      </c>
      <c r="C1266" s="58" t="s">
        <v>130</v>
      </c>
      <c r="D1266" s="58" t="s">
        <v>130</v>
      </c>
      <c r="E1266" s="58"/>
      <c r="F1266" s="58" t="s">
        <v>130</v>
      </c>
      <c r="G1266" s="59"/>
      <c r="H1266" s="60" t="str">
        <f>VLOOKUP(F1266,'Houses &amp; Ages'!$B$5:$K$16,3,FALSE)</f>
        <v>-</v>
      </c>
    </row>
    <row r="1267" spans="2:8">
      <c r="B1267" s="58" t="s">
        <v>130</v>
      </c>
      <c r="C1267" s="58" t="s">
        <v>130</v>
      </c>
      <c r="D1267" s="58" t="s">
        <v>130</v>
      </c>
      <c r="E1267" s="58"/>
      <c r="F1267" s="58" t="s">
        <v>130</v>
      </c>
      <c r="G1267" s="59"/>
      <c r="H1267" s="60" t="str">
        <f>VLOOKUP(F1267,'Houses &amp; Ages'!$B$5:$K$16,3,FALSE)</f>
        <v>-</v>
      </c>
    </row>
    <row r="1268" spans="2:8">
      <c r="B1268" s="58" t="s">
        <v>130</v>
      </c>
      <c r="C1268" s="58" t="s">
        <v>130</v>
      </c>
      <c r="D1268" s="58" t="s">
        <v>130</v>
      </c>
      <c r="E1268" s="58"/>
      <c r="F1268" s="58" t="s">
        <v>130</v>
      </c>
      <c r="G1268" s="59"/>
      <c r="H1268" s="60" t="str">
        <f>VLOOKUP(F1268,'Houses &amp; Ages'!$B$5:$K$16,3,FALSE)</f>
        <v>-</v>
      </c>
    </row>
    <row r="1269" spans="2:8">
      <c r="B1269" s="58" t="s">
        <v>130</v>
      </c>
      <c r="C1269" s="58" t="s">
        <v>130</v>
      </c>
      <c r="D1269" s="58" t="s">
        <v>130</v>
      </c>
      <c r="E1269" s="58"/>
      <c r="F1269" s="58" t="s">
        <v>130</v>
      </c>
      <c r="G1269" s="59"/>
      <c r="H1269" s="60" t="str">
        <f>VLOOKUP(F1269,'Houses &amp; Ages'!$B$5:$K$16,3,FALSE)</f>
        <v>-</v>
      </c>
    </row>
    <row r="1270" spans="2:8">
      <c r="B1270" s="58" t="s">
        <v>130</v>
      </c>
      <c r="C1270" s="58" t="s">
        <v>130</v>
      </c>
      <c r="D1270" s="58" t="s">
        <v>130</v>
      </c>
      <c r="E1270" s="58"/>
      <c r="F1270" s="58" t="s">
        <v>130</v>
      </c>
      <c r="G1270" s="59"/>
      <c r="H1270" s="60" t="str">
        <f>VLOOKUP(F1270,'Houses &amp; Ages'!$B$5:$K$16,3,FALSE)</f>
        <v>-</v>
      </c>
    </row>
    <row r="1271" spans="2:8">
      <c r="B1271" s="58" t="s">
        <v>130</v>
      </c>
      <c r="C1271" s="58" t="s">
        <v>130</v>
      </c>
      <c r="D1271" s="58" t="s">
        <v>130</v>
      </c>
      <c r="E1271" s="58"/>
      <c r="F1271" s="58" t="s">
        <v>130</v>
      </c>
      <c r="G1271" s="59"/>
      <c r="H1271" s="60" t="str">
        <f>VLOOKUP(F1271,'Houses &amp; Ages'!$B$5:$K$16,3,FALSE)</f>
        <v>-</v>
      </c>
    </row>
    <row r="1272" spans="2:8">
      <c r="B1272" s="58" t="s">
        <v>130</v>
      </c>
      <c r="C1272" s="58" t="s">
        <v>130</v>
      </c>
      <c r="D1272" s="58" t="s">
        <v>130</v>
      </c>
      <c r="E1272" s="58"/>
      <c r="F1272" s="58" t="s">
        <v>130</v>
      </c>
      <c r="G1272" s="59"/>
      <c r="H1272" s="60" t="str">
        <f>VLOOKUP(F1272,'Houses &amp; Ages'!$B$5:$K$16,3,FALSE)</f>
        <v>-</v>
      </c>
    </row>
    <row r="1273" spans="2:8">
      <c r="B1273" s="58" t="s">
        <v>130</v>
      </c>
      <c r="C1273" s="58" t="s">
        <v>130</v>
      </c>
      <c r="D1273" s="58" t="s">
        <v>130</v>
      </c>
      <c r="E1273" s="58"/>
      <c r="F1273" s="58" t="s">
        <v>130</v>
      </c>
      <c r="G1273" s="59"/>
      <c r="H1273" s="60" t="str">
        <f>VLOOKUP(F1273,'Houses &amp; Ages'!$B$5:$K$16,3,FALSE)</f>
        <v>-</v>
      </c>
    </row>
    <row r="1274" spans="2:8">
      <c r="B1274" s="58" t="s">
        <v>130</v>
      </c>
      <c r="C1274" s="58" t="s">
        <v>130</v>
      </c>
      <c r="D1274" s="58" t="s">
        <v>130</v>
      </c>
      <c r="E1274" s="58"/>
      <c r="F1274" s="58" t="s">
        <v>130</v>
      </c>
      <c r="G1274" s="59"/>
      <c r="H1274" s="60" t="str">
        <f>VLOOKUP(F1274,'Houses &amp; Ages'!$B$5:$K$16,3,FALSE)</f>
        <v>-</v>
      </c>
    </row>
    <row r="1275" spans="2:8">
      <c r="B1275" s="58" t="s">
        <v>130</v>
      </c>
      <c r="C1275" s="58" t="s">
        <v>130</v>
      </c>
      <c r="D1275" s="58" t="s">
        <v>130</v>
      </c>
      <c r="E1275" s="58"/>
      <c r="F1275" s="58" t="s">
        <v>130</v>
      </c>
      <c r="G1275" s="59"/>
      <c r="H1275" s="60" t="str">
        <f>VLOOKUP(F1275,'Houses &amp; Ages'!$B$5:$K$16,3,FALSE)</f>
        <v>-</v>
      </c>
    </row>
    <row r="1276" spans="2:8">
      <c r="B1276" s="58" t="s">
        <v>130</v>
      </c>
      <c r="C1276" s="58" t="s">
        <v>130</v>
      </c>
      <c r="D1276" s="58" t="s">
        <v>130</v>
      </c>
      <c r="E1276" s="58"/>
      <c r="F1276" s="58" t="s">
        <v>130</v>
      </c>
      <c r="G1276" s="59"/>
      <c r="H1276" s="60" t="str">
        <f>VLOOKUP(F1276,'Houses &amp; Ages'!$B$5:$K$16,3,FALSE)</f>
        <v>-</v>
      </c>
    </row>
    <row r="1277" spans="2:8">
      <c r="B1277" s="58" t="s">
        <v>130</v>
      </c>
      <c r="C1277" s="58" t="s">
        <v>130</v>
      </c>
      <c r="D1277" s="58" t="s">
        <v>130</v>
      </c>
      <c r="E1277" s="58"/>
      <c r="F1277" s="58" t="s">
        <v>130</v>
      </c>
      <c r="G1277" s="59"/>
      <c r="H1277" s="60" t="str">
        <f>VLOOKUP(F1277,'Houses &amp; Ages'!$B$5:$K$16,3,FALSE)</f>
        <v>-</v>
      </c>
    </row>
    <row r="1278" spans="2:8">
      <c r="B1278" s="58" t="s">
        <v>130</v>
      </c>
      <c r="C1278" s="58" t="s">
        <v>130</v>
      </c>
      <c r="D1278" s="58" t="s">
        <v>130</v>
      </c>
      <c r="E1278" s="58"/>
      <c r="F1278" s="58" t="s">
        <v>130</v>
      </c>
      <c r="G1278" s="59"/>
      <c r="H1278" s="60" t="str">
        <f>VLOOKUP(F1278,'Houses &amp; Ages'!$B$5:$K$16,3,FALSE)</f>
        <v>-</v>
      </c>
    </row>
    <row r="1279" spans="2:8">
      <c r="B1279" s="58" t="s">
        <v>130</v>
      </c>
      <c r="C1279" s="58" t="s">
        <v>130</v>
      </c>
      <c r="D1279" s="58" t="s">
        <v>130</v>
      </c>
      <c r="E1279" s="58"/>
      <c r="F1279" s="58" t="s">
        <v>130</v>
      </c>
      <c r="G1279" s="59"/>
      <c r="H1279" s="60" t="str">
        <f>VLOOKUP(F1279,'Houses &amp; Ages'!$B$5:$K$16,3,FALSE)</f>
        <v>-</v>
      </c>
    </row>
    <row r="1280" spans="2:8">
      <c r="B1280" s="58" t="s">
        <v>130</v>
      </c>
      <c r="C1280" s="58" t="s">
        <v>130</v>
      </c>
      <c r="D1280" s="58" t="s">
        <v>130</v>
      </c>
      <c r="E1280" s="58"/>
      <c r="F1280" s="58" t="s">
        <v>130</v>
      </c>
      <c r="G1280" s="59"/>
      <c r="H1280" s="60" t="str">
        <f>VLOOKUP(F1280,'Houses &amp; Ages'!$B$5:$K$16,3,FALSE)</f>
        <v>-</v>
      </c>
    </row>
    <row r="1281" spans="2:8">
      <c r="B1281" s="58" t="s">
        <v>130</v>
      </c>
      <c r="C1281" s="58" t="s">
        <v>130</v>
      </c>
      <c r="D1281" s="58" t="s">
        <v>130</v>
      </c>
      <c r="E1281" s="58"/>
      <c r="F1281" s="58" t="s">
        <v>130</v>
      </c>
      <c r="G1281" s="59"/>
      <c r="H1281" s="60" t="str">
        <f>VLOOKUP(F1281,'Houses &amp; Ages'!$B$5:$K$16,3,FALSE)</f>
        <v>-</v>
      </c>
    </row>
    <row r="1282" spans="2:8">
      <c r="B1282" s="58" t="s">
        <v>130</v>
      </c>
      <c r="C1282" s="58" t="s">
        <v>130</v>
      </c>
      <c r="D1282" s="58" t="s">
        <v>130</v>
      </c>
      <c r="E1282" s="58"/>
      <c r="F1282" s="58" t="s">
        <v>130</v>
      </c>
      <c r="G1282" s="59"/>
      <c r="H1282" s="60" t="str">
        <f>VLOOKUP(F1282,'Houses &amp; Ages'!$B$5:$K$16,3,FALSE)</f>
        <v>-</v>
      </c>
    </row>
    <row r="1283" spans="2:8">
      <c r="B1283" s="58" t="s">
        <v>130</v>
      </c>
      <c r="C1283" s="58" t="s">
        <v>130</v>
      </c>
      <c r="D1283" s="58" t="s">
        <v>130</v>
      </c>
      <c r="E1283" s="58"/>
      <c r="F1283" s="58" t="s">
        <v>130</v>
      </c>
      <c r="G1283" s="59"/>
      <c r="H1283" s="60" t="str">
        <f>VLOOKUP(F1283,'Houses &amp; Ages'!$B$5:$K$16,3,FALSE)</f>
        <v>-</v>
      </c>
    </row>
    <row r="1284" spans="2:8">
      <c r="B1284" s="58" t="s">
        <v>130</v>
      </c>
      <c r="C1284" s="58" t="s">
        <v>130</v>
      </c>
      <c r="D1284" s="58" t="s">
        <v>130</v>
      </c>
      <c r="E1284" s="58"/>
      <c r="F1284" s="58" t="s">
        <v>130</v>
      </c>
      <c r="G1284" s="59"/>
      <c r="H1284" s="60" t="str">
        <f>VLOOKUP(F1284,'Houses &amp; Ages'!$B$5:$K$16,3,FALSE)</f>
        <v>-</v>
      </c>
    </row>
    <row r="1285" spans="2:8">
      <c r="B1285" s="58" t="s">
        <v>130</v>
      </c>
      <c r="C1285" s="58" t="s">
        <v>130</v>
      </c>
      <c r="D1285" s="58" t="s">
        <v>130</v>
      </c>
      <c r="E1285" s="58"/>
      <c r="F1285" s="58" t="s">
        <v>130</v>
      </c>
      <c r="G1285" s="59"/>
      <c r="H1285" s="60" t="str">
        <f>VLOOKUP(F1285,'Houses &amp; Ages'!$B$5:$K$16,3,FALSE)</f>
        <v>-</v>
      </c>
    </row>
    <row r="1286" spans="2:8">
      <c r="B1286" s="58" t="s">
        <v>130</v>
      </c>
      <c r="C1286" s="58" t="s">
        <v>130</v>
      </c>
      <c r="D1286" s="58" t="s">
        <v>130</v>
      </c>
      <c r="E1286" s="58"/>
      <c r="F1286" s="58" t="s">
        <v>130</v>
      </c>
      <c r="G1286" s="59"/>
      <c r="H1286" s="60" t="str">
        <f>VLOOKUP(F1286,'Houses &amp; Ages'!$B$5:$K$16,3,FALSE)</f>
        <v>-</v>
      </c>
    </row>
    <row r="1287" spans="2:8">
      <c r="B1287" s="58" t="s">
        <v>130</v>
      </c>
      <c r="C1287" s="58" t="s">
        <v>130</v>
      </c>
      <c r="D1287" s="58" t="s">
        <v>130</v>
      </c>
      <c r="E1287" s="58"/>
      <c r="F1287" s="58" t="s">
        <v>130</v>
      </c>
      <c r="G1287" s="59"/>
      <c r="H1287" s="60" t="str">
        <f>VLOOKUP(F1287,'Houses &amp; Ages'!$B$5:$K$16,3,FALSE)</f>
        <v>-</v>
      </c>
    </row>
    <row r="1288" spans="2:8">
      <c r="B1288" s="58" t="s">
        <v>130</v>
      </c>
      <c r="C1288" s="58" t="s">
        <v>130</v>
      </c>
      <c r="D1288" s="58" t="s">
        <v>130</v>
      </c>
      <c r="E1288" s="58"/>
      <c r="F1288" s="58" t="s">
        <v>130</v>
      </c>
      <c r="G1288" s="59"/>
      <c r="H1288" s="60" t="str">
        <f>VLOOKUP(F1288,'Houses &amp; Ages'!$B$5:$K$16,3,FALSE)</f>
        <v>-</v>
      </c>
    </row>
    <row r="1289" spans="2:8">
      <c r="B1289" s="58" t="s">
        <v>130</v>
      </c>
      <c r="C1289" s="58" t="s">
        <v>130</v>
      </c>
      <c r="D1289" s="58" t="s">
        <v>130</v>
      </c>
      <c r="E1289" s="58"/>
      <c r="F1289" s="58" t="s">
        <v>130</v>
      </c>
      <c r="G1289" s="59"/>
      <c r="H1289" s="60" t="str">
        <f>VLOOKUP(F1289,'Houses &amp; Ages'!$B$5:$K$16,3,FALSE)</f>
        <v>-</v>
      </c>
    </row>
    <row r="1290" spans="2:8">
      <c r="B1290" s="58" t="s">
        <v>130</v>
      </c>
      <c r="C1290" s="58" t="s">
        <v>130</v>
      </c>
      <c r="D1290" s="58" t="s">
        <v>130</v>
      </c>
      <c r="E1290" s="58"/>
      <c r="F1290" s="58" t="s">
        <v>130</v>
      </c>
      <c r="G1290" s="59"/>
      <c r="H1290" s="60" t="str">
        <f>VLOOKUP(F1290,'Houses &amp; Ages'!$B$5:$K$16,3,FALSE)</f>
        <v>-</v>
      </c>
    </row>
    <row r="1291" spans="2:8">
      <c r="B1291" s="58" t="s">
        <v>130</v>
      </c>
      <c r="C1291" s="58" t="s">
        <v>130</v>
      </c>
      <c r="D1291" s="58" t="s">
        <v>130</v>
      </c>
      <c r="E1291" s="58"/>
      <c r="F1291" s="58" t="s">
        <v>130</v>
      </c>
      <c r="G1291" s="59"/>
      <c r="H1291" s="60" t="str">
        <f>VLOOKUP(F1291,'Houses &amp; Ages'!$B$5:$K$16,3,FALSE)</f>
        <v>-</v>
      </c>
    </row>
    <row r="1292" spans="2:8">
      <c r="B1292" s="58" t="s">
        <v>130</v>
      </c>
      <c r="C1292" s="58" t="s">
        <v>130</v>
      </c>
      <c r="D1292" s="58" t="s">
        <v>130</v>
      </c>
      <c r="E1292" s="58"/>
      <c r="F1292" s="58" t="s">
        <v>130</v>
      </c>
      <c r="G1292" s="59"/>
      <c r="H1292" s="60" t="str">
        <f>VLOOKUP(F1292,'Houses &amp; Ages'!$B$5:$K$16,3,FALSE)</f>
        <v>-</v>
      </c>
    </row>
    <row r="1293" spans="2:8">
      <c r="B1293" s="58" t="s">
        <v>130</v>
      </c>
      <c r="C1293" s="58" t="s">
        <v>130</v>
      </c>
      <c r="D1293" s="58" t="s">
        <v>130</v>
      </c>
      <c r="E1293" s="58"/>
      <c r="F1293" s="58" t="s">
        <v>130</v>
      </c>
      <c r="G1293" s="59"/>
      <c r="H1293" s="60" t="str">
        <f>VLOOKUP(F1293,'Houses &amp; Ages'!$B$5:$K$16,3,FALSE)</f>
        <v>-</v>
      </c>
    </row>
    <row r="1294" spans="2:8">
      <c r="B1294" s="58" t="s">
        <v>130</v>
      </c>
      <c r="C1294" s="58" t="s">
        <v>130</v>
      </c>
      <c r="D1294" s="58" t="s">
        <v>130</v>
      </c>
      <c r="E1294" s="58"/>
      <c r="F1294" s="58" t="s">
        <v>130</v>
      </c>
      <c r="G1294" s="59"/>
      <c r="H1294" s="60" t="str">
        <f>VLOOKUP(F1294,'Houses &amp; Ages'!$B$5:$K$16,3,FALSE)</f>
        <v>-</v>
      </c>
    </row>
    <row r="1295" spans="2:8">
      <c r="B1295" s="58" t="s">
        <v>130</v>
      </c>
      <c r="C1295" s="58" t="s">
        <v>130</v>
      </c>
      <c r="D1295" s="58" t="s">
        <v>130</v>
      </c>
      <c r="E1295" s="58"/>
      <c r="F1295" s="58" t="s">
        <v>130</v>
      </c>
      <c r="G1295" s="59"/>
      <c r="H1295" s="60" t="str">
        <f>VLOOKUP(F1295,'Houses &amp; Ages'!$B$5:$K$16,3,FALSE)</f>
        <v>-</v>
      </c>
    </row>
    <row r="1296" spans="2:8">
      <c r="B1296" s="58" t="s">
        <v>130</v>
      </c>
      <c r="C1296" s="58" t="s">
        <v>130</v>
      </c>
      <c r="D1296" s="58" t="s">
        <v>130</v>
      </c>
      <c r="E1296" s="58"/>
      <c r="F1296" s="58" t="s">
        <v>130</v>
      </c>
      <c r="G1296" s="59"/>
      <c r="H1296" s="60" t="str">
        <f>VLOOKUP(F1296,'Houses &amp; Ages'!$B$5:$K$16,3,FALSE)</f>
        <v>-</v>
      </c>
    </row>
    <row r="1297" spans="2:8">
      <c r="B1297" s="58" t="s">
        <v>130</v>
      </c>
      <c r="C1297" s="58" t="s">
        <v>130</v>
      </c>
      <c r="D1297" s="58" t="s">
        <v>130</v>
      </c>
      <c r="E1297" s="58"/>
      <c r="F1297" s="58" t="s">
        <v>130</v>
      </c>
      <c r="G1297" s="59"/>
      <c r="H1297" s="60" t="str">
        <f>VLOOKUP(F1297,'Houses &amp; Ages'!$B$5:$K$16,3,FALSE)</f>
        <v>-</v>
      </c>
    </row>
    <row r="1298" spans="2:8">
      <c r="B1298" s="58" t="s">
        <v>130</v>
      </c>
      <c r="C1298" s="58" t="s">
        <v>130</v>
      </c>
      <c r="D1298" s="58" t="s">
        <v>130</v>
      </c>
      <c r="E1298" s="58"/>
      <c r="F1298" s="58" t="s">
        <v>130</v>
      </c>
      <c r="G1298" s="59"/>
      <c r="H1298" s="60" t="str">
        <f>VLOOKUP(F1298,'Houses &amp; Ages'!$B$5:$K$16,3,FALSE)</f>
        <v>-</v>
      </c>
    </row>
    <row r="1299" spans="2:8">
      <c r="B1299" s="58" t="s">
        <v>130</v>
      </c>
      <c r="C1299" s="58" t="s">
        <v>130</v>
      </c>
      <c r="D1299" s="58" t="s">
        <v>130</v>
      </c>
      <c r="E1299" s="58"/>
      <c r="F1299" s="58" t="s">
        <v>130</v>
      </c>
      <c r="G1299" s="59"/>
      <c r="H1299" s="60" t="str">
        <f>VLOOKUP(F1299,'Houses &amp; Ages'!$B$5:$K$16,3,FALSE)</f>
        <v>-</v>
      </c>
    </row>
    <row r="1300" spans="2:8">
      <c r="B1300" s="58" t="s">
        <v>130</v>
      </c>
      <c r="C1300" s="58" t="s">
        <v>130</v>
      </c>
      <c r="D1300" s="58" t="s">
        <v>130</v>
      </c>
      <c r="E1300" s="58"/>
      <c r="F1300" s="58" t="s">
        <v>130</v>
      </c>
      <c r="G1300" s="59"/>
      <c r="H1300" s="60" t="str">
        <f>VLOOKUP(F1300,'Houses &amp; Ages'!$B$5:$K$16,3,FALSE)</f>
        <v>-</v>
      </c>
    </row>
    <row r="1301" spans="2:8">
      <c r="B1301" s="58" t="s">
        <v>130</v>
      </c>
      <c r="C1301" s="58" t="s">
        <v>130</v>
      </c>
      <c r="D1301" s="58" t="s">
        <v>130</v>
      </c>
      <c r="E1301" s="58"/>
      <c r="F1301" s="58" t="s">
        <v>130</v>
      </c>
      <c r="G1301" s="59"/>
      <c r="H1301" s="60" t="str">
        <f>VLOOKUP(F1301,'Houses &amp; Ages'!$B$5:$K$16,3,FALSE)</f>
        <v>-</v>
      </c>
    </row>
    <row r="1302" spans="2:8">
      <c r="B1302" s="58" t="s">
        <v>130</v>
      </c>
      <c r="C1302" s="58" t="s">
        <v>130</v>
      </c>
      <c r="D1302" s="58" t="s">
        <v>130</v>
      </c>
      <c r="E1302" s="58"/>
      <c r="F1302" s="58" t="s">
        <v>130</v>
      </c>
      <c r="G1302" s="59"/>
      <c r="H1302" s="60" t="str">
        <f>VLOOKUP(F1302,'Houses &amp; Ages'!$B$5:$K$16,3,FALSE)</f>
        <v>-</v>
      </c>
    </row>
    <row r="1303" spans="2:8">
      <c r="B1303" s="58" t="s">
        <v>130</v>
      </c>
      <c r="C1303" s="58" t="s">
        <v>130</v>
      </c>
      <c r="D1303" s="58" t="s">
        <v>130</v>
      </c>
      <c r="E1303" s="58"/>
      <c r="F1303" s="58" t="s">
        <v>130</v>
      </c>
      <c r="G1303" s="59"/>
      <c r="H1303" s="60" t="str">
        <f>VLOOKUP(F1303,'Houses &amp; Ages'!$B$5:$K$16,3,FALSE)</f>
        <v>-</v>
      </c>
    </row>
    <row r="1304" spans="2:8">
      <c r="B1304" s="58" t="s">
        <v>130</v>
      </c>
      <c r="C1304" s="58" t="s">
        <v>130</v>
      </c>
      <c r="D1304" s="58" t="s">
        <v>130</v>
      </c>
      <c r="E1304" s="58"/>
      <c r="F1304" s="58" t="s">
        <v>130</v>
      </c>
      <c r="G1304" s="59"/>
      <c r="H1304" s="60" t="str">
        <f>VLOOKUP(F1304,'Houses &amp; Ages'!$B$5:$K$16,3,FALSE)</f>
        <v>-</v>
      </c>
    </row>
    <row r="1305" spans="2:8">
      <c r="B1305" s="58" t="s">
        <v>130</v>
      </c>
      <c r="C1305" s="58" t="s">
        <v>130</v>
      </c>
      <c r="D1305" s="58" t="s">
        <v>130</v>
      </c>
      <c r="E1305" s="58"/>
      <c r="F1305" s="58" t="s">
        <v>130</v>
      </c>
      <c r="G1305" s="59"/>
      <c r="H1305" s="60" t="str">
        <f>VLOOKUP(F1305,'Houses &amp; Ages'!$B$5:$K$16,3,FALSE)</f>
        <v>-</v>
      </c>
    </row>
    <row r="1306" spans="2:8">
      <c r="B1306" s="58" t="s">
        <v>130</v>
      </c>
      <c r="C1306" s="58" t="s">
        <v>130</v>
      </c>
      <c r="D1306" s="58" t="s">
        <v>130</v>
      </c>
      <c r="E1306" s="58"/>
      <c r="F1306" s="58" t="s">
        <v>130</v>
      </c>
      <c r="G1306" s="59"/>
      <c r="H1306" s="60" t="str">
        <f>VLOOKUP(F1306,'Houses &amp; Ages'!$B$5:$K$16,3,FALSE)</f>
        <v>-</v>
      </c>
    </row>
    <row r="1307" spans="2:8">
      <c r="B1307" s="58" t="s">
        <v>130</v>
      </c>
      <c r="C1307" s="58" t="s">
        <v>130</v>
      </c>
      <c r="D1307" s="58" t="s">
        <v>130</v>
      </c>
      <c r="E1307" s="58"/>
      <c r="F1307" s="58" t="s">
        <v>130</v>
      </c>
      <c r="G1307" s="59"/>
      <c r="H1307" s="60" t="str">
        <f>VLOOKUP(F1307,'Houses &amp; Ages'!$B$5:$K$16,3,FALSE)</f>
        <v>-</v>
      </c>
    </row>
    <row r="1308" spans="2:8">
      <c r="B1308" s="58" t="s">
        <v>130</v>
      </c>
      <c r="C1308" s="58" t="s">
        <v>130</v>
      </c>
      <c r="D1308" s="58" t="s">
        <v>130</v>
      </c>
      <c r="E1308" s="58"/>
      <c r="F1308" s="58" t="s">
        <v>130</v>
      </c>
      <c r="G1308" s="59"/>
      <c r="H1308" s="60" t="str">
        <f>VLOOKUP(F1308,'Houses &amp; Ages'!$B$5:$K$16,3,FALSE)</f>
        <v>-</v>
      </c>
    </row>
    <row r="1309" spans="2:8">
      <c r="B1309" s="58" t="s">
        <v>130</v>
      </c>
      <c r="C1309" s="58" t="s">
        <v>130</v>
      </c>
      <c r="D1309" s="58" t="s">
        <v>130</v>
      </c>
      <c r="E1309" s="58"/>
      <c r="F1309" s="58" t="s">
        <v>130</v>
      </c>
      <c r="G1309" s="59"/>
      <c r="H1309" s="60" t="str">
        <f>VLOOKUP(F1309,'Houses &amp; Ages'!$B$5:$K$16,3,FALSE)</f>
        <v>-</v>
      </c>
    </row>
    <row r="1310" spans="2:8">
      <c r="B1310" s="58" t="s">
        <v>130</v>
      </c>
      <c r="C1310" s="58" t="s">
        <v>130</v>
      </c>
      <c r="D1310" s="58" t="s">
        <v>130</v>
      </c>
      <c r="E1310" s="58"/>
      <c r="F1310" s="58" t="s">
        <v>130</v>
      </c>
      <c r="G1310" s="59"/>
      <c r="H1310" s="60" t="str">
        <f>VLOOKUP(F1310,'Houses &amp; Ages'!$B$5:$K$16,3,FALSE)</f>
        <v>-</v>
      </c>
    </row>
    <row r="1311" spans="2:8">
      <c r="B1311" s="58" t="s">
        <v>130</v>
      </c>
      <c r="C1311" s="58" t="s">
        <v>130</v>
      </c>
      <c r="D1311" s="58" t="s">
        <v>130</v>
      </c>
      <c r="E1311" s="58"/>
      <c r="F1311" s="58" t="s">
        <v>130</v>
      </c>
      <c r="G1311" s="59"/>
      <c r="H1311" s="60" t="str">
        <f>VLOOKUP(F1311,'Houses &amp; Ages'!$B$5:$K$16,3,FALSE)</f>
        <v>-</v>
      </c>
    </row>
    <row r="1312" spans="2:8">
      <c r="B1312" s="58" t="s">
        <v>130</v>
      </c>
      <c r="C1312" s="58" t="s">
        <v>130</v>
      </c>
      <c r="D1312" s="58" t="s">
        <v>130</v>
      </c>
      <c r="E1312" s="58"/>
      <c r="F1312" s="58" t="s">
        <v>130</v>
      </c>
      <c r="G1312" s="59"/>
      <c r="H1312" s="60" t="str">
        <f>VLOOKUP(F1312,'Houses &amp; Ages'!$B$5:$K$16,3,FALSE)</f>
        <v>-</v>
      </c>
    </row>
    <row r="1313" spans="2:8">
      <c r="B1313" s="58" t="s">
        <v>130</v>
      </c>
      <c r="C1313" s="58" t="s">
        <v>130</v>
      </c>
      <c r="D1313" s="58" t="s">
        <v>130</v>
      </c>
      <c r="E1313" s="58"/>
      <c r="F1313" s="58" t="s">
        <v>130</v>
      </c>
      <c r="G1313" s="59"/>
      <c r="H1313" s="60" t="str">
        <f>VLOOKUP(F1313,'Houses &amp; Ages'!$B$5:$K$16,3,FALSE)</f>
        <v>-</v>
      </c>
    </row>
    <row r="1314" spans="2:8">
      <c r="B1314" s="58" t="s">
        <v>130</v>
      </c>
      <c r="C1314" s="58" t="s">
        <v>130</v>
      </c>
      <c r="D1314" s="58" t="s">
        <v>130</v>
      </c>
      <c r="E1314" s="58"/>
      <c r="F1314" s="58" t="s">
        <v>130</v>
      </c>
      <c r="G1314" s="59"/>
      <c r="H1314" s="60" t="str">
        <f>VLOOKUP(F1314,'Houses &amp; Ages'!$B$5:$K$16,3,FALSE)</f>
        <v>-</v>
      </c>
    </row>
    <row r="1315" spans="2:8">
      <c r="B1315" s="58" t="s">
        <v>130</v>
      </c>
      <c r="C1315" s="58" t="s">
        <v>130</v>
      </c>
      <c r="D1315" s="58" t="s">
        <v>130</v>
      </c>
      <c r="E1315" s="58"/>
      <c r="F1315" s="58" t="s">
        <v>130</v>
      </c>
      <c r="G1315" s="59"/>
      <c r="H1315" s="60" t="str">
        <f>VLOOKUP(F1315,'Houses &amp; Ages'!$B$5:$K$16,3,FALSE)</f>
        <v>-</v>
      </c>
    </row>
    <row r="1316" spans="2:8">
      <c r="B1316" s="58" t="s">
        <v>130</v>
      </c>
      <c r="C1316" s="58" t="s">
        <v>130</v>
      </c>
      <c r="D1316" s="58" t="s">
        <v>130</v>
      </c>
      <c r="E1316" s="58"/>
      <c r="F1316" s="58" t="s">
        <v>130</v>
      </c>
      <c r="G1316" s="59"/>
      <c r="H1316" s="60" t="str">
        <f>VLOOKUP(F1316,'Houses &amp; Ages'!$B$5:$K$16,3,FALSE)</f>
        <v>-</v>
      </c>
    </row>
    <row r="1317" spans="2:8">
      <c r="B1317" s="58" t="s">
        <v>130</v>
      </c>
      <c r="C1317" s="58" t="s">
        <v>130</v>
      </c>
      <c r="D1317" s="58" t="s">
        <v>130</v>
      </c>
      <c r="E1317" s="58"/>
      <c r="F1317" s="58" t="s">
        <v>130</v>
      </c>
      <c r="G1317" s="59"/>
      <c r="H1317" s="60" t="str">
        <f>VLOOKUP(F1317,'Houses &amp; Ages'!$B$5:$K$16,3,FALSE)</f>
        <v>-</v>
      </c>
    </row>
    <row r="1318" spans="2:8">
      <c r="B1318" s="58" t="s">
        <v>130</v>
      </c>
      <c r="C1318" s="58" t="s">
        <v>130</v>
      </c>
      <c r="D1318" s="58" t="s">
        <v>130</v>
      </c>
      <c r="E1318" s="58"/>
      <c r="F1318" s="58" t="s">
        <v>130</v>
      </c>
      <c r="G1318" s="59"/>
      <c r="H1318" s="60" t="str">
        <f>VLOOKUP(F1318,'Houses &amp; Ages'!$B$5:$K$16,3,FALSE)</f>
        <v>-</v>
      </c>
    </row>
    <row r="1319" spans="2:8">
      <c r="B1319" s="58" t="s">
        <v>130</v>
      </c>
      <c r="C1319" s="58" t="s">
        <v>130</v>
      </c>
      <c r="D1319" s="58" t="s">
        <v>130</v>
      </c>
      <c r="E1319" s="58"/>
      <c r="F1319" s="58" t="s">
        <v>130</v>
      </c>
      <c r="G1319" s="59"/>
      <c r="H1319" s="60" t="str">
        <f>VLOOKUP(F1319,'Houses &amp; Ages'!$B$5:$K$16,3,FALSE)</f>
        <v>-</v>
      </c>
    </row>
    <row r="1320" spans="2:8">
      <c r="B1320" s="58" t="s">
        <v>130</v>
      </c>
      <c r="C1320" s="58" t="s">
        <v>130</v>
      </c>
      <c r="D1320" s="58" t="s">
        <v>130</v>
      </c>
      <c r="E1320" s="58"/>
      <c r="F1320" s="58" t="s">
        <v>130</v>
      </c>
      <c r="G1320" s="59"/>
      <c r="H1320" s="60" t="str">
        <f>VLOOKUP(F1320,'Houses &amp; Ages'!$B$5:$K$16,3,FALSE)</f>
        <v>-</v>
      </c>
    </row>
    <row r="1321" spans="2:8">
      <c r="B1321" s="58" t="s">
        <v>130</v>
      </c>
      <c r="C1321" s="58" t="s">
        <v>130</v>
      </c>
      <c r="D1321" s="58" t="s">
        <v>130</v>
      </c>
      <c r="E1321" s="58"/>
      <c r="F1321" s="58" t="s">
        <v>130</v>
      </c>
      <c r="G1321" s="59"/>
      <c r="H1321" s="60" t="str">
        <f>VLOOKUP(F1321,'Houses &amp; Ages'!$B$5:$K$16,3,FALSE)</f>
        <v>-</v>
      </c>
    </row>
    <row r="1322" spans="2:8">
      <c r="B1322" s="58" t="s">
        <v>130</v>
      </c>
      <c r="C1322" s="58" t="s">
        <v>130</v>
      </c>
      <c r="D1322" s="58" t="s">
        <v>130</v>
      </c>
      <c r="E1322" s="58"/>
      <c r="F1322" s="58" t="s">
        <v>130</v>
      </c>
      <c r="G1322" s="59"/>
      <c r="H1322" s="60" t="str">
        <f>VLOOKUP(F1322,'Houses &amp; Ages'!$B$5:$K$16,3,FALSE)</f>
        <v>-</v>
      </c>
    </row>
    <row r="1323" spans="2:8">
      <c r="B1323" s="58" t="s">
        <v>130</v>
      </c>
      <c r="C1323" s="58" t="s">
        <v>130</v>
      </c>
      <c r="D1323" s="58" t="s">
        <v>130</v>
      </c>
      <c r="E1323" s="58"/>
      <c r="F1323" s="58" t="s">
        <v>130</v>
      </c>
      <c r="G1323" s="59"/>
      <c r="H1323" s="60" t="str">
        <f>VLOOKUP(F1323,'Houses &amp; Ages'!$B$5:$K$16,3,FALSE)</f>
        <v>-</v>
      </c>
    </row>
    <row r="1324" spans="2:8">
      <c r="B1324" s="58" t="s">
        <v>130</v>
      </c>
      <c r="C1324" s="58" t="s">
        <v>130</v>
      </c>
      <c r="D1324" s="58" t="s">
        <v>130</v>
      </c>
      <c r="E1324" s="58"/>
      <c r="F1324" s="58" t="s">
        <v>130</v>
      </c>
      <c r="G1324" s="59"/>
      <c r="H1324" s="60" t="str">
        <f>VLOOKUP(F1324,'Houses &amp; Ages'!$B$5:$K$16,3,FALSE)</f>
        <v>-</v>
      </c>
    </row>
    <row r="1325" spans="2:8">
      <c r="B1325" s="58" t="s">
        <v>130</v>
      </c>
      <c r="C1325" s="58" t="s">
        <v>130</v>
      </c>
      <c r="D1325" s="58" t="s">
        <v>130</v>
      </c>
      <c r="E1325" s="58"/>
      <c r="F1325" s="58" t="s">
        <v>130</v>
      </c>
      <c r="G1325" s="59"/>
      <c r="H1325" s="60" t="str">
        <f>VLOOKUP(F1325,'Houses &amp; Ages'!$B$5:$K$16,3,FALSE)</f>
        <v>-</v>
      </c>
    </row>
    <row r="1326" spans="2:8">
      <c r="B1326" s="58" t="s">
        <v>130</v>
      </c>
      <c r="C1326" s="58" t="s">
        <v>130</v>
      </c>
      <c r="D1326" s="58" t="s">
        <v>130</v>
      </c>
      <c r="E1326" s="58"/>
      <c r="F1326" s="58" t="s">
        <v>130</v>
      </c>
      <c r="G1326" s="59"/>
      <c r="H1326" s="60" t="str">
        <f>VLOOKUP(F1326,'Houses &amp; Ages'!$B$5:$K$16,3,FALSE)</f>
        <v>-</v>
      </c>
    </row>
    <row r="1327" spans="2:8">
      <c r="B1327" s="58" t="s">
        <v>130</v>
      </c>
      <c r="C1327" s="58" t="s">
        <v>130</v>
      </c>
      <c r="D1327" s="58" t="s">
        <v>130</v>
      </c>
      <c r="E1327" s="58"/>
      <c r="F1327" s="58" t="s">
        <v>130</v>
      </c>
      <c r="G1327" s="59"/>
      <c r="H1327" s="60" t="str">
        <f>VLOOKUP(F1327,'Houses &amp; Ages'!$B$5:$K$16,3,FALSE)</f>
        <v>-</v>
      </c>
    </row>
    <row r="1328" spans="2:8">
      <c r="B1328" s="58" t="s">
        <v>130</v>
      </c>
      <c r="C1328" s="58" t="s">
        <v>130</v>
      </c>
      <c r="D1328" s="58" t="s">
        <v>130</v>
      </c>
      <c r="E1328" s="58"/>
      <c r="F1328" s="58" t="s">
        <v>130</v>
      </c>
      <c r="G1328" s="59"/>
      <c r="H1328" s="60" t="str">
        <f>VLOOKUP(F1328,'Houses &amp; Ages'!$B$5:$K$16,3,FALSE)</f>
        <v>-</v>
      </c>
    </row>
    <row r="1329" spans="2:8">
      <c r="B1329" s="58" t="s">
        <v>130</v>
      </c>
      <c r="C1329" s="58" t="s">
        <v>130</v>
      </c>
      <c r="D1329" s="58" t="s">
        <v>130</v>
      </c>
      <c r="E1329" s="58"/>
      <c r="F1329" s="58" t="s">
        <v>130</v>
      </c>
      <c r="G1329" s="59"/>
      <c r="H1329" s="60" t="str">
        <f>VLOOKUP(F1329,'Houses &amp; Ages'!$B$5:$K$16,3,FALSE)</f>
        <v>-</v>
      </c>
    </row>
    <row r="1330" spans="2:8">
      <c r="B1330" s="58" t="s">
        <v>130</v>
      </c>
      <c r="C1330" s="58" t="s">
        <v>130</v>
      </c>
      <c r="D1330" s="58" t="s">
        <v>130</v>
      </c>
      <c r="E1330" s="58"/>
      <c r="F1330" s="58" t="s">
        <v>130</v>
      </c>
      <c r="G1330" s="59"/>
      <c r="H1330" s="60" t="str">
        <f>VLOOKUP(F1330,'Houses &amp; Ages'!$B$5:$K$16,3,FALSE)</f>
        <v>-</v>
      </c>
    </row>
    <row r="1331" spans="2:8">
      <c r="B1331" s="58" t="s">
        <v>130</v>
      </c>
      <c r="C1331" s="58" t="s">
        <v>130</v>
      </c>
      <c r="D1331" s="58" t="s">
        <v>130</v>
      </c>
      <c r="E1331" s="58"/>
      <c r="F1331" s="58" t="s">
        <v>130</v>
      </c>
      <c r="G1331" s="59"/>
      <c r="H1331" s="60" t="str">
        <f>VLOOKUP(F1331,'Houses &amp; Ages'!$B$5:$K$16,3,FALSE)</f>
        <v>-</v>
      </c>
    </row>
    <row r="1332" spans="2:8">
      <c r="B1332" s="58" t="s">
        <v>130</v>
      </c>
      <c r="C1332" s="58" t="s">
        <v>130</v>
      </c>
      <c r="D1332" s="58" t="s">
        <v>130</v>
      </c>
      <c r="E1332" s="58"/>
      <c r="F1332" s="58" t="s">
        <v>130</v>
      </c>
      <c r="G1332" s="59"/>
      <c r="H1332" s="60" t="str">
        <f>VLOOKUP(F1332,'Houses &amp; Ages'!$B$5:$K$16,3,FALSE)</f>
        <v>-</v>
      </c>
    </row>
    <row r="1333" spans="2:8">
      <c r="B1333" s="58" t="s">
        <v>130</v>
      </c>
      <c r="C1333" s="58" t="s">
        <v>130</v>
      </c>
      <c r="D1333" s="58" t="s">
        <v>130</v>
      </c>
      <c r="E1333" s="58"/>
      <c r="F1333" s="58" t="s">
        <v>130</v>
      </c>
      <c r="G1333" s="59"/>
      <c r="H1333" s="60" t="str">
        <f>VLOOKUP(F1333,'Houses &amp; Ages'!$B$5:$K$16,3,FALSE)</f>
        <v>-</v>
      </c>
    </row>
    <row r="1334" spans="2:8">
      <c r="B1334" s="58" t="s">
        <v>130</v>
      </c>
      <c r="C1334" s="58" t="s">
        <v>130</v>
      </c>
      <c r="D1334" s="58" t="s">
        <v>130</v>
      </c>
      <c r="E1334" s="58"/>
      <c r="F1334" s="58" t="s">
        <v>130</v>
      </c>
      <c r="G1334" s="59"/>
      <c r="H1334" s="60" t="str">
        <f>VLOOKUP(F1334,'Houses &amp; Ages'!$B$5:$K$16,3,FALSE)</f>
        <v>-</v>
      </c>
    </row>
    <row r="1335" spans="2:8">
      <c r="B1335" s="58" t="s">
        <v>130</v>
      </c>
      <c r="C1335" s="58" t="s">
        <v>130</v>
      </c>
      <c r="D1335" s="58" t="s">
        <v>130</v>
      </c>
      <c r="E1335" s="58"/>
      <c r="F1335" s="58" t="s">
        <v>130</v>
      </c>
      <c r="G1335" s="59"/>
      <c r="H1335" s="60" t="str">
        <f>VLOOKUP(F1335,'Houses &amp; Ages'!$B$5:$K$16,3,FALSE)</f>
        <v>-</v>
      </c>
    </row>
    <row r="1336" spans="2:8">
      <c r="B1336" s="58" t="s">
        <v>130</v>
      </c>
      <c r="C1336" s="58" t="s">
        <v>130</v>
      </c>
      <c r="D1336" s="58" t="s">
        <v>130</v>
      </c>
      <c r="E1336" s="58"/>
      <c r="F1336" s="58" t="s">
        <v>130</v>
      </c>
      <c r="G1336" s="59"/>
      <c r="H1336" s="60" t="str">
        <f>VLOOKUP(F1336,'Houses &amp; Ages'!$B$5:$K$16,3,FALSE)</f>
        <v>-</v>
      </c>
    </row>
    <row r="1337" spans="2:8">
      <c r="B1337" s="58" t="s">
        <v>130</v>
      </c>
      <c r="C1337" s="58" t="s">
        <v>130</v>
      </c>
      <c r="D1337" s="58" t="s">
        <v>130</v>
      </c>
      <c r="E1337" s="58"/>
      <c r="F1337" s="58" t="s">
        <v>130</v>
      </c>
      <c r="G1337" s="59"/>
      <c r="H1337" s="60" t="str">
        <f>VLOOKUP(F1337,'Houses &amp; Ages'!$B$5:$K$16,3,FALSE)</f>
        <v>-</v>
      </c>
    </row>
    <row r="1338" spans="2:8">
      <c r="B1338" s="58" t="s">
        <v>130</v>
      </c>
      <c r="C1338" s="58" t="s">
        <v>130</v>
      </c>
      <c r="D1338" s="58" t="s">
        <v>130</v>
      </c>
      <c r="E1338" s="58"/>
      <c r="F1338" s="58" t="s">
        <v>130</v>
      </c>
      <c r="G1338" s="59"/>
      <c r="H1338" s="60" t="str">
        <f>VLOOKUP(F1338,'Houses &amp; Ages'!$B$5:$K$16,3,FALSE)</f>
        <v>-</v>
      </c>
    </row>
    <row r="1339" spans="2:8">
      <c r="B1339" s="58" t="s">
        <v>130</v>
      </c>
      <c r="C1339" s="58" t="s">
        <v>130</v>
      </c>
      <c r="D1339" s="58" t="s">
        <v>130</v>
      </c>
      <c r="E1339" s="58"/>
      <c r="F1339" s="58" t="s">
        <v>130</v>
      </c>
      <c r="G1339" s="59"/>
      <c r="H1339" s="60" t="str">
        <f>VLOOKUP(F1339,'Houses &amp; Ages'!$B$5:$K$16,3,FALSE)</f>
        <v>-</v>
      </c>
    </row>
    <row r="1340" spans="2:8">
      <c r="B1340" s="58" t="s">
        <v>130</v>
      </c>
      <c r="C1340" s="58" t="s">
        <v>130</v>
      </c>
      <c r="D1340" s="58" t="s">
        <v>130</v>
      </c>
      <c r="E1340" s="58"/>
      <c r="F1340" s="58" t="s">
        <v>130</v>
      </c>
      <c r="G1340" s="59"/>
      <c r="H1340" s="60" t="str">
        <f>VLOOKUP(F1340,'Houses &amp; Ages'!$B$5:$K$16,3,FALSE)</f>
        <v>-</v>
      </c>
    </row>
    <row r="1341" spans="2:8">
      <c r="B1341" s="58" t="s">
        <v>130</v>
      </c>
      <c r="C1341" s="58" t="s">
        <v>130</v>
      </c>
      <c r="D1341" s="58" t="s">
        <v>130</v>
      </c>
      <c r="E1341" s="58"/>
      <c r="F1341" s="58" t="s">
        <v>130</v>
      </c>
      <c r="G1341" s="59"/>
      <c r="H1341" s="60" t="str">
        <f>VLOOKUP(F1341,'Houses &amp; Ages'!$B$5:$K$16,3,FALSE)</f>
        <v>-</v>
      </c>
    </row>
    <row r="1342" spans="2:8">
      <c r="B1342" s="58" t="s">
        <v>130</v>
      </c>
      <c r="C1342" s="58" t="s">
        <v>130</v>
      </c>
      <c r="D1342" s="58" t="s">
        <v>130</v>
      </c>
      <c r="E1342" s="58"/>
      <c r="F1342" s="58" t="s">
        <v>130</v>
      </c>
      <c r="G1342" s="59"/>
      <c r="H1342" s="60" t="str">
        <f>VLOOKUP(F1342,'Houses &amp; Ages'!$B$5:$K$16,3,FALSE)</f>
        <v>-</v>
      </c>
    </row>
    <row r="1343" spans="2:8">
      <c r="B1343" s="58" t="s">
        <v>130</v>
      </c>
      <c r="C1343" s="58" t="s">
        <v>130</v>
      </c>
      <c r="D1343" s="58" t="s">
        <v>130</v>
      </c>
      <c r="E1343" s="58"/>
      <c r="F1343" s="58" t="s">
        <v>130</v>
      </c>
      <c r="G1343" s="59"/>
      <c r="H1343" s="60" t="str">
        <f>VLOOKUP(F1343,'Houses &amp; Ages'!$B$5:$K$16,3,FALSE)</f>
        <v>-</v>
      </c>
    </row>
    <row r="1344" spans="2:8">
      <c r="B1344" s="58" t="s">
        <v>130</v>
      </c>
      <c r="C1344" s="58" t="s">
        <v>130</v>
      </c>
      <c r="D1344" s="58" t="s">
        <v>130</v>
      </c>
      <c r="E1344" s="58"/>
      <c r="F1344" s="58" t="s">
        <v>130</v>
      </c>
      <c r="G1344" s="59"/>
      <c r="H1344" s="60" t="str">
        <f>VLOOKUP(F1344,'Houses &amp; Ages'!$B$5:$K$16,3,FALSE)</f>
        <v>-</v>
      </c>
    </row>
    <row r="1345" spans="2:8">
      <c r="B1345" s="58" t="s">
        <v>130</v>
      </c>
      <c r="C1345" s="58" t="s">
        <v>130</v>
      </c>
      <c r="D1345" s="58" t="s">
        <v>130</v>
      </c>
      <c r="E1345" s="58"/>
      <c r="F1345" s="58" t="s">
        <v>130</v>
      </c>
      <c r="G1345" s="59"/>
      <c r="H1345" s="60" t="str">
        <f>VLOOKUP(F1345,'Houses &amp; Ages'!$B$5:$K$16,3,FALSE)</f>
        <v>-</v>
      </c>
    </row>
    <row r="1346" spans="2:8">
      <c r="B1346" s="58" t="s">
        <v>130</v>
      </c>
      <c r="C1346" s="58" t="s">
        <v>130</v>
      </c>
      <c r="D1346" s="58" t="s">
        <v>130</v>
      </c>
      <c r="E1346" s="58"/>
      <c r="F1346" s="58" t="s">
        <v>130</v>
      </c>
      <c r="G1346" s="59"/>
      <c r="H1346" s="60" t="str">
        <f>VLOOKUP(F1346,'Houses &amp; Ages'!$B$5:$K$16,3,FALSE)</f>
        <v>-</v>
      </c>
    </row>
    <row r="1347" spans="2:8">
      <c r="B1347" s="58" t="s">
        <v>130</v>
      </c>
      <c r="C1347" s="58" t="s">
        <v>130</v>
      </c>
      <c r="D1347" s="58" t="s">
        <v>130</v>
      </c>
      <c r="E1347" s="58"/>
      <c r="F1347" s="58" t="s">
        <v>130</v>
      </c>
      <c r="G1347" s="59"/>
      <c r="H1347" s="60" t="str">
        <f>VLOOKUP(F1347,'Houses &amp; Ages'!$B$5:$K$16,3,FALSE)</f>
        <v>-</v>
      </c>
    </row>
    <row r="1348" spans="2:8">
      <c r="B1348" s="58" t="s">
        <v>130</v>
      </c>
      <c r="C1348" s="58" t="s">
        <v>130</v>
      </c>
      <c r="D1348" s="58" t="s">
        <v>130</v>
      </c>
      <c r="E1348" s="58"/>
      <c r="F1348" s="58" t="s">
        <v>130</v>
      </c>
      <c r="G1348" s="59"/>
      <c r="H1348" s="60" t="str">
        <f>VLOOKUP(F1348,'Houses &amp; Ages'!$B$5:$K$16,3,FALSE)</f>
        <v>-</v>
      </c>
    </row>
    <row r="1349" spans="2:8">
      <c r="B1349" s="58" t="s">
        <v>130</v>
      </c>
      <c r="C1349" s="58" t="s">
        <v>130</v>
      </c>
      <c r="D1349" s="58" t="s">
        <v>130</v>
      </c>
      <c r="E1349" s="58"/>
      <c r="F1349" s="58" t="s">
        <v>130</v>
      </c>
      <c r="G1349" s="59"/>
      <c r="H1349" s="60" t="str">
        <f>VLOOKUP(F1349,'Houses &amp; Ages'!$B$5:$K$16,3,FALSE)</f>
        <v>-</v>
      </c>
    </row>
    <row r="1350" spans="2:8">
      <c r="B1350" s="58" t="s">
        <v>130</v>
      </c>
      <c r="C1350" s="58" t="s">
        <v>130</v>
      </c>
      <c r="D1350" s="58" t="s">
        <v>130</v>
      </c>
      <c r="E1350" s="58"/>
      <c r="F1350" s="58" t="s">
        <v>130</v>
      </c>
      <c r="G1350" s="59"/>
      <c r="H1350" s="60" t="str">
        <f>VLOOKUP(F1350,'Houses &amp; Ages'!$B$5:$K$16,3,FALSE)</f>
        <v>-</v>
      </c>
    </row>
    <row r="1351" spans="2:8">
      <c r="B1351" s="58" t="s">
        <v>130</v>
      </c>
      <c r="C1351" s="58" t="s">
        <v>130</v>
      </c>
      <c r="D1351" s="58" t="s">
        <v>130</v>
      </c>
      <c r="E1351" s="58"/>
      <c r="F1351" s="58" t="s">
        <v>130</v>
      </c>
      <c r="G1351" s="59"/>
      <c r="H1351" s="60" t="str">
        <f>VLOOKUP(F1351,'Houses &amp; Ages'!$B$5:$K$16,3,FALSE)</f>
        <v>-</v>
      </c>
    </row>
    <row r="1352" spans="2:8">
      <c r="B1352" s="58" t="s">
        <v>130</v>
      </c>
      <c r="C1352" s="58" t="s">
        <v>130</v>
      </c>
      <c r="D1352" s="58" t="s">
        <v>130</v>
      </c>
      <c r="E1352" s="58"/>
      <c r="F1352" s="58" t="s">
        <v>130</v>
      </c>
      <c r="G1352" s="59"/>
      <c r="H1352" s="60" t="str">
        <f>VLOOKUP(F1352,'Houses &amp; Ages'!$B$5:$K$16,3,FALSE)</f>
        <v>-</v>
      </c>
    </row>
    <row r="1353" spans="2:8">
      <c r="B1353" s="58" t="s">
        <v>130</v>
      </c>
      <c r="C1353" s="58" t="s">
        <v>130</v>
      </c>
      <c r="D1353" s="58" t="s">
        <v>130</v>
      </c>
      <c r="E1353" s="58"/>
      <c r="F1353" s="58" t="s">
        <v>130</v>
      </c>
      <c r="G1353" s="59"/>
      <c r="H1353" s="60" t="str">
        <f>VLOOKUP(F1353,'Houses &amp; Ages'!$B$5:$K$16,3,FALSE)</f>
        <v>-</v>
      </c>
    </row>
    <row r="1354" spans="2:8">
      <c r="B1354" s="58" t="s">
        <v>130</v>
      </c>
      <c r="C1354" s="58" t="s">
        <v>130</v>
      </c>
      <c r="D1354" s="58" t="s">
        <v>130</v>
      </c>
      <c r="E1354" s="58"/>
      <c r="F1354" s="58" t="s">
        <v>130</v>
      </c>
      <c r="G1354" s="59"/>
      <c r="H1354" s="60" t="str">
        <f>VLOOKUP(F1354,'Houses &amp; Ages'!$B$5:$K$16,3,FALSE)</f>
        <v>-</v>
      </c>
    </row>
    <row r="1355" spans="2:8">
      <c r="B1355" s="58" t="s">
        <v>130</v>
      </c>
      <c r="C1355" s="58" t="s">
        <v>130</v>
      </c>
      <c r="D1355" s="58" t="s">
        <v>130</v>
      </c>
      <c r="E1355" s="58"/>
      <c r="F1355" s="58" t="s">
        <v>130</v>
      </c>
      <c r="G1355" s="59"/>
      <c r="H1355" s="60" t="str">
        <f>VLOOKUP(F1355,'Houses &amp; Ages'!$B$5:$K$16,3,FALSE)</f>
        <v>-</v>
      </c>
    </row>
    <row r="1356" spans="2:8">
      <c r="B1356" s="58" t="s">
        <v>130</v>
      </c>
      <c r="C1356" s="58" t="s">
        <v>130</v>
      </c>
      <c r="D1356" s="58" t="s">
        <v>130</v>
      </c>
      <c r="E1356" s="58"/>
      <c r="F1356" s="58" t="s">
        <v>130</v>
      </c>
      <c r="G1356" s="59"/>
      <c r="H1356" s="60" t="str">
        <f>VLOOKUP(F1356,'Houses &amp; Ages'!$B$5:$K$16,3,FALSE)</f>
        <v>-</v>
      </c>
    </row>
    <row r="1357" spans="2:8">
      <c r="B1357" s="58" t="s">
        <v>130</v>
      </c>
      <c r="C1357" s="58" t="s">
        <v>130</v>
      </c>
      <c r="D1357" s="58" t="s">
        <v>130</v>
      </c>
      <c r="E1357" s="58"/>
      <c r="F1357" s="58" t="s">
        <v>130</v>
      </c>
      <c r="G1357" s="59"/>
      <c r="H1357" s="60" t="str">
        <f>VLOOKUP(F1357,'Houses &amp; Ages'!$B$5:$K$16,3,FALSE)</f>
        <v>-</v>
      </c>
    </row>
    <row r="1358" spans="2:8">
      <c r="B1358" s="58" t="s">
        <v>130</v>
      </c>
      <c r="C1358" s="58" t="s">
        <v>130</v>
      </c>
      <c r="D1358" s="58" t="s">
        <v>130</v>
      </c>
      <c r="E1358" s="58"/>
      <c r="F1358" s="58" t="s">
        <v>130</v>
      </c>
      <c r="G1358" s="59"/>
      <c r="H1358" s="60" t="str">
        <f>VLOOKUP(F1358,'Houses &amp; Ages'!$B$5:$K$16,3,FALSE)</f>
        <v>-</v>
      </c>
    </row>
    <row r="1359" spans="2:8">
      <c r="B1359" s="58" t="s">
        <v>130</v>
      </c>
      <c r="C1359" s="58" t="s">
        <v>130</v>
      </c>
      <c r="D1359" s="58" t="s">
        <v>130</v>
      </c>
      <c r="E1359" s="58"/>
      <c r="F1359" s="58" t="s">
        <v>130</v>
      </c>
      <c r="G1359" s="59"/>
      <c r="H1359" s="60" t="str">
        <f>VLOOKUP(F1359,'Houses &amp; Ages'!$B$5:$K$16,3,FALSE)</f>
        <v>-</v>
      </c>
    </row>
    <row r="1360" spans="2:8">
      <c r="B1360" s="58" t="s">
        <v>130</v>
      </c>
      <c r="C1360" s="58" t="s">
        <v>130</v>
      </c>
      <c r="D1360" s="58" t="s">
        <v>130</v>
      </c>
      <c r="E1360" s="58"/>
      <c r="F1360" s="58" t="s">
        <v>130</v>
      </c>
      <c r="G1360" s="59"/>
      <c r="H1360" s="60" t="str">
        <f>VLOOKUP(F1360,'Houses &amp; Ages'!$B$5:$K$16,3,FALSE)</f>
        <v>-</v>
      </c>
    </row>
    <row r="1361" spans="2:8">
      <c r="B1361" s="58" t="s">
        <v>130</v>
      </c>
      <c r="C1361" s="58" t="s">
        <v>130</v>
      </c>
      <c r="D1361" s="58" t="s">
        <v>130</v>
      </c>
      <c r="E1361" s="58"/>
      <c r="F1361" s="58" t="s">
        <v>130</v>
      </c>
      <c r="G1361" s="59"/>
      <c r="H1361" s="60" t="str">
        <f>VLOOKUP(F1361,'Houses &amp; Ages'!$B$5:$K$16,3,FALSE)</f>
        <v>-</v>
      </c>
    </row>
    <row r="1362" spans="2:8">
      <c r="B1362" s="58" t="s">
        <v>130</v>
      </c>
      <c r="C1362" s="58" t="s">
        <v>130</v>
      </c>
      <c r="D1362" s="58" t="s">
        <v>130</v>
      </c>
      <c r="E1362" s="58"/>
      <c r="F1362" s="58" t="s">
        <v>130</v>
      </c>
      <c r="G1362" s="59"/>
      <c r="H1362" s="60" t="str">
        <f>VLOOKUP(F1362,'Houses &amp; Ages'!$B$5:$K$16,3,FALSE)</f>
        <v>-</v>
      </c>
    </row>
    <row r="1363" spans="2:8">
      <c r="B1363" s="58" t="s">
        <v>130</v>
      </c>
      <c r="C1363" s="58" t="s">
        <v>130</v>
      </c>
      <c r="D1363" s="58" t="s">
        <v>130</v>
      </c>
      <c r="E1363" s="58"/>
      <c r="F1363" s="58" t="s">
        <v>130</v>
      </c>
      <c r="G1363" s="59"/>
      <c r="H1363" s="60" t="str">
        <f>VLOOKUP(F1363,'Houses &amp; Ages'!$B$5:$K$16,3,FALSE)</f>
        <v>-</v>
      </c>
    </row>
    <row r="1364" spans="2:8">
      <c r="B1364" s="58" t="s">
        <v>130</v>
      </c>
      <c r="C1364" s="58" t="s">
        <v>130</v>
      </c>
      <c r="D1364" s="58" t="s">
        <v>130</v>
      </c>
      <c r="E1364" s="58"/>
      <c r="F1364" s="58" t="s">
        <v>130</v>
      </c>
      <c r="G1364" s="59"/>
      <c r="H1364" s="60" t="str">
        <f>VLOOKUP(F1364,'Houses &amp; Ages'!$B$5:$K$16,3,FALSE)</f>
        <v>-</v>
      </c>
    </row>
    <row r="1365" spans="2:8">
      <c r="B1365" s="58" t="s">
        <v>130</v>
      </c>
      <c r="C1365" s="58" t="s">
        <v>130</v>
      </c>
      <c r="D1365" s="58" t="s">
        <v>130</v>
      </c>
      <c r="E1365" s="58"/>
      <c r="F1365" s="58" t="s">
        <v>130</v>
      </c>
      <c r="G1365" s="59"/>
      <c r="H1365" s="60" t="str">
        <f>VLOOKUP(F1365,'Houses &amp; Ages'!$B$5:$K$16,3,FALSE)</f>
        <v>-</v>
      </c>
    </row>
    <row r="1366" spans="2:8">
      <c r="B1366" s="58" t="s">
        <v>130</v>
      </c>
      <c r="C1366" s="58" t="s">
        <v>130</v>
      </c>
      <c r="D1366" s="58" t="s">
        <v>130</v>
      </c>
      <c r="E1366" s="58"/>
      <c r="F1366" s="58" t="s">
        <v>130</v>
      </c>
      <c r="G1366" s="59"/>
      <c r="H1366" s="60" t="str">
        <f>VLOOKUP(F1366,'Houses &amp; Ages'!$B$5:$K$16,3,FALSE)</f>
        <v>-</v>
      </c>
    </row>
    <row r="1367" spans="2:8">
      <c r="B1367" s="58" t="s">
        <v>130</v>
      </c>
      <c r="C1367" s="58" t="s">
        <v>130</v>
      </c>
      <c r="D1367" s="58" t="s">
        <v>130</v>
      </c>
      <c r="E1367" s="58"/>
      <c r="F1367" s="58" t="s">
        <v>130</v>
      </c>
      <c r="G1367" s="59"/>
      <c r="H1367" s="60" t="str">
        <f>VLOOKUP(F1367,'Houses &amp; Ages'!$B$5:$K$16,3,FALSE)</f>
        <v>-</v>
      </c>
    </row>
    <row r="1368" spans="2:8">
      <c r="B1368" s="58" t="s">
        <v>130</v>
      </c>
      <c r="C1368" s="58" t="s">
        <v>130</v>
      </c>
      <c r="D1368" s="58" t="s">
        <v>130</v>
      </c>
      <c r="E1368" s="58"/>
      <c r="F1368" s="58" t="s">
        <v>130</v>
      </c>
      <c r="G1368" s="59"/>
      <c r="H1368" s="60" t="str">
        <f>VLOOKUP(F1368,'Houses &amp; Ages'!$B$5:$K$16,3,FALSE)</f>
        <v>-</v>
      </c>
    </row>
    <row r="1369" spans="2:8">
      <c r="B1369" s="58" t="s">
        <v>130</v>
      </c>
      <c r="C1369" s="58" t="s">
        <v>130</v>
      </c>
      <c r="D1369" s="58" t="s">
        <v>130</v>
      </c>
      <c r="E1369" s="58"/>
      <c r="F1369" s="58" t="s">
        <v>130</v>
      </c>
      <c r="G1369" s="59"/>
      <c r="H1369" s="60" t="str">
        <f>VLOOKUP(F1369,'Houses &amp; Ages'!$B$5:$K$16,3,FALSE)</f>
        <v>-</v>
      </c>
    </row>
    <row r="1370" spans="2:8">
      <c r="B1370" s="58" t="s">
        <v>130</v>
      </c>
      <c r="C1370" s="58" t="s">
        <v>130</v>
      </c>
      <c r="D1370" s="58" t="s">
        <v>130</v>
      </c>
      <c r="E1370" s="58"/>
      <c r="F1370" s="58" t="s">
        <v>130</v>
      </c>
      <c r="G1370" s="59"/>
      <c r="H1370" s="60" t="str">
        <f>VLOOKUP(F1370,'Houses &amp; Ages'!$B$5:$K$16,3,FALSE)</f>
        <v>-</v>
      </c>
    </row>
    <row r="1371" spans="2:8">
      <c r="B1371" s="58" t="s">
        <v>130</v>
      </c>
      <c r="C1371" s="58" t="s">
        <v>130</v>
      </c>
      <c r="D1371" s="58" t="s">
        <v>130</v>
      </c>
      <c r="E1371" s="58"/>
      <c r="F1371" s="58" t="s">
        <v>130</v>
      </c>
      <c r="G1371" s="59"/>
      <c r="H1371" s="60" t="str">
        <f>VLOOKUP(F1371,'Houses &amp; Ages'!$B$5:$K$16,3,FALSE)</f>
        <v>-</v>
      </c>
    </row>
    <row r="1372" spans="2:8">
      <c r="B1372" s="58" t="s">
        <v>130</v>
      </c>
      <c r="C1372" s="58" t="s">
        <v>130</v>
      </c>
      <c r="D1372" s="58" t="s">
        <v>130</v>
      </c>
      <c r="E1372" s="58"/>
      <c r="F1372" s="58" t="s">
        <v>130</v>
      </c>
      <c r="G1372" s="59"/>
      <c r="H1372" s="60" t="str">
        <f>VLOOKUP(F1372,'Houses &amp; Ages'!$B$5:$K$16,3,FALSE)</f>
        <v>-</v>
      </c>
    </row>
    <row r="1373" spans="2:8">
      <c r="B1373" s="58" t="s">
        <v>130</v>
      </c>
      <c r="C1373" s="58" t="s">
        <v>130</v>
      </c>
      <c r="D1373" s="58" t="s">
        <v>130</v>
      </c>
      <c r="E1373" s="58"/>
      <c r="F1373" s="58" t="s">
        <v>130</v>
      </c>
      <c r="G1373" s="59"/>
      <c r="H1373" s="60" t="str">
        <f>VLOOKUP(F1373,'Houses &amp; Ages'!$B$5:$K$16,3,FALSE)</f>
        <v>-</v>
      </c>
    </row>
    <row r="1374" spans="2:8">
      <c r="B1374" s="58" t="s">
        <v>130</v>
      </c>
      <c r="C1374" s="58" t="s">
        <v>130</v>
      </c>
      <c r="D1374" s="58" t="s">
        <v>130</v>
      </c>
      <c r="E1374" s="58"/>
      <c r="F1374" s="58" t="s">
        <v>130</v>
      </c>
      <c r="G1374" s="59"/>
      <c r="H1374" s="60" t="str">
        <f>VLOOKUP(F1374,'Houses &amp; Ages'!$B$5:$K$16,3,FALSE)</f>
        <v>-</v>
      </c>
    </row>
    <row r="1375" spans="2:8">
      <c r="B1375" s="58" t="s">
        <v>130</v>
      </c>
      <c r="C1375" s="58" t="s">
        <v>130</v>
      </c>
      <c r="D1375" s="58" t="s">
        <v>130</v>
      </c>
      <c r="E1375" s="58"/>
      <c r="F1375" s="58" t="s">
        <v>130</v>
      </c>
      <c r="G1375" s="59"/>
      <c r="H1375" s="60" t="str">
        <f>VLOOKUP(F1375,'Houses &amp; Ages'!$B$5:$K$16,3,FALSE)</f>
        <v>-</v>
      </c>
    </row>
    <row r="1376" spans="2:8">
      <c r="B1376" s="58" t="s">
        <v>130</v>
      </c>
      <c r="C1376" s="58" t="s">
        <v>130</v>
      </c>
      <c r="D1376" s="58" t="s">
        <v>130</v>
      </c>
      <c r="E1376" s="58"/>
      <c r="F1376" s="58" t="s">
        <v>130</v>
      </c>
      <c r="G1376" s="59"/>
      <c r="H1376" s="60" t="str">
        <f>VLOOKUP(F1376,'Houses &amp; Ages'!$B$5:$K$16,3,FALSE)</f>
        <v>-</v>
      </c>
    </row>
    <row r="1377" spans="2:8">
      <c r="B1377" s="58" t="s">
        <v>130</v>
      </c>
      <c r="C1377" s="58" t="s">
        <v>130</v>
      </c>
      <c r="D1377" s="58" t="s">
        <v>130</v>
      </c>
      <c r="E1377" s="58"/>
      <c r="F1377" s="58" t="s">
        <v>130</v>
      </c>
      <c r="G1377" s="59"/>
      <c r="H1377" s="60" t="str">
        <f>VLOOKUP(F1377,'Houses &amp; Ages'!$B$5:$K$16,3,FALSE)</f>
        <v>-</v>
      </c>
    </row>
    <row r="1378" spans="2:8">
      <c r="B1378" s="58" t="s">
        <v>130</v>
      </c>
      <c r="C1378" s="58" t="s">
        <v>130</v>
      </c>
      <c r="D1378" s="58" t="s">
        <v>130</v>
      </c>
      <c r="E1378" s="58"/>
      <c r="F1378" s="58" t="s">
        <v>130</v>
      </c>
      <c r="G1378" s="59"/>
      <c r="H1378" s="60" t="str">
        <f>VLOOKUP(F1378,'Houses &amp; Ages'!$B$5:$K$16,3,FALSE)</f>
        <v>-</v>
      </c>
    </row>
    <row r="1379" spans="2:8">
      <c r="B1379" s="58" t="s">
        <v>130</v>
      </c>
      <c r="C1379" s="58" t="s">
        <v>130</v>
      </c>
      <c r="D1379" s="58" t="s">
        <v>130</v>
      </c>
      <c r="E1379" s="58"/>
      <c r="F1379" s="58" t="s">
        <v>130</v>
      </c>
      <c r="G1379" s="59"/>
      <c r="H1379" s="60" t="str">
        <f>VLOOKUP(F1379,'Houses &amp; Ages'!$B$5:$K$16,3,FALSE)</f>
        <v>-</v>
      </c>
    </row>
    <row r="1380" spans="2:8">
      <c r="B1380" s="58" t="s">
        <v>130</v>
      </c>
      <c r="C1380" s="58" t="s">
        <v>130</v>
      </c>
      <c r="D1380" s="58" t="s">
        <v>130</v>
      </c>
      <c r="E1380" s="58"/>
      <c r="F1380" s="58" t="s">
        <v>130</v>
      </c>
      <c r="G1380" s="59"/>
      <c r="H1380" s="60" t="str">
        <f>VLOOKUP(F1380,'Houses &amp; Ages'!$B$5:$K$16,3,FALSE)</f>
        <v>-</v>
      </c>
    </row>
    <row r="1381" spans="2:8">
      <c r="B1381" s="58" t="s">
        <v>130</v>
      </c>
      <c r="C1381" s="58" t="s">
        <v>130</v>
      </c>
      <c r="D1381" s="58" t="s">
        <v>130</v>
      </c>
      <c r="E1381" s="58"/>
      <c r="F1381" s="58" t="s">
        <v>130</v>
      </c>
      <c r="G1381" s="59"/>
      <c r="H1381" s="60" t="str">
        <f>VLOOKUP(F1381,'Houses &amp; Ages'!$B$5:$K$16,3,FALSE)</f>
        <v>-</v>
      </c>
    </row>
    <row r="1382" spans="2:8">
      <c r="B1382" s="58" t="s">
        <v>130</v>
      </c>
      <c r="C1382" s="58" t="s">
        <v>130</v>
      </c>
      <c r="D1382" s="58" t="s">
        <v>130</v>
      </c>
      <c r="E1382" s="58"/>
      <c r="F1382" s="58" t="s">
        <v>130</v>
      </c>
      <c r="G1382" s="59"/>
      <c r="H1382" s="60" t="str">
        <f>VLOOKUP(F1382,'Houses &amp; Ages'!$B$5:$K$16,3,FALSE)</f>
        <v>-</v>
      </c>
    </row>
    <row r="1383" spans="2:8">
      <c r="B1383" s="58" t="s">
        <v>130</v>
      </c>
      <c r="C1383" s="58" t="s">
        <v>130</v>
      </c>
      <c r="D1383" s="58" t="s">
        <v>130</v>
      </c>
      <c r="E1383" s="58"/>
      <c r="F1383" s="58" t="s">
        <v>130</v>
      </c>
      <c r="G1383" s="59"/>
      <c r="H1383" s="60" t="str">
        <f>VLOOKUP(F1383,'Houses &amp; Ages'!$B$5:$K$16,3,FALSE)</f>
        <v>-</v>
      </c>
    </row>
    <row r="1384" spans="2:8">
      <c r="B1384" s="58" t="s">
        <v>130</v>
      </c>
      <c r="C1384" s="58" t="s">
        <v>130</v>
      </c>
      <c r="D1384" s="58" t="s">
        <v>130</v>
      </c>
      <c r="E1384" s="58"/>
      <c r="F1384" s="58" t="s">
        <v>130</v>
      </c>
      <c r="G1384" s="59"/>
      <c r="H1384" s="60" t="str">
        <f>VLOOKUP(F1384,'Houses &amp; Ages'!$B$5:$K$16,3,FALSE)</f>
        <v>-</v>
      </c>
    </row>
    <row r="1385" spans="2:8">
      <c r="B1385" s="58" t="s">
        <v>130</v>
      </c>
      <c r="C1385" s="58" t="s">
        <v>130</v>
      </c>
      <c r="D1385" s="58" t="s">
        <v>130</v>
      </c>
      <c r="E1385" s="58"/>
      <c r="F1385" s="58" t="s">
        <v>130</v>
      </c>
      <c r="G1385" s="59"/>
      <c r="H1385" s="60" t="str">
        <f>VLOOKUP(F1385,'Houses &amp; Ages'!$B$5:$K$16,3,FALSE)</f>
        <v>-</v>
      </c>
    </row>
    <row r="1386" spans="2:8">
      <c r="B1386" s="58" t="s">
        <v>130</v>
      </c>
      <c r="C1386" s="58" t="s">
        <v>130</v>
      </c>
      <c r="D1386" s="58" t="s">
        <v>130</v>
      </c>
      <c r="E1386" s="58"/>
      <c r="F1386" s="58" t="s">
        <v>130</v>
      </c>
      <c r="G1386" s="59"/>
      <c r="H1386" s="60" t="str">
        <f>VLOOKUP(F1386,'Houses &amp; Ages'!$B$5:$K$16,3,FALSE)</f>
        <v>-</v>
      </c>
    </row>
    <row r="1387" spans="2:8">
      <c r="B1387" s="58" t="s">
        <v>130</v>
      </c>
      <c r="C1387" s="58" t="s">
        <v>130</v>
      </c>
      <c r="D1387" s="58" t="s">
        <v>130</v>
      </c>
      <c r="E1387" s="58"/>
      <c r="F1387" s="58" t="s">
        <v>130</v>
      </c>
      <c r="G1387" s="59"/>
      <c r="H1387" s="60" t="str">
        <f>VLOOKUP(F1387,'Houses &amp; Ages'!$B$5:$K$16,3,FALSE)</f>
        <v>-</v>
      </c>
    </row>
    <row r="1388" spans="2:8">
      <c r="B1388" s="58" t="s">
        <v>130</v>
      </c>
      <c r="C1388" s="58" t="s">
        <v>130</v>
      </c>
      <c r="D1388" s="58" t="s">
        <v>130</v>
      </c>
      <c r="E1388" s="58"/>
      <c r="F1388" s="58" t="s">
        <v>130</v>
      </c>
      <c r="G1388" s="59"/>
      <c r="H1388" s="60" t="str">
        <f>VLOOKUP(F1388,'Houses &amp; Ages'!$B$5:$K$16,3,FALSE)</f>
        <v>-</v>
      </c>
    </row>
    <row r="1389" spans="2:8">
      <c r="B1389" s="58" t="s">
        <v>130</v>
      </c>
      <c r="C1389" s="58" t="s">
        <v>130</v>
      </c>
      <c r="D1389" s="58" t="s">
        <v>130</v>
      </c>
      <c r="E1389" s="58"/>
      <c r="F1389" s="58" t="s">
        <v>130</v>
      </c>
      <c r="G1389" s="59"/>
      <c r="H1389" s="60" t="str">
        <f>VLOOKUP(F1389,'Houses &amp; Ages'!$B$5:$K$16,3,FALSE)</f>
        <v>-</v>
      </c>
    </row>
    <row r="1390" spans="2:8">
      <c r="B1390" s="58" t="s">
        <v>130</v>
      </c>
      <c r="C1390" s="58" t="s">
        <v>130</v>
      </c>
      <c r="D1390" s="58" t="s">
        <v>130</v>
      </c>
      <c r="E1390" s="58"/>
      <c r="F1390" s="58" t="s">
        <v>130</v>
      </c>
      <c r="G1390" s="59"/>
      <c r="H1390" s="60" t="str">
        <f>VLOOKUP(F1390,'Houses &amp; Ages'!$B$5:$K$16,3,FALSE)</f>
        <v>-</v>
      </c>
    </row>
    <row r="1391" spans="2:8">
      <c r="B1391" s="58" t="s">
        <v>130</v>
      </c>
      <c r="C1391" s="58" t="s">
        <v>130</v>
      </c>
      <c r="D1391" s="58" t="s">
        <v>130</v>
      </c>
      <c r="E1391" s="58"/>
      <c r="F1391" s="58" t="s">
        <v>130</v>
      </c>
      <c r="G1391" s="59"/>
      <c r="H1391" s="60" t="str">
        <f>VLOOKUP(F1391,'Houses &amp; Ages'!$B$5:$K$16,3,FALSE)</f>
        <v>-</v>
      </c>
    </row>
    <row r="1392" spans="2:8">
      <c r="B1392" s="58" t="s">
        <v>130</v>
      </c>
      <c r="C1392" s="58" t="s">
        <v>130</v>
      </c>
      <c r="D1392" s="58" t="s">
        <v>130</v>
      </c>
      <c r="E1392" s="58"/>
      <c r="F1392" s="58" t="s">
        <v>130</v>
      </c>
      <c r="G1392" s="59"/>
      <c r="H1392" s="60" t="str">
        <f>VLOOKUP(F1392,'Houses &amp; Ages'!$B$5:$K$16,3,FALSE)</f>
        <v>-</v>
      </c>
    </row>
    <row r="1393" spans="2:8">
      <c r="B1393" s="58" t="s">
        <v>130</v>
      </c>
      <c r="C1393" s="58" t="s">
        <v>130</v>
      </c>
      <c r="D1393" s="58" t="s">
        <v>130</v>
      </c>
      <c r="E1393" s="58"/>
      <c r="F1393" s="58" t="s">
        <v>130</v>
      </c>
      <c r="G1393" s="59"/>
      <c r="H1393" s="60" t="str">
        <f>VLOOKUP(F1393,'Houses &amp; Ages'!$B$5:$K$16,3,FALSE)</f>
        <v>-</v>
      </c>
    </row>
    <row r="1394" spans="2:8">
      <c r="B1394" s="58" t="s">
        <v>130</v>
      </c>
      <c r="C1394" s="58" t="s">
        <v>130</v>
      </c>
      <c r="D1394" s="58" t="s">
        <v>130</v>
      </c>
      <c r="E1394" s="58"/>
      <c r="F1394" s="58" t="s">
        <v>130</v>
      </c>
      <c r="G1394" s="59"/>
      <c r="H1394" s="60" t="str">
        <f>VLOOKUP(F1394,'Houses &amp; Ages'!$B$5:$K$16,3,FALSE)</f>
        <v>-</v>
      </c>
    </row>
    <row r="1395" spans="2:8">
      <c r="B1395" s="58" t="s">
        <v>130</v>
      </c>
      <c r="C1395" s="58" t="s">
        <v>130</v>
      </c>
      <c r="D1395" s="58" t="s">
        <v>130</v>
      </c>
      <c r="E1395" s="58"/>
      <c r="F1395" s="58" t="s">
        <v>130</v>
      </c>
      <c r="G1395" s="59"/>
      <c r="H1395" s="60" t="str">
        <f>VLOOKUP(F1395,'Houses &amp; Ages'!$B$5:$K$16,3,FALSE)</f>
        <v>-</v>
      </c>
    </row>
    <row r="1396" spans="2:8">
      <c r="B1396" s="58" t="s">
        <v>130</v>
      </c>
      <c r="C1396" s="58" t="s">
        <v>130</v>
      </c>
      <c r="D1396" s="58" t="s">
        <v>130</v>
      </c>
      <c r="E1396" s="58"/>
      <c r="F1396" s="58" t="s">
        <v>130</v>
      </c>
      <c r="G1396" s="59"/>
      <c r="H1396" s="60" t="str">
        <f>VLOOKUP(F1396,'Houses &amp; Ages'!$B$5:$K$16,3,FALSE)</f>
        <v>-</v>
      </c>
    </row>
    <row r="1397" spans="2:8">
      <c r="B1397" s="58" t="s">
        <v>130</v>
      </c>
      <c r="C1397" s="58" t="s">
        <v>130</v>
      </c>
      <c r="D1397" s="58" t="s">
        <v>130</v>
      </c>
      <c r="E1397" s="58"/>
      <c r="F1397" s="58" t="s">
        <v>130</v>
      </c>
      <c r="G1397" s="59"/>
      <c r="H1397" s="60" t="str">
        <f>VLOOKUP(F1397,'Houses &amp; Ages'!$B$5:$K$16,3,FALSE)</f>
        <v>-</v>
      </c>
    </row>
    <row r="1398" spans="2:8">
      <c r="B1398" s="58" t="s">
        <v>130</v>
      </c>
      <c r="C1398" s="58" t="s">
        <v>130</v>
      </c>
      <c r="D1398" s="58" t="s">
        <v>130</v>
      </c>
      <c r="E1398" s="58"/>
      <c r="F1398" s="58" t="s">
        <v>130</v>
      </c>
      <c r="G1398" s="59"/>
      <c r="H1398" s="60" t="str">
        <f>VLOOKUP(F1398,'Houses &amp; Ages'!$B$5:$K$16,3,FALSE)</f>
        <v>-</v>
      </c>
    </row>
    <row r="1399" spans="2:8">
      <c r="B1399" s="58" t="s">
        <v>130</v>
      </c>
      <c r="C1399" s="58" t="s">
        <v>130</v>
      </c>
      <c r="D1399" s="58" t="s">
        <v>130</v>
      </c>
      <c r="E1399" s="58"/>
      <c r="F1399" s="58" t="s">
        <v>130</v>
      </c>
      <c r="G1399" s="59"/>
      <c r="H1399" s="60" t="str">
        <f>VLOOKUP(F1399,'Houses &amp; Ages'!$B$5:$K$16,3,FALSE)</f>
        <v>-</v>
      </c>
    </row>
    <row r="1400" spans="2:8">
      <c r="B1400" s="58" t="s">
        <v>130</v>
      </c>
      <c r="C1400" s="58" t="s">
        <v>130</v>
      </c>
      <c r="D1400" s="58" t="s">
        <v>130</v>
      </c>
      <c r="E1400" s="58"/>
      <c r="F1400" s="58" t="s">
        <v>130</v>
      </c>
      <c r="G1400" s="59"/>
      <c r="H1400" s="60" t="str">
        <f>VLOOKUP(F1400,'Houses &amp; Ages'!$B$5:$K$16,3,FALSE)</f>
        <v>-</v>
      </c>
    </row>
    <row r="1401" spans="2:8">
      <c r="B1401" s="58" t="s">
        <v>130</v>
      </c>
      <c r="C1401" s="58" t="s">
        <v>130</v>
      </c>
      <c r="D1401" s="58" t="s">
        <v>130</v>
      </c>
      <c r="E1401" s="58"/>
      <c r="F1401" s="58" t="s">
        <v>130</v>
      </c>
      <c r="G1401" s="59"/>
      <c r="H1401" s="60" t="str">
        <f>VLOOKUP(F1401,'Houses &amp; Ages'!$B$5:$K$16,3,FALSE)</f>
        <v>-</v>
      </c>
    </row>
    <row r="1402" spans="2:8">
      <c r="B1402" s="58" t="s">
        <v>130</v>
      </c>
      <c r="C1402" s="58" t="s">
        <v>130</v>
      </c>
      <c r="D1402" s="58" t="s">
        <v>130</v>
      </c>
      <c r="E1402" s="58"/>
      <c r="F1402" s="58" t="s">
        <v>130</v>
      </c>
      <c r="G1402" s="59"/>
      <c r="H1402" s="60" t="str">
        <f>VLOOKUP(F1402,'Houses &amp; Ages'!$B$5:$K$16,3,FALSE)</f>
        <v>-</v>
      </c>
    </row>
    <row r="1403" spans="2:8">
      <c r="B1403" s="58" t="s">
        <v>130</v>
      </c>
      <c r="C1403" s="58" t="s">
        <v>130</v>
      </c>
      <c r="D1403" s="58" t="s">
        <v>130</v>
      </c>
      <c r="E1403" s="58"/>
      <c r="F1403" s="58" t="s">
        <v>130</v>
      </c>
      <c r="G1403" s="59"/>
      <c r="H1403" s="60" t="str">
        <f>VLOOKUP(F1403,'Houses &amp; Ages'!$B$5:$K$16,3,FALSE)</f>
        <v>-</v>
      </c>
    </row>
    <row r="1404" spans="2:8">
      <c r="B1404" s="58" t="s">
        <v>130</v>
      </c>
      <c r="C1404" s="58" t="s">
        <v>130</v>
      </c>
      <c r="D1404" s="58" t="s">
        <v>130</v>
      </c>
      <c r="E1404" s="58"/>
      <c r="F1404" s="58" t="s">
        <v>130</v>
      </c>
      <c r="G1404" s="59"/>
      <c r="H1404" s="60" t="str">
        <f>VLOOKUP(F1404,'Houses &amp; Ages'!$B$5:$K$16,3,FALSE)</f>
        <v>-</v>
      </c>
    </row>
    <row r="1405" spans="2:8">
      <c r="B1405" s="58" t="s">
        <v>130</v>
      </c>
      <c r="C1405" s="58" t="s">
        <v>130</v>
      </c>
      <c r="D1405" s="58" t="s">
        <v>130</v>
      </c>
      <c r="E1405" s="58"/>
      <c r="F1405" s="58" t="s">
        <v>130</v>
      </c>
      <c r="G1405" s="59"/>
      <c r="H1405" s="60" t="str">
        <f>VLOOKUP(F1405,'Houses &amp; Ages'!$B$5:$K$16,3,FALSE)</f>
        <v>-</v>
      </c>
    </row>
    <row r="1406" spans="2:8">
      <c r="B1406" s="58" t="s">
        <v>130</v>
      </c>
      <c r="C1406" s="58" t="s">
        <v>130</v>
      </c>
      <c r="D1406" s="58" t="s">
        <v>130</v>
      </c>
      <c r="E1406" s="58"/>
      <c r="F1406" s="58" t="s">
        <v>130</v>
      </c>
      <c r="G1406" s="59"/>
      <c r="H1406" s="60" t="str">
        <f>VLOOKUP(F1406,'Houses &amp; Ages'!$B$5:$K$16,3,FALSE)</f>
        <v>-</v>
      </c>
    </row>
    <row r="1407" spans="2:8">
      <c r="B1407" s="58" t="s">
        <v>130</v>
      </c>
      <c r="C1407" s="58" t="s">
        <v>130</v>
      </c>
      <c r="D1407" s="58" t="s">
        <v>130</v>
      </c>
      <c r="E1407" s="58"/>
      <c r="F1407" s="58" t="s">
        <v>130</v>
      </c>
      <c r="G1407" s="59"/>
      <c r="H1407" s="60" t="str">
        <f>VLOOKUP(F1407,'Houses &amp; Ages'!$B$5:$K$16,3,FALSE)</f>
        <v>-</v>
      </c>
    </row>
    <row r="1408" spans="2:8">
      <c r="B1408" s="58" t="s">
        <v>130</v>
      </c>
      <c r="C1408" s="58" t="s">
        <v>130</v>
      </c>
      <c r="D1408" s="58" t="s">
        <v>130</v>
      </c>
      <c r="E1408" s="58"/>
      <c r="F1408" s="58" t="s">
        <v>130</v>
      </c>
      <c r="G1408" s="59"/>
      <c r="H1408" s="60" t="str">
        <f>VLOOKUP(F1408,'Houses &amp; Ages'!$B$5:$K$16,3,FALSE)</f>
        <v>-</v>
      </c>
    </row>
    <row r="1409" spans="2:8">
      <c r="B1409" s="58" t="s">
        <v>130</v>
      </c>
      <c r="C1409" s="58" t="s">
        <v>130</v>
      </c>
      <c r="D1409" s="58" t="s">
        <v>130</v>
      </c>
      <c r="E1409" s="58"/>
      <c r="F1409" s="58" t="s">
        <v>130</v>
      </c>
      <c r="G1409" s="59"/>
      <c r="H1409" s="60" t="str">
        <f>VLOOKUP(F1409,'Houses &amp; Ages'!$B$5:$K$16,3,FALSE)</f>
        <v>-</v>
      </c>
    </row>
    <row r="1410" spans="2:8">
      <c r="B1410" s="58" t="s">
        <v>130</v>
      </c>
      <c r="C1410" s="58" t="s">
        <v>130</v>
      </c>
      <c r="D1410" s="58" t="s">
        <v>130</v>
      </c>
      <c r="E1410" s="58"/>
      <c r="F1410" s="58" t="s">
        <v>130</v>
      </c>
      <c r="G1410" s="59"/>
      <c r="H1410" s="60" t="str">
        <f>VLOOKUP(F1410,'Houses &amp; Ages'!$B$5:$K$16,3,FALSE)</f>
        <v>-</v>
      </c>
    </row>
    <row r="1411" spans="2:8">
      <c r="B1411" s="58" t="s">
        <v>130</v>
      </c>
      <c r="C1411" s="58" t="s">
        <v>130</v>
      </c>
      <c r="D1411" s="58" t="s">
        <v>130</v>
      </c>
      <c r="E1411" s="58"/>
      <c r="F1411" s="58" t="s">
        <v>130</v>
      </c>
      <c r="G1411" s="59"/>
      <c r="H1411" s="60" t="str">
        <f>VLOOKUP(F1411,'Houses &amp; Ages'!$B$5:$K$16,3,FALSE)</f>
        <v>-</v>
      </c>
    </row>
    <row r="1412" spans="2:8">
      <c r="B1412" s="58" t="s">
        <v>130</v>
      </c>
      <c r="C1412" s="58" t="s">
        <v>130</v>
      </c>
      <c r="D1412" s="58" t="s">
        <v>130</v>
      </c>
      <c r="E1412" s="58"/>
      <c r="F1412" s="58" t="s">
        <v>130</v>
      </c>
      <c r="G1412" s="59"/>
      <c r="H1412" s="60" t="str">
        <f>VLOOKUP(F1412,'Houses &amp; Ages'!$B$5:$K$16,3,FALSE)</f>
        <v>-</v>
      </c>
    </row>
    <row r="1413" spans="2:8">
      <c r="B1413" s="58" t="s">
        <v>130</v>
      </c>
      <c r="C1413" s="58" t="s">
        <v>130</v>
      </c>
      <c r="D1413" s="58" t="s">
        <v>130</v>
      </c>
      <c r="E1413" s="58"/>
      <c r="F1413" s="58" t="s">
        <v>130</v>
      </c>
      <c r="G1413" s="59"/>
      <c r="H1413" s="60" t="str">
        <f>VLOOKUP(F1413,'Houses &amp; Ages'!$B$5:$K$16,3,FALSE)</f>
        <v>-</v>
      </c>
    </row>
    <row r="1414" spans="2:8">
      <c r="B1414" s="58" t="s">
        <v>130</v>
      </c>
      <c r="C1414" s="58" t="s">
        <v>130</v>
      </c>
      <c r="D1414" s="58" t="s">
        <v>130</v>
      </c>
      <c r="E1414" s="58"/>
      <c r="F1414" s="58" t="s">
        <v>130</v>
      </c>
      <c r="G1414" s="59"/>
      <c r="H1414" s="60" t="str">
        <f>VLOOKUP(F1414,'Houses &amp; Ages'!$B$5:$K$16,3,FALSE)</f>
        <v>-</v>
      </c>
    </row>
    <row r="1415" spans="2:8">
      <c r="B1415" s="58" t="s">
        <v>130</v>
      </c>
      <c r="C1415" s="58" t="s">
        <v>130</v>
      </c>
      <c r="D1415" s="58" t="s">
        <v>130</v>
      </c>
      <c r="E1415" s="58"/>
      <c r="F1415" s="58" t="s">
        <v>130</v>
      </c>
      <c r="G1415" s="59"/>
      <c r="H1415" s="60" t="str">
        <f>VLOOKUP(F1415,'Houses &amp; Ages'!$B$5:$K$16,3,FALSE)</f>
        <v>-</v>
      </c>
    </row>
    <row r="1416" spans="2:8">
      <c r="B1416" s="58" t="s">
        <v>130</v>
      </c>
      <c r="C1416" s="58" t="s">
        <v>130</v>
      </c>
      <c r="D1416" s="58" t="s">
        <v>130</v>
      </c>
      <c r="E1416" s="58"/>
      <c r="F1416" s="58" t="s">
        <v>130</v>
      </c>
      <c r="G1416" s="59"/>
      <c r="H1416" s="60" t="str">
        <f>VLOOKUP(F1416,'Houses &amp; Ages'!$B$5:$K$16,3,FALSE)</f>
        <v>-</v>
      </c>
    </row>
    <row r="1417" spans="2:8">
      <c r="B1417" s="58" t="s">
        <v>130</v>
      </c>
      <c r="C1417" s="58" t="s">
        <v>130</v>
      </c>
      <c r="D1417" s="58" t="s">
        <v>130</v>
      </c>
      <c r="E1417" s="58"/>
      <c r="F1417" s="58" t="s">
        <v>130</v>
      </c>
      <c r="G1417" s="59"/>
      <c r="H1417" s="60" t="str">
        <f>VLOOKUP(F1417,'Houses &amp; Ages'!$B$5:$K$16,3,FALSE)</f>
        <v>-</v>
      </c>
    </row>
    <row r="1418" spans="2:8">
      <c r="B1418" s="58" t="s">
        <v>130</v>
      </c>
      <c r="C1418" s="58" t="s">
        <v>130</v>
      </c>
      <c r="D1418" s="58" t="s">
        <v>130</v>
      </c>
      <c r="E1418" s="58"/>
      <c r="F1418" s="58" t="s">
        <v>130</v>
      </c>
      <c r="G1418" s="59"/>
      <c r="H1418" s="60" t="str">
        <f>VLOOKUP(F1418,'Houses &amp; Ages'!$B$5:$K$16,3,FALSE)</f>
        <v>-</v>
      </c>
    </row>
    <row r="1419" spans="2:8">
      <c r="B1419" s="58" t="s">
        <v>130</v>
      </c>
      <c r="C1419" s="58" t="s">
        <v>130</v>
      </c>
      <c r="D1419" s="58" t="s">
        <v>130</v>
      </c>
      <c r="E1419" s="58"/>
      <c r="F1419" s="58" t="s">
        <v>130</v>
      </c>
      <c r="G1419" s="59"/>
      <c r="H1419" s="60" t="str">
        <f>VLOOKUP(F1419,'Houses &amp; Ages'!$B$5:$K$16,3,FALSE)</f>
        <v>-</v>
      </c>
    </row>
    <row r="1420" spans="2:8">
      <c r="B1420" s="58" t="s">
        <v>130</v>
      </c>
      <c r="C1420" s="58" t="s">
        <v>130</v>
      </c>
      <c r="D1420" s="58" t="s">
        <v>130</v>
      </c>
      <c r="E1420" s="58"/>
      <c r="F1420" s="58" t="s">
        <v>130</v>
      </c>
      <c r="G1420" s="59"/>
      <c r="H1420" s="60" t="str">
        <f>VLOOKUP(F1420,'Houses &amp; Ages'!$B$5:$K$16,3,FALSE)</f>
        <v>-</v>
      </c>
    </row>
    <row r="1421" spans="2:8">
      <c r="B1421" s="58" t="s">
        <v>130</v>
      </c>
      <c r="C1421" s="58" t="s">
        <v>130</v>
      </c>
      <c r="D1421" s="58" t="s">
        <v>130</v>
      </c>
      <c r="E1421" s="58"/>
      <c r="F1421" s="58" t="s">
        <v>130</v>
      </c>
      <c r="G1421" s="59"/>
      <c r="H1421" s="60" t="str">
        <f>VLOOKUP(F1421,'Houses &amp; Ages'!$B$5:$K$16,3,FALSE)</f>
        <v>-</v>
      </c>
    </row>
    <row r="1422" spans="2:8">
      <c r="B1422" s="58" t="s">
        <v>130</v>
      </c>
      <c r="C1422" s="58" t="s">
        <v>130</v>
      </c>
      <c r="D1422" s="58" t="s">
        <v>130</v>
      </c>
      <c r="E1422" s="58"/>
      <c r="F1422" s="58" t="s">
        <v>130</v>
      </c>
      <c r="G1422" s="59"/>
      <c r="H1422" s="60" t="str">
        <f>VLOOKUP(F1422,'Houses &amp; Ages'!$B$5:$K$16,3,FALSE)</f>
        <v>-</v>
      </c>
    </row>
    <row r="1423" spans="2:8">
      <c r="B1423" s="58" t="s">
        <v>130</v>
      </c>
      <c r="C1423" s="58" t="s">
        <v>130</v>
      </c>
      <c r="D1423" s="58" t="s">
        <v>130</v>
      </c>
      <c r="E1423" s="58"/>
      <c r="F1423" s="58" t="s">
        <v>130</v>
      </c>
      <c r="G1423" s="59"/>
      <c r="H1423" s="60" t="str">
        <f>VLOOKUP(F1423,'Houses &amp; Ages'!$B$5:$K$16,3,FALSE)</f>
        <v>-</v>
      </c>
    </row>
    <row r="1424" spans="2:8">
      <c r="B1424" s="58" t="s">
        <v>130</v>
      </c>
      <c r="C1424" s="58" t="s">
        <v>130</v>
      </c>
      <c r="D1424" s="58" t="s">
        <v>130</v>
      </c>
      <c r="E1424" s="58"/>
      <c r="F1424" s="58" t="s">
        <v>130</v>
      </c>
      <c r="G1424" s="59"/>
      <c r="H1424" s="60" t="str">
        <f>VLOOKUP(F1424,'Houses &amp; Ages'!$B$5:$K$16,3,FALSE)</f>
        <v>-</v>
      </c>
    </row>
    <row r="1425" spans="2:8">
      <c r="B1425" s="58" t="s">
        <v>130</v>
      </c>
      <c r="C1425" s="58" t="s">
        <v>130</v>
      </c>
      <c r="D1425" s="58" t="s">
        <v>130</v>
      </c>
      <c r="E1425" s="58"/>
      <c r="F1425" s="58" t="s">
        <v>130</v>
      </c>
      <c r="G1425" s="59"/>
      <c r="H1425" s="60" t="str">
        <f>VLOOKUP(F1425,'Houses &amp; Ages'!$B$5:$K$16,3,FALSE)</f>
        <v>-</v>
      </c>
    </row>
    <row r="1426" spans="2:8">
      <c r="B1426" s="58" t="s">
        <v>130</v>
      </c>
      <c r="C1426" s="58" t="s">
        <v>130</v>
      </c>
      <c r="D1426" s="58" t="s">
        <v>130</v>
      </c>
      <c r="E1426" s="58"/>
      <c r="F1426" s="58" t="s">
        <v>130</v>
      </c>
      <c r="G1426" s="59"/>
      <c r="H1426" s="60" t="str">
        <f>VLOOKUP(F1426,'Houses &amp; Ages'!$B$5:$K$16,3,FALSE)</f>
        <v>-</v>
      </c>
    </row>
    <row r="1427" spans="2:8">
      <c r="B1427" s="58" t="s">
        <v>130</v>
      </c>
      <c r="C1427" s="58" t="s">
        <v>130</v>
      </c>
      <c r="D1427" s="58" t="s">
        <v>130</v>
      </c>
      <c r="E1427" s="58"/>
      <c r="F1427" s="58" t="s">
        <v>130</v>
      </c>
      <c r="G1427" s="59"/>
      <c r="H1427" s="60" t="str">
        <f>VLOOKUP(F1427,'Houses &amp; Ages'!$B$5:$K$16,3,FALSE)</f>
        <v>-</v>
      </c>
    </row>
    <row r="1428" spans="2:8">
      <c r="B1428" s="58" t="s">
        <v>130</v>
      </c>
      <c r="C1428" s="58" t="s">
        <v>130</v>
      </c>
      <c r="D1428" s="58" t="s">
        <v>130</v>
      </c>
      <c r="E1428" s="58"/>
      <c r="F1428" s="58" t="s">
        <v>130</v>
      </c>
      <c r="G1428" s="59"/>
      <c r="H1428" s="60" t="str">
        <f>VLOOKUP(F1428,'Houses &amp; Ages'!$B$5:$K$16,3,FALSE)</f>
        <v>-</v>
      </c>
    </row>
    <row r="1429" spans="2:8">
      <c r="B1429" s="58" t="s">
        <v>130</v>
      </c>
      <c r="C1429" s="58" t="s">
        <v>130</v>
      </c>
      <c r="D1429" s="58" t="s">
        <v>130</v>
      </c>
      <c r="E1429" s="58"/>
      <c r="F1429" s="58" t="s">
        <v>130</v>
      </c>
      <c r="G1429" s="59"/>
      <c r="H1429" s="60" t="str">
        <f>VLOOKUP(F1429,'Houses &amp; Ages'!$B$5:$K$16,3,FALSE)</f>
        <v>-</v>
      </c>
    </row>
    <row r="1430" spans="2:8">
      <c r="B1430" s="58" t="s">
        <v>130</v>
      </c>
      <c r="C1430" s="58" t="s">
        <v>130</v>
      </c>
      <c r="D1430" s="58" t="s">
        <v>130</v>
      </c>
      <c r="E1430" s="58"/>
      <c r="F1430" s="58" t="s">
        <v>130</v>
      </c>
      <c r="G1430" s="59"/>
      <c r="H1430" s="60" t="str">
        <f>VLOOKUP(F1430,'Houses &amp; Ages'!$B$5:$K$16,3,FALSE)</f>
        <v>-</v>
      </c>
    </row>
    <row r="1431" spans="2:8">
      <c r="B1431" s="58" t="s">
        <v>130</v>
      </c>
      <c r="C1431" s="58" t="s">
        <v>130</v>
      </c>
      <c r="D1431" s="58" t="s">
        <v>130</v>
      </c>
      <c r="E1431" s="58"/>
      <c r="F1431" s="58" t="s">
        <v>130</v>
      </c>
      <c r="G1431" s="59"/>
      <c r="H1431" s="60" t="str">
        <f>VLOOKUP(F1431,'Houses &amp; Ages'!$B$5:$K$16,3,FALSE)</f>
        <v>-</v>
      </c>
    </row>
    <row r="1432" spans="2:8">
      <c r="B1432" s="58" t="s">
        <v>130</v>
      </c>
      <c r="C1432" s="58" t="s">
        <v>130</v>
      </c>
      <c r="D1432" s="58" t="s">
        <v>130</v>
      </c>
      <c r="E1432" s="58"/>
      <c r="F1432" s="58" t="s">
        <v>130</v>
      </c>
      <c r="G1432" s="59"/>
      <c r="H1432" s="60" t="str">
        <f>VLOOKUP(F1432,'Houses &amp; Ages'!$B$5:$K$16,3,FALSE)</f>
        <v>-</v>
      </c>
    </row>
    <row r="1433" spans="2:8">
      <c r="B1433" s="58" t="s">
        <v>130</v>
      </c>
      <c r="C1433" s="58" t="s">
        <v>130</v>
      </c>
      <c r="D1433" s="58" t="s">
        <v>130</v>
      </c>
      <c r="E1433" s="58"/>
      <c r="F1433" s="58" t="s">
        <v>130</v>
      </c>
      <c r="G1433" s="59"/>
      <c r="H1433" s="60" t="str">
        <f>VLOOKUP(F1433,'Houses &amp; Ages'!$B$5:$K$16,3,FALSE)</f>
        <v>-</v>
      </c>
    </row>
  </sheetData>
  <autoFilter ref="B5:H1433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'Events &amp; Points'!$B$4:$B$30</xm:f>
          </x14:formula1>
          <xm:sqref>B6:B1433</xm:sqref>
        </x14:dataValidation>
        <x14:dataValidation type="list" allowBlank="1" showInputMessage="1" showErrorMessage="1">
          <x14:formula1>
            <xm:f>'Houses &amp; Ages'!$C$20:$C$23</xm:f>
          </x14:formula1>
          <xm:sqref>D6:D1433</xm:sqref>
        </x14:dataValidation>
        <x14:dataValidation type="list" allowBlank="1" showInputMessage="1" showErrorMessage="1">
          <x14:formula1>
            <xm:f>'Houses &amp; Ages'!$B$5:$B$16</xm:f>
          </x14:formula1>
          <xm:sqref>F6:G1433</xm:sqref>
        </x14:dataValidation>
        <x14:dataValidation type="list" allowBlank="1" showInputMessage="1" showErrorMessage="1">
          <x14:formula1>
            <xm:f>'Events &amp; Points'!$L$5:$L$7</xm:f>
          </x14:formula1>
          <xm:sqref>C6:C1433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9" tint="0.39997558519241921"/>
    <pageSetUpPr fitToPage="1"/>
  </sheetPr>
  <dimension ref="B2:I33"/>
  <sheetViews>
    <sheetView zoomScale="130" zoomScaleNormal="130" workbookViewId="0">
      <selection activeCell="F2" sqref="F2"/>
    </sheetView>
  </sheetViews>
  <sheetFormatPr defaultRowHeight="15"/>
  <cols>
    <col min="1" max="1" width="4.85546875" customWidth="1"/>
    <col min="2" max="2" width="18.140625" bestFit="1" customWidth="1"/>
    <col min="3" max="3" width="21.140625" customWidth="1"/>
    <col min="4" max="4" width="16.5703125" bestFit="1" customWidth="1"/>
    <col min="8" max="8" width="23.140625" customWidth="1"/>
    <col min="9" max="9" width="14.28515625" customWidth="1"/>
    <col min="10" max="10" width="17.42578125" customWidth="1"/>
    <col min="11" max="11" width="14.7109375" customWidth="1"/>
  </cols>
  <sheetData>
    <row r="2" spans="2:9">
      <c r="B2" t="s">
        <v>138</v>
      </c>
      <c r="C2" s="50" t="s">
        <v>91</v>
      </c>
    </row>
    <row r="3" spans="2:9">
      <c r="B3" t="s">
        <v>137</v>
      </c>
      <c r="C3" s="51">
        <f>VLOOKUP(C2,'Events &amp; Points'!$B$4:$D$29,2,FALSE)</f>
        <v>1</v>
      </c>
    </row>
    <row r="4" spans="2:9">
      <c r="B4" t="s">
        <v>153</v>
      </c>
      <c r="C4" s="51" t="str">
        <f>VLOOKUP(C2,'Events &amp; Points'!$B$4:$D$29,3,FALSE)</f>
        <v>Individual</v>
      </c>
    </row>
    <row r="5" spans="2:9">
      <c r="B5" t="s">
        <v>136</v>
      </c>
      <c r="C5" s="3"/>
    </row>
    <row r="6" spans="2:9">
      <c r="C6" s="24"/>
    </row>
    <row r="7" spans="2:9">
      <c r="B7" s="68" t="s">
        <v>139</v>
      </c>
      <c r="C7" s="69"/>
      <c r="D7" s="69"/>
      <c r="E7" s="69"/>
      <c r="F7" s="69"/>
    </row>
    <row r="8" spans="2:9" ht="30" customHeight="1">
      <c r="B8" s="2" t="s">
        <v>3</v>
      </c>
      <c r="C8" s="2" t="s">
        <v>10</v>
      </c>
      <c r="D8" s="2" t="s">
        <v>11</v>
      </c>
      <c r="E8" s="2" t="s">
        <v>5</v>
      </c>
      <c r="F8" s="2" t="s">
        <v>125</v>
      </c>
      <c r="H8" s="2" t="s">
        <v>9</v>
      </c>
      <c r="I8" s="2" t="s">
        <v>6</v>
      </c>
    </row>
    <row r="9" spans="2:9" ht="30" customHeight="1">
      <c r="B9" s="52" t="s">
        <v>133</v>
      </c>
      <c r="C9" s="52" t="s">
        <v>71</v>
      </c>
      <c r="D9" s="52" t="str">
        <f>VLOOKUP(C9,'Houses &amp; Ages'!$B$5:$K$16,3,FALSE)</f>
        <v>Hopper's</v>
      </c>
      <c r="E9" s="52">
        <f>VLOOKUP(C9,'Houses &amp; Ages'!$B$5:$K$16,8,FALSE)</f>
        <v>0</v>
      </c>
      <c r="F9" s="52">
        <f>VLOOKUP(C9,'Houses &amp; Ages'!$B$5:$K$16,9,FALSE)</f>
        <v>1</v>
      </c>
      <c r="G9" s="53"/>
      <c r="H9" s="54"/>
      <c r="I9" s="54"/>
    </row>
    <row r="10" spans="2:9" ht="30" customHeight="1">
      <c r="B10" s="52" t="s">
        <v>132</v>
      </c>
      <c r="C10" s="52" t="s">
        <v>53</v>
      </c>
      <c r="D10" s="52" t="str">
        <f>VLOOKUP(C10,'Houses &amp; Ages'!$B$5:$K$16,3,FALSE)</f>
        <v>Chawkers</v>
      </c>
      <c r="E10" s="52">
        <f>VLOOKUP(C10,'Houses &amp; Ages'!$B$5:$K$16,8,FALSE)</f>
        <v>0</v>
      </c>
      <c r="F10" s="52">
        <f>VLOOKUP(C10,'Houses &amp; Ages'!$B$5:$K$16,9,FALSE)</f>
        <v>1</v>
      </c>
      <c r="G10" s="53"/>
      <c r="H10" s="54"/>
      <c r="I10" s="54"/>
    </row>
    <row r="11" spans="2:9" ht="30" customHeight="1">
      <c r="B11" s="52" t="s">
        <v>131</v>
      </c>
      <c r="C11" s="52" t="s">
        <v>23</v>
      </c>
      <c r="D11" s="52" t="str">
        <f>VLOOKUP(C11,'Houses &amp; Ages'!$B$5:$K$16,3,FALSE)</f>
        <v>Furley's</v>
      </c>
      <c r="E11" s="52">
        <f>VLOOKUP(C11,'Houses &amp; Ages'!$B$5:$K$16,8,FALSE)</f>
        <v>0</v>
      </c>
      <c r="F11" s="52">
        <f>VLOOKUP(C11,'Houses &amp; Ages'!$B$5:$K$16,9,FALSE)</f>
        <v>1</v>
      </c>
      <c r="G11" s="53"/>
      <c r="H11" s="54"/>
      <c r="I11" s="54"/>
    </row>
    <row r="12" spans="2:9" ht="30" customHeight="1">
      <c r="B12" s="52" t="s">
        <v>134</v>
      </c>
      <c r="C12" s="52" t="s">
        <v>65</v>
      </c>
      <c r="D12" s="52" t="str">
        <f>VLOOKUP(C12,'Houses &amp; Ages'!$B$5:$K$16,3,FALSE)</f>
        <v>Trant's</v>
      </c>
      <c r="E12" s="52">
        <f>VLOOKUP(C12,'Houses &amp; Ages'!$B$5:$K$16,8,FALSE)</f>
        <v>0</v>
      </c>
      <c r="F12" s="52">
        <f>VLOOKUP(C12,'Houses &amp; Ages'!$B$5:$K$16,9,FALSE)</f>
        <v>1</v>
      </c>
      <c r="G12" s="53"/>
      <c r="H12" s="54"/>
      <c r="I12" s="54"/>
    </row>
    <row r="13" spans="2:9" ht="30" customHeight="1"/>
    <row r="14" spans="2:9" ht="30" customHeight="1"/>
    <row r="15" spans="2:9" ht="30" customHeight="1"/>
    <row r="16" spans="2:9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</sheetData>
  <mergeCells count="1">
    <mergeCell ref="B7:F7"/>
  </mergeCells>
  <pageMargins left="0.70866141732283472" right="0.70866141732283472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'Houses &amp; Ages'!$B$5:$B$16</xm:f>
          </x14:formula1>
          <xm:sqref>C9:C12</xm:sqref>
        </x14:dataValidation>
        <x14:dataValidation type="list" allowBlank="1" showInputMessage="1" showErrorMessage="1">
          <x14:formula1>
            <xm:f>'Events &amp; Points'!$B$4:$B$30</xm:f>
          </x14:formula1>
          <xm:sqref>C2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C000"/>
  </sheetPr>
  <dimension ref="A2:L29"/>
  <sheetViews>
    <sheetView topLeftCell="B1" workbookViewId="0">
      <selection activeCell="G25" sqref="G25"/>
    </sheetView>
  </sheetViews>
  <sheetFormatPr defaultRowHeight="15"/>
  <cols>
    <col min="2" max="2" width="26.7109375" style="7" customWidth="1"/>
    <col min="3" max="3" width="6.5703125" style="30" customWidth="1"/>
    <col min="4" max="4" width="11.28515625" style="7" customWidth="1"/>
    <col min="5" max="6" width="9.140625" style="7"/>
    <col min="7" max="7" width="14.85546875" style="7" customWidth="1"/>
    <col min="8" max="8" width="12.85546875" style="7" customWidth="1"/>
    <col min="9" max="11" width="9.140625" style="7"/>
    <col min="12" max="12" width="12.42578125" style="7" customWidth="1"/>
    <col min="13" max="16384" width="9.140625" style="7"/>
  </cols>
  <sheetData>
    <row r="2" spans="2:12">
      <c r="B2" s="6" t="s">
        <v>90</v>
      </c>
    </row>
    <row r="4" spans="2:12" ht="45">
      <c r="B4" s="9" t="s">
        <v>91</v>
      </c>
      <c r="C4" s="30">
        <v>1</v>
      </c>
      <c r="D4" s="10" t="s">
        <v>116</v>
      </c>
      <c r="G4" s="6" t="s">
        <v>120</v>
      </c>
      <c r="H4" s="8" t="s">
        <v>118</v>
      </c>
      <c r="I4" s="8" t="s">
        <v>119</v>
      </c>
    </row>
    <row r="5" spans="2:12">
      <c r="B5" s="9" t="s">
        <v>92</v>
      </c>
      <c r="C5" s="30">
        <f>C4+1</f>
        <v>2</v>
      </c>
      <c r="D5" s="10" t="s">
        <v>116</v>
      </c>
      <c r="G5" s="11">
        <v>1</v>
      </c>
      <c r="H5" s="12">
        <v>15</v>
      </c>
      <c r="I5" s="13">
        <v>30</v>
      </c>
      <c r="L5" s="32" t="s">
        <v>116</v>
      </c>
    </row>
    <row r="6" spans="2:12">
      <c r="B6" s="9" t="s">
        <v>93</v>
      </c>
      <c r="C6" s="30">
        <f t="shared" ref="C6:C28" si="0">C5+1</f>
        <v>3</v>
      </c>
      <c r="D6" s="10" t="s">
        <v>116</v>
      </c>
      <c r="G6" s="11">
        <v>2</v>
      </c>
      <c r="H6" s="12">
        <v>12</v>
      </c>
      <c r="I6" s="13">
        <v>24</v>
      </c>
      <c r="L6" s="32" t="s">
        <v>117</v>
      </c>
    </row>
    <row r="7" spans="2:12">
      <c r="B7" s="9" t="s">
        <v>94</v>
      </c>
      <c r="C7" s="30">
        <f t="shared" si="0"/>
        <v>4</v>
      </c>
      <c r="D7" s="10" t="s">
        <v>116</v>
      </c>
      <c r="G7" s="11">
        <v>3</v>
      </c>
      <c r="H7" s="12">
        <v>10</v>
      </c>
      <c r="I7" s="13">
        <v>20</v>
      </c>
      <c r="L7" s="32" t="s">
        <v>130</v>
      </c>
    </row>
    <row r="8" spans="2:12">
      <c r="B8" s="9" t="s">
        <v>95</v>
      </c>
      <c r="C8" s="30">
        <f t="shared" si="0"/>
        <v>5</v>
      </c>
      <c r="D8" s="10" t="s">
        <v>116</v>
      </c>
      <c r="G8" s="11">
        <v>4</v>
      </c>
      <c r="H8" s="12">
        <v>9</v>
      </c>
      <c r="I8" s="13">
        <v>18</v>
      </c>
    </row>
    <row r="9" spans="2:12">
      <c r="B9" s="9" t="s">
        <v>96</v>
      </c>
      <c r="C9" s="30">
        <f t="shared" si="0"/>
        <v>6</v>
      </c>
      <c r="D9" s="10" t="s">
        <v>116</v>
      </c>
      <c r="G9" s="11">
        <v>5</v>
      </c>
      <c r="H9" s="12">
        <v>8</v>
      </c>
      <c r="I9" s="13">
        <v>16</v>
      </c>
    </row>
    <row r="10" spans="2:12">
      <c r="B10" s="9" t="s">
        <v>97</v>
      </c>
      <c r="C10" s="30">
        <f t="shared" si="0"/>
        <v>7</v>
      </c>
      <c r="D10" s="10" t="s">
        <v>116</v>
      </c>
      <c r="G10" s="11">
        <v>6</v>
      </c>
      <c r="H10" s="12">
        <v>7</v>
      </c>
      <c r="I10" s="13">
        <v>14</v>
      </c>
    </row>
    <row r="11" spans="2:12">
      <c r="B11" s="9" t="s">
        <v>98</v>
      </c>
      <c r="C11" s="30">
        <f t="shared" si="0"/>
        <v>8</v>
      </c>
      <c r="D11" s="10" t="s">
        <v>116</v>
      </c>
      <c r="G11" s="11">
        <v>7</v>
      </c>
      <c r="H11" s="12">
        <v>6</v>
      </c>
      <c r="I11" s="13">
        <v>12</v>
      </c>
    </row>
    <row r="12" spans="2:12">
      <c r="B12" s="9" t="s">
        <v>99</v>
      </c>
      <c r="C12" s="30">
        <f t="shared" si="0"/>
        <v>9</v>
      </c>
      <c r="D12" s="10" t="s">
        <v>116</v>
      </c>
      <c r="G12" s="11">
        <v>8</v>
      </c>
      <c r="H12" s="12">
        <v>5</v>
      </c>
      <c r="I12" s="13">
        <v>10</v>
      </c>
    </row>
    <row r="13" spans="2:12">
      <c r="B13" s="9" t="s">
        <v>100</v>
      </c>
      <c r="C13" s="30">
        <f t="shared" si="0"/>
        <v>10</v>
      </c>
      <c r="D13" s="10" t="s">
        <v>116</v>
      </c>
      <c r="G13" s="11">
        <v>9</v>
      </c>
      <c r="H13" s="12">
        <v>4</v>
      </c>
      <c r="I13" s="13">
        <v>8</v>
      </c>
    </row>
    <row r="14" spans="2:12">
      <c r="B14" s="9" t="s">
        <v>101</v>
      </c>
      <c r="C14" s="30">
        <f t="shared" si="0"/>
        <v>11</v>
      </c>
      <c r="D14" s="10" t="s">
        <v>116</v>
      </c>
      <c r="G14" s="11">
        <v>10</v>
      </c>
      <c r="H14" s="12">
        <v>3</v>
      </c>
      <c r="I14" s="13">
        <v>6</v>
      </c>
    </row>
    <row r="15" spans="2:12">
      <c r="B15" s="9" t="s">
        <v>102</v>
      </c>
      <c r="C15" s="30">
        <f t="shared" si="0"/>
        <v>12</v>
      </c>
      <c r="D15" s="10" t="s">
        <v>116</v>
      </c>
      <c r="G15" s="11">
        <v>11</v>
      </c>
      <c r="H15" s="12">
        <v>2</v>
      </c>
      <c r="I15" s="13">
        <v>4</v>
      </c>
    </row>
    <row r="16" spans="2:12">
      <c r="B16" s="9" t="s">
        <v>103</v>
      </c>
      <c r="C16" s="30">
        <f t="shared" si="0"/>
        <v>13</v>
      </c>
      <c r="D16" s="10" t="s">
        <v>116</v>
      </c>
      <c r="G16" s="12" t="s">
        <v>121</v>
      </c>
      <c r="H16" s="12">
        <v>0</v>
      </c>
      <c r="I16" s="13">
        <v>0</v>
      </c>
    </row>
    <row r="17" spans="2:9">
      <c r="B17" s="9" t="s">
        <v>104</v>
      </c>
      <c r="C17" s="30">
        <f t="shared" si="0"/>
        <v>14</v>
      </c>
      <c r="D17" s="10" t="s">
        <v>116</v>
      </c>
      <c r="G17" s="12" t="s">
        <v>122</v>
      </c>
      <c r="H17" s="12">
        <v>0</v>
      </c>
      <c r="I17" s="13">
        <v>0</v>
      </c>
    </row>
    <row r="18" spans="2:9">
      <c r="B18" s="9" t="s">
        <v>105</v>
      </c>
      <c r="C18" s="30">
        <f t="shared" si="0"/>
        <v>15</v>
      </c>
      <c r="D18" s="10" t="s">
        <v>116</v>
      </c>
      <c r="G18" s="12" t="s">
        <v>130</v>
      </c>
      <c r="H18" s="12" t="s">
        <v>130</v>
      </c>
      <c r="I18" s="13" t="s">
        <v>130</v>
      </c>
    </row>
    <row r="19" spans="2:9">
      <c r="B19" s="9" t="s">
        <v>113</v>
      </c>
      <c r="C19" s="30">
        <f t="shared" si="0"/>
        <v>16</v>
      </c>
      <c r="D19" s="10" t="s">
        <v>116</v>
      </c>
    </row>
    <row r="20" spans="2:9">
      <c r="B20" s="9" t="s">
        <v>114</v>
      </c>
      <c r="C20" s="30">
        <f t="shared" si="0"/>
        <v>17</v>
      </c>
      <c r="D20" s="10" t="s">
        <v>116</v>
      </c>
    </row>
    <row r="21" spans="2:9">
      <c r="B21" s="9" t="s">
        <v>115</v>
      </c>
      <c r="C21" s="30">
        <f t="shared" si="0"/>
        <v>18</v>
      </c>
      <c r="D21" s="10" t="s">
        <v>116</v>
      </c>
    </row>
    <row r="22" spans="2:9">
      <c r="B22" s="9" t="s">
        <v>106</v>
      </c>
      <c r="C22" s="30">
        <f t="shared" si="0"/>
        <v>19</v>
      </c>
      <c r="D22" s="10" t="s">
        <v>116</v>
      </c>
    </row>
    <row r="23" spans="2:9">
      <c r="B23" s="9" t="s">
        <v>107</v>
      </c>
      <c r="C23" s="30">
        <f t="shared" si="0"/>
        <v>20</v>
      </c>
      <c r="D23" s="10" t="s">
        <v>117</v>
      </c>
    </row>
    <row r="24" spans="2:9">
      <c r="B24" s="9" t="s">
        <v>108</v>
      </c>
      <c r="C24" s="30">
        <f t="shared" si="0"/>
        <v>21</v>
      </c>
      <c r="D24" s="10" t="s">
        <v>117</v>
      </c>
    </row>
    <row r="25" spans="2:9">
      <c r="B25" s="9" t="s">
        <v>109</v>
      </c>
      <c r="C25" s="30">
        <f t="shared" si="0"/>
        <v>22</v>
      </c>
      <c r="D25" s="10" t="s">
        <v>117</v>
      </c>
    </row>
    <row r="26" spans="2:9">
      <c r="B26" s="9" t="s">
        <v>110</v>
      </c>
      <c r="C26" s="30">
        <f t="shared" si="0"/>
        <v>23</v>
      </c>
      <c r="D26" s="10" t="s">
        <v>117</v>
      </c>
    </row>
    <row r="27" spans="2:9">
      <c r="B27" s="9" t="s">
        <v>111</v>
      </c>
      <c r="C27" s="30">
        <f t="shared" si="0"/>
        <v>24</v>
      </c>
      <c r="D27" s="10" t="s">
        <v>117</v>
      </c>
    </row>
    <row r="28" spans="2:9">
      <c r="B28" s="9" t="s">
        <v>112</v>
      </c>
      <c r="C28" s="30">
        <f t="shared" si="0"/>
        <v>25</v>
      </c>
      <c r="D28" s="10" t="s">
        <v>117</v>
      </c>
    </row>
    <row r="29" spans="2:9">
      <c r="B29" s="9" t="s">
        <v>130</v>
      </c>
      <c r="C29" s="30" t="s">
        <v>130</v>
      </c>
      <c r="D29" s="10" t="s">
        <v>130</v>
      </c>
    </row>
  </sheetData>
  <dataValidations count="1">
    <dataValidation type="list" allowBlank="1" showInputMessage="1" showErrorMessage="1" sqref="D4:D29">
      <formula1>$L$5:$L$7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C000"/>
  </sheetPr>
  <dimension ref="B2:M36"/>
  <sheetViews>
    <sheetView workbookViewId="0">
      <selection activeCell="E33" sqref="E33"/>
    </sheetView>
  </sheetViews>
  <sheetFormatPr defaultRowHeight="15"/>
  <cols>
    <col min="2" max="2" width="14.28515625" customWidth="1"/>
    <col min="3" max="3" width="16.5703125" bestFit="1" customWidth="1"/>
    <col min="4" max="4" width="23.85546875" customWidth="1"/>
    <col min="5" max="5" width="15.7109375" bestFit="1" customWidth="1"/>
    <col min="6" max="6" width="19.85546875" bestFit="1" customWidth="1"/>
    <col min="7" max="7" width="18.42578125" bestFit="1" customWidth="1"/>
    <col min="8" max="8" width="14.28515625" customWidth="1"/>
  </cols>
  <sheetData>
    <row r="2" spans="2:13">
      <c r="B2" s="1" t="s">
        <v>129</v>
      </c>
      <c r="H2" s="1" t="s">
        <v>129</v>
      </c>
      <c r="J2" s="77" t="s">
        <v>126</v>
      </c>
      <c r="K2" s="75"/>
      <c r="L2" s="75"/>
      <c r="M2" s="75"/>
    </row>
    <row r="3" spans="2:13" ht="17.25" customHeight="1">
      <c r="L3" s="29"/>
    </row>
    <row r="4" spans="2:13">
      <c r="B4" s="15" t="s">
        <v>10</v>
      </c>
      <c r="C4" s="15" t="s">
        <v>13</v>
      </c>
      <c r="D4" s="15" t="s">
        <v>14</v>
      </c>
      <c r="E4" s="15" t="s">
        <v>15</v>
      </c>
      <c r="F4" s="15" t="s">
        <v>16</v>
      </c>
      <c r="G4" s="15" t="s">
        <v>17</v>
      </c>
      <c r="H4" s="15" t="s">
        <v>10</v>
      </c>
      <c r="J4" s="26" t="s">
        <v>128</v>
      </c>
      <c r="K4" s="26" t="s">
        <v>125</v>
      </c>
    </row>
    <row r="5" spans="2:13">
      <c r="B5" s="16" t="s">
        <v>71</v>
      </c>
      <c r="C5" s="16" t="s">
        <v>72</v>
      </c>
      <c r="D5" s="16" t="s">
        <v>73</v>
      </c>
      <c r="E5" s="16" t="s">
        <v>74</v>
      </c>
      <c r="F5" s="17" t="s">
        <v>75</v>
      </c>
      <c r="G5" s="18" t="s">
        <v>76</v>
      </c>
      <c r="H5" s="16" t="s">
        <v>71</v>
      </c>
      <c r="J5" s="27">
        <v>1</v>
      </c>
      <c r="K5" s="27">
        <v>1</v>
      </c>
    </row>
    <row r="6" spans="2:13">
      <c r="B6" s="16" t="s">
        <v>53</v>
      </c>
      <c r="C6" s="16" t="s">
        <v>54</v>
      </c>
      <c r="D6" s="16" t="s">
        <v>55</v>
      </c>
      <c r="E6" s="16" t="s">
        <v>56</v>
      </c>
      <c r="F6" s="17" t="s">
        <v>57</v>
      </c>
      <c r="G6" s="18" t="s">
        <v>58</v>
      </c>
      <c r="H6" s="16" t="s">
        <v>53</v>
      </c>
      <c r="J6" s="27">
        <v>1</v>
      </c>
      <c r="K6" s="27">
        <v>2</v>
      </c>
    </row>
    <row r="7" spans="2:13">
      <c r="B7" s="16" t="s">
        <v>23</v>
      </c>
      <c r="C7" s="16" t="s">
        <v>24</v>
      </c>
      <c r="D7" s="16" t="s">
        <v>25</v>
      </c>
      <c r="E7" s="16" t="s">
        <v>26</v>
      </c>
      <c r="F7" s="17" t="s">
        <v>27</v>
      </c>
      <c r="G7" s="18" t="s">
        <v>28</v>
      </c>
      <c r="H7" s="16" t="s">
        <v>23</v>
      </c>
      <c r="J7" s="27">
        <v>1</v>
      </c>
      <c r="K7" s="27">
        <v>3</v>
      </c>
    </row>
    <row r="8" spans="2:13">
      <c r="B8" s="16" t="s">
        <v>65</v>
      </c>
      <c r="C8" s="16" t="s">
        <v>66</v>
      </c>
      <c r="D8" s="16" t="s">
        <v>67</v>
      </c>
      <c r="E8" s="16" t="s">
        <v>68</v>
      </c>
      <c r="F8" s="17" t="s">
        <v>69</v>
      </c>
      <c r="G8" s="18" t="s">
        <v>70</v>
      </c>
      <c r="H8" s="16" t="s">
        <v>65</v>
      </c>
      <c r="J8" s="27">
        <v>1</v>
      </c>
      <c r="K8" s="27">
        <v>4</v>
      </c>
    </row>
    <row r="9" spans="2:13">
      <c r="B9" s="16" t="s">
        <v>41</v>
      </c>
      <c r="C9" s="16" t="s">
        <v>42</v>
      </c>
      <c r="D9" s="16" t="s">
        <v>43</v>
      </c>
      <c r="E9" s="16" t="s">
        <v>44</v>
      </c>
      <c r="F9" s="17" t="s">
        <v>45</v>
      </c>
      <c r="G9" s="18" t="s">
        <v>46</v>
      </c>
      <c r="H9" s="16" t="s">
        <v>41</v>
      </c>
      <c r="J9" s="27">
        <v>1</v>
      </c>
      <c r="K9" s="27">
        <v>5</v>
      </c>
    </row>
    <row r="10" spans="2:13">
      <c r="B10" s="16" t="s">
        <v>77</v>
      </c>
      <c r="C10" s="16" t="s">
        <v>78</v>
      </c>
      <c r="D10" s="16" t="s">
        <v>79</v>
      </c>
      <c r="E10" s="16" t="s">
        <v>80</v>
      </c>
      <c r="F10" s="17" t="s">
        <v>81</v>
      </c>
      <c r="G10" s="18" t="s">
        <v>82</v>
      </c>
      <c r="H10" s="16" t="s">
        <v>77</v>
      </c>
      <c r="J10" s="27">
        <v>1</v>
      </c>
      <c r="K10" s="27">
        <v>6</v>
      </c>
    </row>
    <row r="11" spans="2:13">
      <c r="B11" s="16" t="s">
        <v>47</v>
      </c>
      <c r="C11" s="16" t="s">
        <v>48</v>
      </c>
      <c r="D11" s="16" t="s">
        <v>49</v>
      </c>
      <c r="E11" s="16" t="s">
        <v>50</v>
      </c>
      <c r="F11" s="17" t="s">
        <v>51</v>
      </c>
      <c r="G11" s="18" t="s">
        <v>52</v>
      </c>
      <c r="H11" s="16" t="s">
        <v>47</v>
      </c>
      <c r="J11" s="27">
        <v>2</v>
      </c>
      <c r="K11" s="27">
        <v>1</v>
      </c>
    </row>
    <row r="12" spans="2:13">
      <c r="B12" s="16" t="s">
        <v>18</v>
      </c>
      <c r="C12" s="16" t="s">
        <v>19</v>
      </c>
      <c r="D12" s="16" t="s">
        <v>19</v>
      </c>
      <c r="E12" s="16" t="s">
        <v>20</v>
      </c>
      <c r="F12" s="17" t="s">
        <v>21</v>
      </c>
      <c r="G12" s="18" t="s">
        <v>22</v>
      </c>
      <c r="H12" s="16" t="s">
        <v>18</v>
      </c>
      <c r="J12" s="27">
        <v>2</v>
      </c>
      <c r="K12" s="27">
        <v>2</v>
      </c>
    </row>
    <row r="13" spans="2:13">
      <c r="B13" s="16" t="s">
        <v>35</v>
      </c>
      <c r="C13" s="16" t="s">
        <v>36</v>
      </c>
      <c r="D13" s="16" t="s">
        <v>37</v>
      </c>
      <c r="E13" s="16" t="s">
        <v>38</v>
      </c>
      <c r="F13" s="17" t="s">
        <v>39</v>
      </c>
      <c r="G13" s="18" t="s">
        <v>40</v>
      </c>
      <c r="H13" s="16" t="s">
        <v>35</v>
      </c>
      <c r="J13" s="27">
        <v>2</v>
      </c>
      <c r="K13" s="27">
        <v>3</v>
      </c>
    </row>
    <row r="14" spans="2:13">
      <c r="B14" s="16" t="s">
        <v>29</v>
      </c>
      <c r="C14" s="16" t="s">
        <v>30</v>
      </c>
      <c r="D14" s="16" t="s">
        <v>31</v>
      </c>
      <c r="E14" s="16" t="s">
        <v>32</v>
      </c>
      <c r="F14" s="17" t="s">
        <v>33</v>
      </c>
      <c r="G14" s="18" t="s">
        <v>34</v>
      </c>
      <c r="H14" s="16" t="s">
        <v>29</v>
      </c>
      <c r="J14" s="27">
        <v>2</v>
      </c>
      <c r="K14" s="27">
        <v>4</v>
      </c>
    </row>
    <row r="15" spans="2:13">
      <c r="B15" s="16" t="s">
        <v>59</v>
      </c>
      <c r="C15" s="16" t="s">
        <v>60</v>
      </c>
      <c r="D15" s="16" t="s">
        <v>61</v>
      </c>
      <c r="E15" s="16" t="s">
        <v>62</v>
      </c>
      <c r="F15" s="17" t="s">
        <v>63</v>
      </c>
      <c r="G15" s="18" t="s">
        <v>64</v>
      </c>
      <c r="H15" s="16" t="s">
        <v>59</v>
      </c>
      <c r="J15" s="27">
        <v>2</v>
      </c>
      <c r="K15" s="27">
        <v>5</v>
      </c>
    </row>
    <row r="16" spans="2:13">
      <c r="B16" s="16" t="s">
        <v>130</v>
      </c>
      <c r="C16" s="16" t="s">
        <v>130</v>
      </c>
      <c r="D16" s="16" t="s">
        <v>130</v>
      </c>
      <c r="E16" s="16" t="s">
        <v>130</v>
      </c>
      <c r="F16" s="17" t="s">
        <v>130</v>
      </c>
      <c r="G16" s="18" t="s">
        <v>130</v>
      </c>
      <c r="H16" s="16" t="s">
        <v>130</v>
      </c>
      <c r="J16" s="27" t="s">
        <v>130</v>
      </c>
      <c r="K16" s="27" t="s">
        <v>130</v>
      </c>
    </row>
    <row r="19" spans="2:4">
      <c r="C19" s="19" t="s">
        <v>83</v>
      </c>
      <c r="D19" s="22" t="s">
        <v>123</v>
      </c>
    </row>
    <row r="20" spans="2:4">
      <c r="C20" s="20" t="s">
        <v>84</v>
      </c>
      <c r="D20" s="21" t="s">
        <v>87</v>
      </c>
    </row>
    <row r="21" spans="2:4" ht="30">
      <c r="C21" s="20" t="s">
        <v>85</v>
      </c>
      <c r="D21" s="21" t="s">
        <v>89</v>
      </c>
    </row>
    <row r="22" spans="2:4">
      <c r="C22" s="20" t="s">
        <v>86</v>
      </c>
      <c r="D22" s="21" t="s">
        <v>88</v>
      </c>
    </row>
    <row r="23" spans="2:4">
      <c r="C23" s="20" t="s">
        <v>130</v>
      </c>
      <c r="D23" s="21" t="s">
        <v>130</v>
      </c>
    </row>
    <row r="25" spans="2:4">
      <c r="B25" s="2" t="s">
        <v>10</v>
      </c>
      <c r="C25" s="66" t="s">
        <v>14</v>
      </c>
      <c r="D25" s="67" t="s">
        <v>15</v>
      </c>
    </row>
    <row r="26" spans="2:4">
      <c r="B26" s="3" t="s">
        <v>23</v>
      </c>
      <c r="C26" s="3" t="str">
        <f>VLOOKUP(B26,'Houses &amp; Ages'!$B$5:$H$16,3,FALSE)</f>
        <v>Furley's</v>
      </c>
      <c r="D26" s="3" t="str">
        <f>VLOOKUP(B26,'Houses &amp; Ages'!$B$5:$H$16,4,FALSE)</f>
        <v>James Fox</v>
      </c>
    </row>
    <row r="27" spans="2:4">
      <c r="B27" s="3" t="s">
        <v>41</v>
      </c>
      <c r="C27" s="3" t="str">
        <f>VLOOKUP(B27,'Houses &amp; Ages'!$B$5:$H$16,3,FALSE)</f>
        <v>Kenny's</v>
      </c>
      <c r="D27" s="3" t="str">
        <f>VLOOKUP(B27,'Houses &amp; Ages'!$B$5:$H$16,4,FALSE)</f>
        <v>Matthew Winter</v>
      </c>
    </row>
    <row r="28" spans="2:4">
      <c r="B28" s="3" t="s">
        <v>47</v>
      </c>
      <c r="C28" s="3" t="str">
        <f>VLOOKUP(B28,'Houses &amp; Ages'!$B$5:$H$16,3,FALSE)</f>
        <v>Freddie's</v>
      </c>
      <c r="D28" s="3" t="str">
        <f>VLOOKUP(B28,'Houses &amp; Ages'!$B$5:$H$16,4,FALSE)</f>
        <v>Jamie McManus</v>
      </c>
    </row>
    <row r="29" spans="2:4">
      <c r="B29" s="3" t="s">
        <v>18</v>
      </c>
      <c r="C29" s="3" t="str">
        <f>VLOOKUP(B29,'Houses &amp; Ages'!$B$5:$H$16,3,FALSE)</f>
        <v>College</v>
      </c>
      <c r="D29" s="3" t="str">
        <f>VLOOKUP(B29,'Houses &amp; Ages'!$B$5:$H$16,4,FALSE)</f>
        <v>Ian Fraser</v>
      </c>
    </row>
    <row r="30" spans="2:4">
      <c r="B30" s="3" t="s">
        <v>35</v>
      </c>
      <c r="C30" s="3" t="str">
        <f>VLOOKUP(B30,'Houses &amp; Ages'!$B$5:$H$16,3,FALSE)</f>
        <v>Cook's</v>
      </c>
      <c r="D30" s="3" t="str">
        <f>VLOOKUP(B30,'Houses &amp; Ages'!$B$5:$H$16,4,FALSE)</f>
        <v>Liam Taylor</v>
      </c>
    </row>
    <row r="31" spans="2:4">
      <c r="B31" s="3" t="s">
        <v>23</v>
      </c>
      <c r="C31" s="3" t="str">
        <f>VLOOKUP(B31,'Houses &amp; Ages'!$B$5:$H$16,3,FALSE)</f>
        <v>Furley's</v>
      </c>
      <c r="D31" s="3" t="str">
        <f>VLOOKUP(B31,'Houses &amp; Ages'!$B$5:$H$16,4,FALSE)</f>
        <v>James Fox</v>
      </c>
    </row>
    <row r="32" spans="2:4">
      <c r="B32" s="3" t="s">
        <v>23</v>
      </c>
      <c r="C32" s="3" t="str">
        <f>VLOOKUP(B32,'Houses &amp; Ages'!$B$5:$H$16,3,FALSE)</f>
        <v>Furley's</v>
      </c>
      <c r="D32" s="3" t="str">
        <f>VLOOKUP(B32,'Houses &amp; Ages'!$B$5:$H$16,4,FALSE)</f>
        <v>James Fox</v>
      </c>
    </row>
    <row r="33" spans="2:4">
      <c r="B33" s="3" t="s">
        <v>23</v>
      </c>
      <c r="C33" s="3" t="str">
        <f>VLOOKUP(B33,'Houses &amp; Ages'!$B$5:$H$16,3,FALSE)</f>
        <v>Furley's</v>
      </c>
      <c r="D33" s="3" t="str">
        <f>VLOOKUP(B33,'Houses &amp; Ages'!$B$5:$H$16,4,FALSE)</f>
        <v>James Fox</v>
      </c>
    </row>
    <row r="36" spans="2:4" ht="15.75">
      <c r="D36" s="4"/>
    </row>
  </sheetData>
  <autoFilter ref="B4:K4">
    <sortState ref="B4:K14">
      <sortCondition ref="J3"/>
    </sortState>
  </autoFilter>
  <mergeCells count="1">
    <mergeCell ref="J2:M2"/>
  </mergeCells>
  <dataValidations count="1">
    <dataValidation type="list" allowBlank="1" showInputMessage="1" showErrorMessage="1" sqref="B26:B33">
      <formula1>'Houses &amp; Ages'!$B$5:$B$16</formula1>
    </dataValidation>
  </dataValidations>
  <hyperlinks>
    <hyperlink ref="F12" r:id="rId1"/>
    <hyperlink ref="F7" r:id="rId2"/>
    <hyperlink ref="F14" r:id="rId3"/>
    <hyperlink ref="F13" r:id="rId4"/>
    <hyperlink ref="F9" r:id="rId5"/>
    <hyperlink ref="F11" r:id="rId6"/>
    <hyperlink ref="F6" r:id="rId7"/>
    <hyperlink ref="F15" r:id="rId8"/>
    <hyperlink ref="F8" r:id="rId9"/>
    <hyperlink ref="F5" r:id="rId10"/>
    <hyperlink ref="F10" r:id="rId1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RESULTS</vt:lpstr>
      <vt:lpstr>SUMMARY</vt:lpstr>
      <vt:lpstr>Results sum</vt:lpstr>
      <vt:lpstr>SUMMARY boys</vt:lpstr>
      <vt:lpstr>Results sum boys</vt:lpstr>
      <vt:lpstr>Entries</vt:lpstr>
      <vt:lpstr>Record Sheet template</vt:lpstr>
      <vt:lpstr>Events &amp; Points</vt:lpstr>
      <vt:lpstr>Houses &amp; Ages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2014-05-20T08:40:40Z</dcterms:modified>
</cp:coreProperties>
</file>