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0788" windowHeight="9456"/>
  </bookViews>
  <sheets>
    <sheet name="Solar System" sheetId="1" r:id="rId1"/>
  </sheets>
  <definedNames>
    <definedName name="_xlnm._FilterDatabase" localSheetId="0" hidden="1">'Solar System'!$B$3:$M$3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1"/>
  <c r="N6"/>
  <c r="N7"/>
  <c r="N8"/>
  <c r="N9"/>
  <c r="N10"/>
  <c r="N11"/>
  <c r="N12"/>
  <c r="N13"/>
  <c r="N4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16"/>
  <c r="D408"/>
  <c r="D409" s="1"/>
  <c r="D410" s="1"/>
  <c r="D411" s="1"/>
  <c r="D412" s="1"/>
  <c r="D413" s="1"/>
  <c r="D414" s="1"/>
  <c r="G414" s="1"/>
  <c r="D407"/>
  <c r="D399"/>
  <c r="D400" s="1"/>
  <c r="D401" s="1"/>
  <c r="D402" s="1"/>
  <c r="D403" s="1"/>
  <c r="D404" s="1"/>
  <c r="D405" s="1"/>
  <c r="D406" s="1"/>
  <c r="D389"/>
  <c r="D390" s="1"/>
  <c r="D391" s="1"/>
  <c r="D392" s="1"/>
  <c r="D393" s="1"/>
  <c r="D394" s="1"/>
  <c r="D395" s="1"/>
  <c r="D396" s="1"/>
  <c r="D397" s="1"/>
  <c r="D398" s="1"/>
  <c r="D375"/>
  <c r="D376"/>
  <c r="D377"/>
  <c r="D378"/>
  <c r="D379" s="1"/>
  <c r="D380" s="1"/>
  <c r="D381" s="1"/>
  <c r="D382" s="1"/>
  <c r="D383" s="1"/>
  <c r="D384" s="1"/>
  <c r="D385" s="1"/>
  <c r="D386" s="1"/>
  <c r="D387" s="1"/>
  <c r="D388" s="1"/>
  <c r="D293"/>
  <c r="D294"/>
  <c r="D295"/>
  <c r="D296"/>
  <c r="D297" s="1"/>
  <c r="D298" s="1"/>
  <c r="D299" s="1"/>
  <c r="D300" s="1"/>
  <c r="D301" s="1"/>
  <c r="D302" s="1"/>
  <c r="D303" s="1"/>
  <c r="D304" s="1"/>
  <c r="D305" s="1"/>
  <c r="D306" s="1"/>
  <c r="D307" s="1"/>
  <c r="D308" s="1"/>
  <c r="D309" s="1"/>
  <c r="D310" s="1"/>
  <c r="D311" s="1"/>
  <c r="D312" s="1"/>
  <c r="D313" s="1"/>
  <c r="D314" s="1"/>
  <c r="D315" s="1"/>
  <c r="D316" s="1"/>
  <c r="D317" s="1"/>
  <c r="D318" s="1"/>
  <c r="D319" s="1"/>
  <c r="D320" s="1"/>
  <c r="D321" s="1"/>
  <c r="D322" s="1"/>
  <c r="D323" s="1"/>
  <c r="D324" s="1"/>
  <c r="D325" s="1"/>
  <c r="D326" s="1"/>
  <c r="D327" s="1"/>
  <c r="D328" s="1"/>
  <c r="D329" s="1"/>
  <c r="D330" s="1"/>
  <c r="D331" s="1"/>
  <c r="D332" s="1"/>
  <c r="D333" s="1"/>
  <c r="D334" s="1"/>
  <c r="D335" s="1"/>
  <c r="D336" s="1"/>
  <c r="D337" s="1"/>
  <c r="D338" s="1"/>
  <c r="D339" s="1"/>
  <c r="D340" s="1"/>
  <c r="D341" s="1"/>
  <c r="D342" s="1"/>
  <c r="D343" s="1"/>
  <c r="D344" s="1"/>
  <c r="D345" s="1"/>
  <c r="D346" s="1"/>
  <c r="D347" s="1"/>
  <c r="D348" s="1"/>
  <c r="D349" s="1"/>
  <c r="D350" s="1"/>
  <c r="D351" s="1"/>
  <c r="D352" s="1"/>
  <c r="D353" s="1"/>
  <c r="D354" s="1"/>
  <c r="D355" s="1"/>
  <c r="D356" s="1"/>
  <c r="D357" s="1"/>
  <c r="D358" s="1"/>
  <c r="D359" s="1"/>
  <c r="D360" s="1"/>
  <c r="D361" s="1"/>
  <c r="D362" s="1"/>
  <c r="D363" s="1"/>
  <c r="D364" s="1"/>
  <c r="D365" s="1"/>
  <c r="D366" s="1"/>
  <c r="D367" s="1"/>
  <c r="D368" s="1"/>
  <c r="D369" s="1"/>
  <c r="D370" s="1"/>
  <c r="D371" s="1"/>
  <c r="D372" s="1"/>
  <c r="D373" s="1"/>
  <c r="D374" s="1"/>
  <c r="D216"/>
  <c r="D217"/>
  <c r="D218"/>
  <c r="D219"/>
  <c r="D220" s="1"/>
  <c r="D221" s="1"/>
  <c r="D222" s="1"/>
  <c r="D223" s="1"/>
  <c r="D224" s="1"/>
  <c r="D225" s="1"/>
  <c r="D226" s="1"/>
  <c r="D227" s="1"/>
  <c r="D228" s="1"/>
  <c r="D229" s="1"/>
  <c r="D230" s="1"/>
  <c r="D231" s="1"/>
  <c r="D232" s="1"/>
  <c r="D233" s="1"/>
  <c r="D234" s="1"/>
  <c r="D235" s="1"/>
  <c r="D236" s="1"/>
  <c r="D237" s="1"/>
  <c r="D238" s="1"/>
  <c r="D239" s="1"/>
  <c r="D240" s="1"/>
  <c r="D241" s="1"/>
  <c r="D242" s="1"/>
  <c r="D243" s="1"/>
  <c r="D244" s="1"/>
  <c r="D245" s="1"/>
  <c r="D246" s="1"/>
  <c r="D247" s="1"/>
  <c r="D248" s="1"/>
  <c r="D249" s="1"/>
  <c r="D250" s="1"/>
  <c r="D251" s="1"/>
  <c r="D252" s="1"/>
  <c r="D253" s="1"/>
  <c r="D254" s="1"/>
  <c r="D255" s="1"/>
  <c r="D256" s="1"/>
  <c r="D257" s="1"/>
  <c r="D258" s="1"/>
  <c r="D259" s="1"/>
  <c r="D260" s="1"/>
  <c r="D261" s="1"/>
  <c r="D262" s="1"/>
  <c r="D263" s="1"/>
  <c r="D264" s="1"/>
  <c r="D265" s="1"/>
  <c r="D266" s="1"/>
  <c r="D267" s="1"/>
  <c r="D268" s="1"/>
  <c r="D269" s="1"/>
  <c r="D270" s="1"/>
  <c r="D271" s="1"/>
  <c r="D272" s="1"/>
  <c r="D273" s="1"/>
  <c r="D274" s="1"/>
  <c r="D275" s="1"/>
  <c r="D276" s="1"/>
  <c r="D277" s="1"/>
  <c r="D278" s="1"/>
  <c r="D279" s="1"/>
  <c r="D280" s="1"/>
  <c r="D281" s="1"/>
  <c r="D282" s="1"/>
  <c r="D283" s="1"/>
  <c r="D284" s="1"/>
  <c r="D285" s="1"/>
  <c r="D286" s="1"/>
  <c r="D287" s="1"/>
  <c r="D288" s="1"/>
  <c r="D289" s="1"/>
  <c r="D290" s="1"/>
  <c r="D291" s="1"/>
  <c r="D292" s="1"/>
  <c r="D18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D78" s="1"/>
  <c r="D79" s="1"/>
  <c r="D80" s="1"/>
  <c r="D81" s="1"/>
  <c r="D82" s="1"/>
  <c r="D83" s="1"/>
  <c r="D84" s="1"/>
  <c r="D85" s="1"/>
  <c r="D86" s="1"/>
  <c r="D87" s="1"/>
  <c r="D88" s="1"/>
  <c r="D89" s="1"/>
  <c r="D90" s="1"/>
  <c r="D91" s="1"/>
  <c r="D92" s="1"/>
  <c r="D93" s="1"/>
  <c r="D94" s="1"/>
  <c r="D95" s="1"/>
  <c r="D96" s="1"/>
  <c r="D97" s="1"/>
  <c r="D98" s="1"/>
  <c r="D99" s="1"/>
  <c r="D100" s="1"/>
  <c r="D101" s="1"/>
  <c r="D102" s="1"/>
  <c r="D103" s="1"/>
  <c r="D104" s="1"/>
  <c r="D105" s="1"/>
  <c r="D106" s="1"/>
  <c r="D107" s="1"/>
  <c r="D108" s="1"/>
  <c r="D109" s="1"/>
  <c r="D110" s="1"/>
  <c r="D111" s="1"/>
  <c r="D112" s="1"/>
  <c r="D113" s="1"/>
  <c r="D114" s="1"/>
  <c r="D115" s="1"/>
  <c r="D116" s="1"/>
  <c r="D117" s="1"/>
  <c r="D118" s="1"/>
  <c r="D119" s="1"/>
  <c r="D120" s="1"/>
  <c r="D121" s="1"/>
  <c r="D122" s="1"/>
  <c r="D123" s="1"/>
  <c r="D124" s="1"/>
  <c r="D125" s="1"/>
  <c r="D126" s="1"/>
  <c r="D127" s="1"/>
  <c r="D128" s="1"/>
  <c r="D129" s="1"/>
  <c r="D130" s="1"/>
  <c r="D131" s="1"/>
  <c r="D132" s="1"/>
  <c r="D133" s="1"/>
  <c r="D134" s="1"/>
  <c r="D135" s="1"/>
  <c r="D136" s="1"/>
  <c r="D137" s="1"/>
  <c r="D138" s="1"/>
  <c r="D139" s="1"/>
  <c r="D140" s="1"/>
  <c r="D141" s="1"/>
  <c r="D142" s="1"/>
  <c r="D143" s="1"/>
  <c r="D144" s="1"/>
  <c r="D145" s="1"/>
  <c r="D146" s="1"/>
  <c r="D147" s="1"/>
  <c r="D148" s="1"/>
  <c r="D149" s="1"/>
  <c r="D150" s="1"/>
  <c r="D151" s="1"/>
  <c r="D152" s="1"/>
  <c r="D153" s="1"/>
  <c r="D154" s="1"/>
  <c r="D155" s="1"/>
  <c r="D156" s="1"/>
  <c r="D157" s="1"/>
  <c r="D158" s="1"/>
  <c r="D159" s="1"/>
  <c r="D160" s="1"/>
  <c r="D161" s="1"/>
  <c r="D162" s="1"/>
  <c r="D163" s="1"/>
  <c r="D164" s="1"/>
  <c r="D165" s="1"/>
  <c r="D166" s="1"/>
  <c r="D167" s="1"/>
  <c r="D168" s="1"/>
  <c r="D169" s="1"/>
  <c r="D170" s="1"/>
  <c r="D171" s="1"/>
  <c r="D172" s="1"/>
  <c r="D173" s="1"/>
  <c r="D174" s="1"/>
  <c r="D175" s="1"/>
  <c r="D176" s="1"/>
  <c r="D177" s="1"/>
  <c r="D178" s="1"/>
  <c r="D179" s="1"/>
  <c r="D180" s="1"/>
  <c r="D181" s="1"/>
  <c r="D182" s="1"/>
  <c r="D183" s="1"/>
  <c r="D184" s="1"/>
  <c r="D185" s="1"/>
  <c r="D186" s="1"/>
  <c r="D187" s="1"/>
  <c r="D188" s="1"/>
  <c r="D189" s="1"/>
  <c r="D190" s="1"/>
  <c r="D191" s="1"/>
  <c r="D192" s="1"/>
  <c r="D193" s="1"/>
  <c r="D194" s="1"/>
  <c r="D195" s="1"/>
  <c r="D196" s="1"/>
  <c r="D197" s="1"/>
  <c r="D198" s="1"/>
  <c r="D199" s="1"/>
  <c r="D200" s="1"/>
  <c r="D201" s="1"/>
  <c r="D202" s="1"/>
  <c r="D203" s="1"/>
  <c r="D204" s="1"/>
  <c r="D205" s="1"/>
  <c r="D206" s="1"/>
  <c r="D207" s="1"/>
  <c r="D208" s="1"/>
  <c r="D209" s="1"/>
  <c r="D210" s="1"/>
  <c r="D211" s="1"/>
  <c r="D212" s="1"/>
  <c r="D213" s="1"/>
  <c r="D214" s="1"/>
  <c r="D215" s="1"/>
  <c r="D17"/>
  <c r="J13"/>
  <c r="K13"/>
  <c r="L13" s="1"/>
  <c r="K5"/>
  <c r="L5" s="1"/>
  <c r="K6"/>
  <c r="L6" s="1"/>
  <c r="K7"/>
  <c r="L7" s="1"/>
  <c r="K8"/>
  <c r="L8" s="1"/>
  <c r="K9"/>
  <c r="L9" s="1"/>
  <c r="K10"/>
  <c r="L10" s="1"/>
  <c r="K11"/>
  <c r="L11" s="1"/>
  <c r="K12"/>
  <c r="L12" s="1"/>
  <c r="K4"/>
  <c r="L4" s="1"/>
  <c r="J5"/>
  <c r="J6"/>
  <c r="J7"/>
  <c r="J8"/>
  <c r="J9"/>
  <c r="J10"/>
  <c r="J11"/>
  <c r="J12"/>
  <c r="J4"/>
  <c r="I5"/>
  <c r="I6"/>
  <c r="I7"/>
  <c r="I8"/>
  <c r="I9"/>
  <c r="I10"/>
  <c r="I11"/>
  <c r="I12"/>
  <c r="R5"/>
  <c r="R4"/>
  <c r="R3"/>
  <c r="I4"/>
  <c r="G412" l="1"/>
  <c r="G411"/>
  <c r="D415"/>
  <c r="G410"/>
  <c r="G413"/>
  <c r="G409"/>
  <c r="M8"/>
  <c r="M12"/>
  <c r="M11"/>
  <c r="M7"/>
  <c r="M4"/>
  <c r="M9"/>
  <c r="M5"/>
  <c r="M10"/>
  <c r="M6"/>
  <c r="M13"/>
  <c r="D416" l="1"/>
  <c r="G416" s="1"/>
  <c r="G415"/>
</calcChain>
</file>

<file path=xl/sharedStrings.xml><?xml version="1.0" encoding="utf-8"?>
<sst xmlns="http://schemas.openxmlformats.org/spreadsheetml/2006/main" count="36" uniqueCount="32">
  <si>
    <t>Object</t>
  </si>
  <si>
    <t>Mass in Earth masses</t>
  </si>
  <si>
    <t>Distance from Sun in AU</t>
  </si>
  <si>
    <t>Radius in Earth radii</t>
  </si>
  <si>
    <t>Rotational period /days</t>
  </si>
  <si>
    <t>Orbital period /years</t>
  </si>
  <si>
    <t>Mercury</t>
  </si>
  <si>
    <t>Venus</t>
  </si>
  <si>
    <t>Earth</t>
  </si>
  <si>
    <t>Mars</t>
  </si>
  <si>
    <t>Jupiter</t>
  </si>
  <si>
    <t>Saturn</t>
  </si>
  <si>
    <t>Uranus</t>
  </si>
  <si>
    <t>Neptune</t>
  </si>
  <si>
    <t>Pluto</t>
  </si>
  <si>
    <t>Sun</t>
  </si>
  <si>
    <t>-</t>
  </si>
  <si>
    <t>Kepler III</t>
  </si>
  <si>
    <t>Solar System parameters</t>
  </si>
  <si>
    <t>Misc constants</t>
  </si>
  <si>
    <t>Earth mass /kg</t>
  </si>
  <si>
    <t>Earth radii /m</t>
  </si>
  <si>
    <t>AU in m</t>
  </si>
  <si>
    <t>G /kg^-1 m^3 s^-2</t>
  </si>
  <si>
    <t>Jupiter mass /kg</t>
  </si>
  <si>
    <t>Density of water /kgm^-3</t>
  </si>
  <si>
    <t>Density of iron /kgm^-3</t>
  </si>
  <si>
    <t>Mass /kg</t>
  </si>
  <si>
    <t>Radius/m</t>
  </si>
  <si>
    <t>Volume/m^3</t>
  </si>
  <si>
    <t>Density /kgm^-3</t>
  </si>
  <si>
    <t>Gas giant?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</si>
</sst>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E+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left" vertical="top" wrapText="1"/>
    </xf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/>
    <xf numFmtId="0" fontId="4" fillId="4" borderId="1" xfId="0" applyFont="1" applyFill="1" applyBorder="1" applyAlignment="1">
      <alignment horizontal="left"/>
    </xf>
    <xf numFmtId="164" fontId="2" fillId="4" borderId="1" xfId="0" applyNumberFormat="1" applyFont="1" applyFill="1" applyBorder="1" applyAlignment="1">
      <alignment horizontal="left"/>
    </xf>
    <xf numFmtId="164" fontId="2" fillId="2" borderId="1" xfId="0" applyNumberFormat="1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/>
    <xf numFmtId="164" fontId="2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/>
    <xf numFmtId="0" fontId="4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165" fontId="5" fillId="2" borderId="1" xfId="0" applyNumberFormat="1" applyFont="1" applyFill="1" applyBorder="1" applyAlignment="1">
      <alignment horizontal="left"/>
    </xf>
    <xf numFmtId="0" fontId="4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top" wrapText="1"/>
    </xf>
    <xf numFmtId="165" fontId="2" fillId="4" borderId="1" xfId="0" applyNumberFormat="1" applyFont="1" applyFill="1" applyBorder="1" applyAlignment="1">
      <alignment horizontal="left"/>
    </xf>
    <xf numFmtId="1" fontId="7" fillId="4" borderId="1" xfId="0" applyNumberFormat="1" applyFont="1" applyFill="1" applyBorder="1" applyAlignment="1">
      <alignment horizontal="left"/>
    </xf>
    <xf numFmtId="0" fontId="4" fillId="5" borderId="1" xfId="0" applyFont="1" applyFill="1" applyBorder="1"/>
    <xf numFmtId="0" fontId="3" fillId="5" borderId="1" xfId="0" applyNumberFormat="1" applyFont="1" applyFill="1" applyBorder="1"/>
    <xf numFmtId="0" fontId="2" fillId="0" borderId="1" xfId="0" applyFont="1" applyBorder="1" applyAlignment="1">
      <alignment horizontal="left"/>
    </xf>
    <xf numFmtId="0" fontId="6" fillId="3" borderId="1" xfId="0" applyFont="1" applyFill="1" applyBorder="1" applyAlignment="1"/>
    <xf numFmtId="0" fontId="1" fillId="3" borderId="1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Kepler</a:t>
            </a:r>
            <a:r>
              <a:rPr lang="en-GB" baseline="0"/>
              <a:t> III and the Solar System</a:t>
            </a:r>
            <a:endParaRPr lang="en-GB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1"/>
          <c:order val="0"/>
          <c:tx>
            <c:v>Kepler III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'Solar System'!$D$16:$D$416</c:f>
              <c:numCache>
                <c:formatCode>General</c:formatCode>
                <c:ptCount val="4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10.09999999999998</c:v>
                </c:pt>
                <c:pt idx="102">
                  <c:v>10.19999999999998</c:v>
                </c:pt>
                <c:pt idx="103">
                  <c:v>10.299999999999979</c:v>
                </c:pt>
                <c:pt idx="104">
                  <c:v>10.399999999999979</c:v>
                </c:pt>
                <c:pt idx="105">
                  <c:v>10.499999999999979</c:v>
                </c:pt>
                <c:pt idx="106">
                  <c:v>10.599999999999978</c:v>
                </c:pt>
                <c:pt idx="107">
                  <c:v>10.699999999999978</c:v>
                </c:pt>
                <c:pt idx="108">
                  <c:v>10.799999999999978</c:v>
                </c:pt>
                <c:pt idx="109">
                  <c:v>10.899999999999977</c:v>
                </c:pt>
                <c:pt idx="110">
                  <c:v>10.999999999999977</c:v>
                </c:pt>
                <c:pt idx="111">
                  <c:v>11.099999999999977</c:v>
                </c:pt>
                <c:pt idx="112">
                  <c:v>11.199999999999976</c:v>
                </c:pt>
                <c:pt idx="113">
                  <c:v>11.299999999999976</c:v>
                </c:pt>
                <c:pt idx="114">
                  <c:v>11.399999999999975</c:v>
                </c:pt>
                <c:pt idx="115">
                  <c:v>11.499999999999975</c:v>
                </c:pt>
                <c:pt idx="116">
                  <c:v>11.599999999999975</c:v>
                </c:pt>
                <c:pt idx="117">
                  <c:v>11.699999999999974</c:v>
                </c:pt>
                <c:pt idx="118">
                  <c:v>11.799999999999974</c:v>
                </c:pt>
                <c:pt idx="119">
                  <c:v>11.899999999999974</c:v>
                </c:pt>
                <c:pt idx="120">
                  <c:v>11.999999999999973</c:v>
                </c:pt>
                <c:pt idx="121">
                  <c:v>12.099999999999973</c:v>
                </c:pt>
                <c:pt idx="122">
                  <c:v>12.199999999999973</c:v>
                </c:pt>
                <c:pt idx="123">
                  <c:v>12.299999999999972</c:v>
                </c:pt>
                <c:pt idx="124">
                  <c:v>12.399999999999972</c:v>
                </c:pt>
                <c:pt idx="125">
                  <c:v>12.499999999999972</c:v>
                </c:pt>
                <c:pt idx="126">
                  <c:v>12.599999999999971</c:v>
                </c:pt>
                <c:pt idx="127">
                  <c:v>12.699999999999971</c:v>
                </c:pt>
                <c:pt idx="128">
                  <c:v>12.799999999999971</c:v>
                </c:pt>
                <c:pt idx="129">
                  <c:v>12.89999999999997</c:v>
                </c:pt>
                <c:pt idx="130">
                  <c:v>12.99999999999997</c:v>
                </c:pt>
                <c:pt idx="131">
                  <c:v>13.099999999999969</c:v>
                </c:pt>
                <c:pt idx="132">
                  <c:v>13.199999999999969</c:v>
                </c:pt>
                <c:pt idx="133">
                  <c:v>13.299999999999969</c:v>
                </c:pt>
                <c:pt idx="134">
                  <c:v>13.399999999999968</c:v>
                </c:pt>
                <c:pt idx="135">
                  <c:v>13.499999999999968</c:v>
                </c:pt>
                <c:pt idx="136">
                  <c:v>13.599999999999968</c:v>
                </c:pt>
                <c:pt idx="137">
                  <c:v>13.699999999999967</c:v>
                </c:pt>
                <c:pt idx="138">
                  <c:v>13.799999999999967</c:v>
                </c:pt>
                <c:pt idx="139">
                  <c:v>13.899999999999967</c:v>
                </c:pt>
                <c:pt idx="140">
                  <c:v>13.999999999999966</c:v>
                </c:pt>
                <c:pt idx="141">
                  <c:v>14.099999999999966</c:v>
                </c:pt>
                <c:pt idx="142">
                  <c:v>14.199999999999966</c:v>
                </c:pt>
                <c:pt idx="143">
                  <c:v>14.299999999999965</c:v>
                </c:pt>
                <c:pt idx="144">
                  <c:v>14.399999999999965</c:v>
                </c:pt>
                <c:pt idx="145">
                  <c:v>14.499999999999964</c:v>
                </c:pt>
                <c:pt idx="146">
                  <c:v>14.599999999999964</c:v>
                </c:pt>
                <c:pt idx="147">
                  <c:v>14.699999999999964</c:v>
                </c:pt>
                <c:pt idx="148">
                  <c:v>14.799999999999963</c:v>
                </c:pt>
                <c:pt idx="149">
                  <c:v>14.899999999999963</c:v>
                </c:pt>
                <c:pt idx="150">
                  <c:v>14.999999999999963</c:v>
                </c:pt>
                <c:pt idx="151">
                  <c:v>15.099999999999962</c:v>
                </c:pt>
                <c:pt idx="152">
                  <c:v>15.199999999999962</c:v>
                </c:pt>
                <c:pt idx="153">
                  <c:v>15.299999999999962</c:v>
                </c:pt>
                <c:pt idx="154">
                  <c:v>15.399999999999961</c:v>
                </c:pt>
                <c:pt idx="155">
                  <c:v>15.499999999999961</c:v>
                </c:pt>
                <c:pt idx="156">
                  <c:v>15.599999999999961</c:v>
                </c:pt>
                <c:pt idx="157">
                  <c:v>15.69999999999996</c:v>
                </c:pt>
                <c:pt idx="158">
                  <c:v>15.79999999999996</c:v>
                </c:pt>
                <c:pt idx="159">
                  <c:v>15.899999999999959</c:v>
                </c:pt>
                <c:pt idx="160">
                  <c:v>15.999999999999959</c:v>
                </c:pt>
                <c:pt idx="161">
                  <c:v>16.099999999999959</c:v>
                </c:pt>
                <c:pt idx="162">
                  <c:v>16.19999999999996</c:v>
                </c:pt>
                <c:pt idx="163">
                  <c:v>16.299999999999962</c:v>
                </c:pt>
                <c:pt idx="164">
                  <c:v>16.399999999999963</c:v>
                </c:pt>
                <c:pt idx="165">
                  <c:v>16.499999999999964</c:v>
                </c:pt>
                <c:pt idx="166">
                  <c:v>16.599999999999966</c:v>
                </c:pt>
                <c:pt idx="167">
                  <c:v>16.699999999999967</c:v>
                </c:pt>
                <c:pt idx="168">
                  <c:v>16.799999999999969</c:v>
                </c:pt>
                <c:pt idx="169">
                  <c:v>16.89999999999997</c:v>
                </c:pt>
                <c:pt idx="170">
                  <c:v>16.999999999999972</c:v>
                </c:pt>
                <c:pt idx="171">
                  <c:v>17.099999999999973</c:v>
                </c:pt>
                <c:pt idx="172">
                  <c:v>17.199999999999974</c:v>
                </c:pt>
                <c:pt idx="173">
                  <c:v>17.299999999999976</c:v>
                </c:pt>
                <c:pt idx="174">
                  <c:v>17.399999999999977</c:v>
                </c:pt>
                <c:pt idx="175">
                  <c:v>17.499999999999979</c:v>
                </c:pt>
                <c:pt idx="176">
                  <c:v>17.59999999999998</c:v>
                </c:pt>
                <c:pt idx="177">
                  <c:v>17.699999999999982</c:v>
                </c:pt>
                <c:pt idx="178">
                  <c:v>17.799999999999983</c:v>
                </c:pt>
                <c:pt idx="179">
                  <c:v>17.899999999999984</c:v>
                </c:pt>
                <c:pt idx="180">
                  <c:v>17.999999999999986</c:v>
                </c:pt>
                <c:pt idx="181">
                  <c:v>18.099999999999987</c:v>
                </c:pt>
                <c:pt idx="182">
                  <c:v>18.199999999999989</c:v>
                </c:pt>
                <c:pt idx="183">
                  <c:v>18.29999999999999</c:v>
                </c:pt>
                <c:pt idx="184">
                  <c:v>18.399999999999991</c:v>
                </c:pt>
                <c:pt idx="185">
                  <c:v>18.499999999999993</c:v>
                </c:pt>
                <c:pt idx="186">
                  <c:v>18.599999999999994</c:v>
                </c:pt>
                <c:pt idx="187">
                  <c:v>18.699999999999996</c:v>
                </c:pt>
                <c:pt idx="188">
                  <c:v>18.799999999999997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19.300000000000004</c:v>
                </c:pt>
                <c:pt idx="194">
                  <c:v>19.400000000000006</c:v>
                </c:pt>
                <c:pt idx="195">
                  <c:v>19.500000000000007</c:v>
                </c:pt>
                <c:pt idx="196">
                  <c:v>19.600000000000009</c:v>
                </c:pt>
                <c:pt idx="197">
                  <c:v>19.70000000000001</c:v>
                </c:pt>
                <c:pt idx="198">
                  <c:v>19.800000000000011</c:v>
                </c:pt>
                <c:pt idx="199">
                  <c:v>19.900000000000013</c:v>
                </c:pt>
                <c:pt idx="200">
                  <c:v>20.000000000000014</c:v>
                </c:pt>
                <c:pt idx="201">
                  <c:v>20.100000000000016</c:v>
                </c:pt>
                <c:pt idx="202">
                  <c:v>20.200000000000017</c:v>
                </c:pt>
                <c:pt idx="203">
                  <c:v>20.300000000000018</c:v>
                </c:pt>
                <c:pt idx="204">
                  <c:v>20.40000000000002</c:v>
                </c:pt>
                <c:pt idx="205">
                  <c:v>20.500000000000021</c:v>
                </c:pt>
                <c:pt idx="206">
                  <c:v>20.600000000000023</c:v>
                </c:pt>
                <c:pt idx="207">
                  <c:v>20.700000000000024</c:v>
                </c:pt>
                <c:pt idx="208">
                  <c:v>20.800000000000026</c:v>
                </c:pt>
                <c:pt idx="209">
                  <c:v>20.900000000000027</c:v>
                </c:pt>
                <c:pt idx="210">
                  <c:v>21.000000000000028</c:v>
                </c:pt>
                <c:pt idx="211">
                  <c:v>21.10000000000003</c:v>
                </c:pt>
                <c:pt idx="212">
                  <c:v>21.200000000000031</c:v>
                </c:pt>
                <c:pt idx="213">
                  <c:v>21.300000000000033</c:v>
                </c:pt>
                <c:pt idx="214">
                  <c:v>21.400000000000034</c:v>
                </c:pt>
                <c:pt idx="215">
                  <c:v>21.500000000000036</c:v>
                </c:pt>
                <c:pt idx="216">
                  <c:v>21.600000000000037</c:v>
                </c:pt>
                <c:pt idx="217">
                  <c:v>21.700000000000038</c:v>
                </c:pt>
                <c:pt idx="218">
                  <c:v>21.80000000000004</c:v>
                </c:pt>
                <c:pt idx="219">
                  <c:v>21.900000000000041</c:v>
                </c:pt>
                <c:pt idx="220">
                  <c:v>22.000000000000043</c:v>
                </c:pt>
                <c:pt idx="221">
                  <c:v>22.100000000000044</c:v>
                </c:pt>
                <c:pt idx="222">
                  <c:v>22.200000000000045</c:v>
                </c:pt>
                <c:pt idx="223">
                  <c:v>22.300000000000047</c:v>
                </c:pt>
                <c:pt idx="224">
                  <c:v>22.400000000000048</c:v>
                </c:pt>
                <c:pt idx="225">
                  <c:v>22.50000000000005</c:v>
                </c:pt>
                <c:pt idx="226">
                  <c:v>22.600000000000051</c:v>
                </c:pt>
                <c:pt idx="227">
                  <c:v>22.700000000000053</c:v>
                </c:pt>
                <c:pt idx="228">
                  <c:v>22.800000000000054</c:v>
                </c:pt>
                <c:pt idx="229">
                  <c:v>22.900000000000055</c:v>
                </c:pt>
                <c:pt idx="230">
                  <c:v>23.000000000000057</c:v>
                </c:pt>
                <c:pt idx="231">
                  <c:v>23.100000000000058</c:v>
                </c:pt>
                <c:pt idx="232">
                  <c:v>23.20000000000006</c:v>
                </c:pt>
                <c:pt idx="233">
                  <c:v>23.300000000000061</c:v>
                </c:pt>
                <c:pt idx="234">
                  <c:v>23.400000000000063</c:v>
                </c:pt>
                <c:pt idx="235">
                  <c:v>23.500000000000064</c:v>
                </c:pt>
                <c:pt idx="236">
                  <c:v>23.600000000000065</c:v>
                </c:pt>
                <c:pt idx="237">
                  <c:v>23.700000000000067</c:v>
                </c:pt>
                <c:pt idx="238">
                  <c:v>23.800000000000068</c:v>
                </c:pt>
                <c:pt idx="239">
                  <c:v>23.90000000000007</c:v>
                </c:pt>
                <c:pt idx="240">
                  <c:v>24.000000000000071</c:v>
                </c:pt>
                <c:pt idx="241">
                  <c:v>24.100000000000072</c:v>
                </c:pt>
                <c:pt idx="242">
                  <c:v>24.200000000000074</c:v>
                </c:pt>
                <c:pt idx="243">
                  <c:v>24.300000000000075</c:v>
                </c:pt>
                <c:pt idx="244">
                  <c:v>24.400000000000077</c:v>
                </c:pt>
                <c:pt idx="245">
                  <c:v>24.500000000000078</c:v>
                </c:pt>
                <c:pt idx="246">
                  <c:v>24.60000000000008</c:v>
                </c:pt>
                <c:pt idx="247">
                  <c:v>24.700000000000081</c:v>
                </c:pt>
                <c:pt idx="248">
                  <c:v>24.800000000000082</c:v>
                </c:pt>
                <c:pt idx="249">
                  <c:v>24.900000000000084</c:v>
                </c:pt>
                <c:pt idx="250">
                  <c:v>25.000000000000085</c:v>
                </c:pt>
                <c:pt idx="251">
                  <c:v>25.100000000000087</c:v>
                </c:pt>
                <c:pt idx="252">
                  <c:v>25.200000000000088</c:v>
                </c:pt>
                <c:pt idx="253">
                  <c:v>25.30000000000009</c:v>
                </c:pt>
                <c:pt idx="254">
                  <c:v>25.400000000000091</c:v>
                </c:pt>
                <c:pt idx="255">
                  <c:v>25.500000000000092</c:v>
                </c:pt>
                <c:pt idx="256">
                  <c:v>25.600000000000094</c:v>
                </c:pt>
                <c:pt idx="257">
                  <c:v>25.700000000000095</c:v>
                </c:pt>
                <c:pt idx="258">
                  <c:v>25.800000000000097</c:v>
                </c:pt>
                <c:pt idx="259">
                  <c:v>25.900000000000098</c:v>
                </c:pt>
                <c:pt idx="260">
                  <c:v>26.000000000000099</c:v>
                </c:pt>
                <c:pt idx="261">
                  <c:v>26.100000000000101</c:v>
                </c:pt>
                <c:pt idx="262">
                  <c:v>26.200000000000102</c:v>
                </c:pt>
                <c:pt idx="263">
                  <c:v>26.300000000000104</c:v>
                </c:pt>
                <c:pt idx="264">
                  <c:v>26.400000000000105</c:v>
                </c:pt>
                <c:pt idx="265">
                  <c:v>26.500000000000107</c:v>
                </c:pt>
                <c:pt idx="266">
                  <c:v>26.600000000000108</c:v>
                </c:pt>
                <c:pt idx="267">
                  <c:v>26.700000000000109</c:v>
                </c:pt>
                <c:pt idx="268">
                  <c:v>26.800000000000111</c:v>
                </c:pt>
                <c:pt idx="269">
                  <c:v>26.900000000000112</c:v>
                </c:pt>
                <c:pt idx="270">
                  <c:v>27.000000000000114</c:v>
                </c:pt>
                <c:pt idx="271">
                  <c:v>27.100000000000115</c:v>
                </c:pt>
                <c:pt idx="272">
                  <c:v>27.200000000000117</c:v>
                </c:pt>
                <c:pt idx="273">
                  <c:v>27.300000000000118</c:v>
                </c:pt>
                <c:pt idx="274">
                  <c:v>27.400000000000119</c:v>
                </c:pt>
                <c:pt idx="275">
                  <c:v>27.500000000000121</c:v>
                </c:pt>
                <c:pt idx="276">
                  <c:v>27.600000000000122</c:v>
                </c:pt>
                <c:pt idx="277">
                  <c:v>27.700000000000124</c:v>
                </c:pt>
                <c:pt idx="278">
                  <c:v>27.800000000000125</c:v>
                </c:pt>
                <c:pt idx="279">
                  <c:v>27.900000000000126</c:v>
                </c:pt>
                <c:pt idx="280">
                  <c:v>28.000000000000128</c:v>
                </c:pt>
                <c:pt idx="281">
                  <c:v>28.100000000000129</c:v>
                </c:pt>
                <c:pt idx="282">
                  <c:v>28.200000000000131</c:v>
                </c:pt>
                <c:pt idx="283">
                  <c:v>28.300000000000132</c:v>
                </c:pt>
                <c:pt idx="284">
                  <c:v>28.400000000000134</c:v>
                </c:pt>
                <c:pt idx="285">
                  <c:v>28.500000000000135</c:v>
                </c:pt>
                <c:pt idx="286">
                  <c:v>28.600000000000136</c:v>
                </c:pt>
                <c:pt idx="287">
                  <c:v>28.700000000000138</c:v>
                </c:pt>
                <c:pt idx="288">
                  <c:v>28.800000000000139</c:v>
                </c:pt>
                <c:pt idx="289">
                  <c:v>28.900000000000141</c:v>
                </c:pt>
                <c:pt idx="290">
                  <c:v>29.000000000000142</c:v>
                </c:pt>
                <c:pt idx="291">
                  <c:v>29.100000000000144</c:v>
                </c:pt>
                <c:pt idx="292">
                  <c:v>29.200000000000145</c:v>
                </c:pt>
                <c:pt idx="293">
                  <c:v>29.300000000000146</c:v>
                </c:pt>
                <c:pt idx="294">
                  <c:v>29.400000000000148</c:v>
                </c:pt>
                <c:pt idx="295">
                  <c:v>29.500000000000149</c:v>
                </c:pt>
                <c:pt idx="296">
                  <c:v>29.600000000000151</c:v>
                </c:pt>
                <c:pt idx="297">
                  <c:v>29.700000000000152</c:v>
                </c:pt>
                <c:pt idx="298">
                  <c:v>29.800000000000153</c:v>
                </c:pt>
                <c:pt idx="299">
                  <c:v>29.900000000000155</c:v>
                </c:pt>
                <c:pt idx="300">
                  <c:v>30.000000000000156</c:v>
                </c:pt>
                <c:pt idx="301">
                  <c:v>30.100000000000158</c:v>
                </c:pt>
                <c:pt idx="302">
                  <c:v>30.200000000000159</c:v>
                </c:pt>
                <c:pt idx="303">
                  <c:v>30.300000000000161</c:v>
                </c:pt>
                <c:pt idx="304">
                  <c:v>30.400000000000162</c:v>
                </c:pt>
                <c:pt idx="305">
                  <c:v>30.500000000000163</c:v>
                </c:pt>
                <c:pt idx="306">
                  <c:v>30.600000000000165</c:v>
                </c:pt>
                <c:pt idx="307">
                  <c:v>30.700000000000166</c:v>
                </c:pt>
                <c:pt idx="308">
                  <c:v>30.800000000000168</c:v>
                </c:pt>
                <c:pt idx="309">
                  <c:v>30.900000000000169</c:v>
                </c:pt>
                <c:pt idx="310">
                  <c:v>31.000000000000171</c:v>
                </c:pt>
                <c:pt idx="311">
                  <c:v>31.100000000000172</c:v>
                </c:pt>
                <c:pt idx="312">
                  <c:v>31.200000000000173</c:v>
                </c:pt>
                <c:pt idx="313">
                  <c:v>31.300000000000175</c:v>
                </c:pt>
                <c:pt idx="314">
                  <c:v>31.400000000000176</c:v>
                </c:pt>
                <c:pt idx="315">
                  <c:v>31.500000000000178</c:v>
                </c:pt>
                <c:pt idx="316">
                  <c:v>31.600000000000179</c:v>
                </c:pt>
                <c:pt idx="317">
                  <c:v>31.70000000000018</c:v>
                </c:pt>
                <c:pt idx="318">
                  <c:v>31.800000000000182</c:v>
                </c:pt>
                <c:pt idx="319">
                  <c:v>31.900000000000183</c:v>
                </c:pt>
                <c:pt idx="320">
                  <c:v>32.000000000000185</c:v>
                </c:pt>
                <c:pt idx="321">
                  <c:v>32.100000000000186</c:v>
                </c:pt>
                <c:pt idx="322">
                  <c:v>32.200000000000188</c:v>
                </c:pt>
                <c:pt idx="323">
                  <c:v>32.300000000000189</c:v>
                </c:pt>
                <c:pt idx="324">
                  <c:v>32.40000000000019</c:v>
                </c:pt>
                <c:pt idx="325">
                  <c:v>32.500000000000192</c:v>
                </c:pt>
                <c:pt idx="326">
                  <c:v>32.600000000000193</c:v>
                </c:pt>
                <c:pt idx="327">
                  <c:v>32.700000000000195</c:v>
                </c:pt>
                <c:pt idx="328">
                  <c:v>32.800000000000196</c:v>
                </c:pt>
                <c:pt idx="329">
                  <c:v>32.900000000000198</c:v>
                </c:pt>
                <c:pt idx="330">
                  <c:v>33.000000000000199</c:v>
                </c:pt>
                <c:pt idx="331">
                  <c:v>33.1000000000002</c:v>
                </c:pt>
                <c:pt idx="332">
                  <c:v>33.200000000000202</c:v>
                </c:pt>
                <c:pt idx="333">
                  <c:v>33.300000000000203</c:v>
                </c:pt>
                <c:pt idx="334">
                  <c:v>33.400000000000205</c:v>
                </c:pt>
                <c:pt idx="335">
                  <c:v>33.500000000000206</c:v>
                </c:pt>
                <c:pt idx="336">
                  <c:v>33.600000000000207</c:v>
                </c:pt>
                <c:pt idx="337">
                  <c:v>33.700000000000209</c:v>
                </c:pt>
                <c:pt idx="338">
                  <c:v>33.80000000000021</c:v>
                </c:pt>
                <c:pt idx="339">
                  <c:v>33.900000000000212</c:v>
                </c:pt>
                <c:pt idx="340">
                  <c:v>34.000000000000213</c:v>
                </c:pt>
                <c:pt idx="341">
                  <c:v>34.100000000000215</c:v>
                </c:pt>
                <c:pt idx="342">
                  <c:v>34.200000000000216</c:v>
                </c:pt>
                <c:pt idx="343">
                  <c:v>34.300000000000217</c:v>
                </c:pt>
                <c:pt idx="344">
                  <c:v>34.400000000000219</c:v>
                </c:pt>
                <c:pt idx="345">
                  <c:v>34.50000000000022</c:v>
                </c:pt>
                <c:pt idx="346">
                  <c:v>34.600000000000222</c:v>
                </c:pt>
                <c:pt idx="347">
                  <c:v>34.700000000000223</c:v>
                </c:pt>
                <c:pt idx="348">
                  <c:v>34.800000000000225</c:v>
                </c:pt>
                <c:pt idx="349">
                  <c:v>34.900000000000226</c:v>
                </c:pt>
                <c:pt idx="350">
                  <c:v>35.000000000000227</c:v>
                </c:pt>
                <c:pt idx="351">
                  <c:v>35.100000000000229</c:v>
                </c:pt>
                <c:pt idx="352">
                  <c:v>35.20000000000023</c:v>
                </c:pt>
                <c:pt idx="353">
                  <c:v>35.300000000000232</c:v>
                </c:pt>
                <c:pt idx="354">
                  <c:v>35.400000000000233</c:v>
                </c:pt>
                <c:pt idx="355">
                  <c:v>35.500000000000234</c:v>
                </c:pt>
                <c:pt idx="356">
                  <c:v>35.600000000000236</c:v>
                </c:pt>
                <c:pt idx="357">
                  <c:v>35.700000000000237</c:v>
                </c:pt>
                <c:pt idx="358">
                  <c:v>35.800000000000239</c:v>
                </c:pt>
                <c:pt idx="359">
                  <c:v>35.90000000000024</c:v>
                </c:pt>
                <c:pt idx="360">
                  <c:v>36.000000000000242</c:v>
                </c:pt>
                <c:pt idx="361">
                  <c:v>36.100000000000243</c:v>
                </c:pt>
                <c:pt idx="362">
                  <c:v>36.200000000000244</c:v>
                </c:pt>
                <c:pt idx="363">
                  <c:v>36.300000000000246</c:v>
                </c:pt>
                <c:pt idx="364">
                  <c:v>36.400000000000247</c:v>
                </c:pt>
                <c:pt idx="365">
                  <c:v>36.500000000000249</c:v>
                </c:pt>
                <c:pt idx="366">
                  <c:v>36.60000000000025</c:v>
                </c:pt>
                <c:pt idx="367">
                  <c:v>36.700000000000252</c:v>
                </c:pt>
                <c:pt idx="368">
                  <c:v>36.800000000000253</c:v>
                </c:pt>
                <c:pt idx="369">
                  <c:v>36.900000000000254</c:v>
                </c:pt>
                <c:pt idx="370">
                  <c:v>37.000000000000256</c:v>
                </c:pt>
                <c:pt idx="371">
                  <c:v>37.100000000000257</c:v>
                </c:pt>
                <c:pt idx="372">
                  <c:v>37.200000000000259</c:v>
                </c:pt>
                <c:pt idx="373">
                  <c:v>37.30000000000026</c:v>
                </c:pt>
                <c:pt idx="374">
                  <c:v>37.400000000000261</c:v>
                </c:pt>
                <c:pt idx="375">
                  <c:v>37.500000000000263</c:v>
                </c:pt>
                <c:pt idx="376">
                  <c:v>37.600000000000264</c:v>
                </c:pt>
                <c:pt idx="377">
                  <c:v>37.700000000000266</c:v>
                </c:pt>
                <c:pt idx="378">
                  <c:v>37.800000000000267</c:v>
                </c:pt>
                <c:pt idx="379">
                  <c:v>37.900000000000269</c:v>
                </c:pt>
                <c:pt idx="380">
                  <c:v>38.00000000000027</c:v>
                </c:pt>
                <c:pt idx="381">
                  <c:v>38.100000000000271</c:v>
                </c:pt>
                <c:pt idx="382">
                  <c:v>38.200000000000273</c:v>
                </c:pt>
                <c:pt idx="383">
                  <c:v>38.300000000000274</c:v>
                </c:pt>
                <c:pt idx="384">
                  <c:v>38.400000000000276</c:v>
                </c:pt>
                <c:pt idx="385">
                  <c:v>38.500000000000277</c:v>
                </c:pt>
                <c:pt idx="386">
                  <c:v>38.600000000000279</c:v>
                </c:pt>
                <c:pt idx="387">
                  <c:v>38.70000000000028</c:v>
                </c:pt>
                <c:pt idx="388">
                  <c:v>38.800000000000281</c:v>
                </c:pt>
                <c:pt idx="389">
                  <c:v>38.900000000000283</c:v>
                </c:pt>
                <c:pt idx="390">
                  <c:v>39.000000000000284</c:v>
                </c:pt>
                <c:pt idx="391">
                  <c:v>39.100000000000286</c:v>
                </c:pt>
                <c:pt idx="392">
                  <c:v>39.200000000000287</c:v>
                </c:pt>
                <c:pt idx="393">
                  <c:v>39.300000000000288</c:v>
                </c:pt>
                <c:pt idx="394">
                  <c:v>39.40000000000029</c:v>
                </c:pt>
                <c:pt idx="395">
                  <c:v>39.500000000000291</c:v>
                </c:pt>
                <c:pt idx="396">
                  <c:v>39.600000000000293</c:v>
                </c:pt>
                <c:pt idx="397">
                  <c:v>39.700000000000294</c:v>
                </c:pt>
                <c:pt idx="398">
                  <c:v>39.800000000000296</c:v>
                </c:pt>
                <c:pt idx="399">
                  <c:v>39.900000000000297</c:v>
                </c:pt>
                <c:pt idx="400">
                  <c:v>40.000000000000298</c:v>
                </c:pt>
              </c:numCache>
            </c:numRef>
          </c:xVal>
          <c:yVal>
            <c:numRef>
              <c:f>'Solar System'!$G$16:$G$416</c:f>
              <c:numCache>
                <c:formatCode>General</c:formatCode>
                <c:ptCount val="401"/>
                <c:pt idx="0">
                  <c:v>0</c:v>
                </c:pt>
                <c:pt idx="1">
                  <c:v>3.1622776601683798E-2</c:v>
                </c:pt>
                <c:pt idx="2">
                  <c:v>8.9442719099991616E-2</c:v>
                </c:pt>
                <c:pt idx="3">
                  <c:v>0.16431676725154987</c:v>
                </c:pt>
                <c:pt idx="4">
                  <c:v>0.25298221281347039</c:v>
                </c:pt>
                <c:pt idx="5">
                  <c:v>0.35355339059327379</c:v>
                </c:pt>
                <c:pt idx="6">
                  <c:v>0.46475800154489</c:v>
                </c:pt>
                <c:pt idx="7">
                  <c:v>0.58566201857385281</c:v>
                </c:pt>
                <c:pt idx="8">
                  <c:v>0.7155417527999326</c:v>
                </c:pt>
                <c:pt idx="9">
                  <c:v>0.85381496824546232</c:v>
                </c:pt>
                <c:pt idx="10">
                  <c:v>0.99999999999999978</c:v>
                </c:pt>
                <c:pt idx="11">
                  <c:v>1.1536897329871665</c:v>
                </c:pt>
                <c:pt idx="12">
                  <c:v>1.3145341380123987</c:v>
                </c:pt>
                <c:pt idx="13">
                  <c:v>1.4822280526288794</c:v>
                </c:pt>
                <c:pt idx="14">
                  <c:v>1.6565023392678928</c:v>
                </c:pt>
                <c:pt idx="15">
                  <c:v>1.8371173070873841</c:v>
                </c:pt>
                <c:pt idx="16">
                  <c:v>2.0238577025077635</c:v>
                </c:pt>
                <c:pt idx="17">
                  <c:v>2.2165288177689013</c:v>
                </c:pt>
                <c:pt idx="18">
                  <c:v>2.4149534156997738</c:v>
                </c:pt>
                <c:pt idx="19">
                  <c:v>2.618969262897143</c:v>
                </c:pt>
                <c:pt idx="20">
                  <c:v>2.8284271247461912</c:v>
                </c:pt>
                <c:pt idx="21">
                  <c:v>3.0431891166997831</c:v>
                </c:pt>
                <c:pt idx="22">
                  <c:v>3.263127334322093</c:v>
                </c:pt>
                <c:pt idx="23">
                  <c:v>3.4881227042637151</c:v>
                </c:pt>
                <c:pt idx="24">
                  <c:v>3.7180640123591222</c:v>
                </c:pt>
                <c:pt idx="25">
                  <c:v>3.9528470752104763</c:v>
                </c:pt>
                <c:pt idx="26">
                  <c:v>4.1923740291152489</c:v>
                </c:pt>
                <c:pt idx="27">
                  <c:v>4.4365527157918487</c:v>
                </c:pt>
                <c:pt idx="28">
                  <c:v>4.685296148590826</c:v>
                </c:pt>
                <c:pt idx="29">
                  <c:v>4.938522046118659</c:v>
                </c:pt>
                <c:pt idx="30">
                  <c:v>5.1961524227066365</c:v>
                </c:pt>
                <c:pt idx="31">
                  <c:v>5.4581132271142963</c:v>
                </c:pt>
                <c:pt idx="32">
                  <c:v>5.7243340223994661</c:v>
                </c:pt>
                <c:pt idx="33">
                  <c:v>5.9947477011130381</c:v>
                </c:pt>
                <c:pt idx="34">
                  <c:v>6.2692902309591672</c:v>
                </c:pt>
                <c:pt idx="35">
                  <c:v>6.5479004268544028</c:v>
                </c:pt>
                <c:pt idx="36">
                  <c:v>6.8305197459637057</c:v>
                </c:pt>
                <c:pt idx="37">
                  <c:v>7.117092102818404</c:v>
                </c:pt>
                <c:pt idx="38">
                  <c:v>7.4075637020548184</c:v>
                </c:pt>
                <c:pt idx="39">
                  <c:v>7.7018828866712905</c:v>
                </c:pt>
                <c:pt idx="40">
                  <c:v>8.0000000000000053</c:v>
                </c:pt>
                <c:pt idx="41">
                  <c:v>8.301867259839808</c:v>
                </c:pt>
                <c:pt idx="42">
                  <c:v>8.6074386434060663</c:v>
                </c:pt>
                <c:pt idx="43">
                  <c:v>8.9166697819309224</c:v>
                </c:pt>
                <c:pt idx="44">
                  <c:v>9.2295178638973354</c:v>
                </c:pt>
                <c:pt idx="45">
                  <c:v>9.5459415460183905</c:v>
                </c:pt>
                <c:pt idx="46">
                  <c:v>9.865900871182518</c:v>
                </c:pt>
                <c:pt idx="47">
                  <c:v>10.189357192679035</c:v>
                </c:pt>
                <c:pt idx="48">
                  <c:v>10.516273104099188</c:v>
                </c:pt>
                <c:pt idx="49">
                  <c:v>10.846612374377537</c:v>
                </c:pt>
                <c:pt idx="50">
                  <c:v>11.180339887498945</c:v>
                </c:pt>
                <c:pt idx="51">
                  <c:v>11.517421586448933</c:v>
                </c:pt>
                <c:pt idx="52">
                  <c:v>11.857824421031026</c:v>
                </c:pt>
                <c:pt idx="53">
                  <c:v>12.201516299214608</c:v>
                </c:pt>
                <c:pt idx="54">
                  <c:v>12.548466041712024</c:v>
                </c:pt>
                <c:pt idx="55">
                  <c:v>12.89864333951442</c:v>
                </c:pt>
                <c:pt idx="56">
                  <c:v>13.252018714143126</c:v>
                </c:pt>
                <c:pt idx="57">
                  <c:v>13.608563480397173</c:v>
                </c:pt>
                <c:pt idx="58">
                  <c:v>13.968249711399041</c:v>
                </c:pt>
                <c:pt idx="59">
                  <c:v>14.331050205759503</c:v>
                </c:pt>
                <c:pt idx="60">
                  <c:v>14.696938456699044</c:v>
                </c:pt>
                <c:pt idx="61">
                  <c:v>15.06588862297871</c:v>
                </c:pt>
                <c:pt idx="62">
                  <c:v>15.437875501506005</c:v>
                </c:pt>
                <c:pt idx="63">
                  <c:v>15.812874501494006</c:v>
                </c:pt>
                <c:pt idx="64">
                  <c:v>16.190861620062073</c:v>
                </c:pt>
                <c:pt idx="65">
                  <c:v>16.571813419176522</c:v>
                </c:pt>
                <c:pt idx="66">
                  <c:v>16.955707003837947</c:v>
                </c:pt>
                <c:pt idx="67">
                  <c:v>17.342520001429982</c:v>
                </c:pt>
                <c:pt idx="68">
                  <c:v>17.732230542151175</c:v>
                </c:pt>
                <c:pt idx="69">
                  <c:v>18.124817240457872</c:v>
                </c:pt>
                <c:pt idx="70">
                  <c:v>18.520259177452104</c:v>
                </c:pt>
                <c:pt idx="71">
                  <c:v>18.918535884153364</c:v>
                </c:pt>
                <c:pt idx="72">
                  <c:v>19.319627325598141</c:v>
                </c:pt>
                <c:pt idx="73">
                  <c:v>19.723513885715153</c:v>
                </c:pt>
                <c:pt idx="74">
                  <c:v>20.130176352928409</c:v>
                </c:pt>
                <c:pt idx="75">
                  <c:v>20.539595906443687</c:v>
                </c:pt>
                <c:pt idx="76">
                  <c:v>20.951754103177084</c:v>
                </c:pt>
                <c:pt idx="77">
                  <c:v>21.36663286528783</c:v>
                </c:pt>
                <c:pt idx="78">
                  <c:v>21.784214468279501</c:v>
                </c:pt>
                <c:pt idx="79">
                  <c:v>22.204481529637164</c:v>
                </c:pt>
                <c:pt idx="80">
                  <c:v>22.627416997969469</c:v>
                </c:pt>
                <c:pt idx="81">
                  <c:v>23.053004142627429</c:v>
                </c:pt>
                <c:pt idx="82">
                  <c:v>23.481226543773158</c:v>
                </c:pt>
                <c:pt idx="83">
                  <c:v>23.912068082873912</c:v>
                </c:pt>
                <c:pt idx="84">
                  <c:v>24.345512933598187</c:v>
                </c:pt>
                <c:pt idx="85">
                  <c:v>24.78154555309246</c:v>
                </c:pt>
                <c:pt idx="86">
                  <c:v>25.220150673618054</c:v>
                </c:pt>
                <c:pt idx="87">
                  <c:v>25.661313294529503</c:v>
                </c:pt>
                <c:pt idx="88">
                  <c:v>26.105018674576669</c:v>
                </c:pt>
                <c:pt idx="89">
                  <c:v>26.551252324513733</c:v>
                </c:pt>
                <c:pt idx="90">
                  <c:v>26.999999999999929</c:v>
                </c:pt>
                <c:pt idx="91">
                  <c:v>27.451247694776924</c:v>
                </c:pt>
                <c:pt idx="92">
                  <c:v>27.904981634109628</c:v>
                </c:pt>
                <c:pt idx="93">
                  <c:v>28.361188268476976</c:v>
                </c:pt>
                <c:pt idx="94">
                  <c:v>28.819854267500986</c:v>
                </c:pt>
                <c:pt idx="95">
                  <c:v>29.280966514102548</c:v>
                </c:pt>
                <c:pt idx="96">
                  <c:v>29.744512098872878</c:v>
                </c:pt>
                <c:pt idx="97">
                  <c:v>30.210478314650938</c:v>
                </c:pt>
                <c:pt idx="98">
                  <c:v>30.678852651297028</c:v>
                </c:pt>
                <c:pt idx="99">
                  <c:v>31.149622790653403</c:v>
                </c:pt>
                <c:pt idx="100">
                  <c:v>31.622776601683704</c:v>
                </c:pt>
                <c:pt idx="101">
                  <c:v>32.098302135782738</c:v>
                </c:pt>
                <c:pt idx="102">
                  <c:v>32.576187622249385</c:v>
                </c:pt>
                <c:pt idx="103">
                  <c:v>33.0564214639152</c:v>
                </c:pt>
                <c:pt idx="104">
                  <c:v>33.538992232921856</c:v>
                </c:pt>
                <c:pt idx="105">
                  <c:v>34.023888666641177</c:v>
                </c:pt>
                <c:pt idx="106">
                  <c:v>34.511099663731265</c:v>
                </c:pt>
                <c:pt idx="107">
                  <c:v>35.000614280323617</c:v>
                </c:pt>
                <c:pt idx="108">
                  <c:v>35.492421726334655</c:v>
                </c:pt>
                <c:pt idx="109">
                  <c:v>35.986511361897684</c:v>
                </c:pt>
                <c:pt idx="110">
                  <c:v>36.482872693909279</c:v>
                </c:pt>
                <c:pt idx="111">
                  <c:v>36.981495372685927</c:v>
                </c:pt>
                <c:pt idx="112">
                  <c:v>37.482369188726487</c:v>
                </c:pt>
                <c:pt idx="113">
                  <c:v>37.985484069575726</c:v>
                </c:pt>
                <c:pt idx="114">
                  <c:v>38.490830076785684</c:v>
                </c:pt>
                <c:pt idx="115">
                  <c:v>38.998397402970149</c:v>
                </c:pt>
                <c:pt idx="116">
                  <c:v>39.508176368949123</c:v>
                </c:pt>
                <c:pt idx="117">
                  <c:v>40.020157420979615</c:v>
                </c:pt>
                <c:pt idx="118">
                  <c:v>40.53433112806956</c:v>
                </c:pt>
                <c:pt idx="119">
                  <c:v>41.050688179371463</c:v>
                </c:pt>
                <c:pt idx="120">
                  <c:v>41.569219381652921</c:v>
                </c:pt>
                <c:pt idx="121">
                  <c:v>42.089915656841001</c:v>
                </c:pt>
                <c:pt idx="122">
                  <c:v>42.61276803963792</c:v>
                </c:pt>
                <c:pt idx="123">
                  <c:v>43.137767675205289</c:v>
                </c:pt>
                <c:pt idx="124">
                  <c:v>43.664905816914185</c:v>
                </c:pt>
                <c:pt idx="125">
                  <c:v>44.194173824159058</c:v>
                </c:pt>
                <c:pt idx="126">
                  <c:v>44.725563160232923</c:v>
                </c:pt>
                <c:pt idx="127">
                  <c:v>45.259065390261711</c:v>
                </c:pt>
                <c:pt idx="128">
                  <c:v>45.794672179195537</c:v>
                </c:pt>
                <c:pt idx="129">
                  <c:v>46.332375289855214</c:v>
                </c:pt>
                <c:pt idx="130">
                  <c:v>46.872166581031706</c:v>
                </c:pt>
                <c:pt idx="131">
                  <c:v>47.414038005636939</c:v>
                </c:pt>
                <c:pt idx="132">
                  <c:v>47.957981608904106</c:v>
                </c:pt>
                <c:pt idx="133">
                  <c:v>48.503989526635678</c:v>
                </c:pt>
                <c:pt idx="134">
                  <c:v>49.052053983497814</c:v>
                </c:pt>
                <c:pt idx="135">
                  <c:v>49.60216729135918</c:v>
                </c:pt>
                <c:pt idx="136">
                  <c:v>50.154321847673117</c:v>
                </c:pt>
                <c:pt idx="137">
                  <c:v>50.708510133901406</c:v>
                </c:pt>
                <c:pt idx="138">
                  <c:v>51.264724713978325</c:v>
                </c:pt>
                <c:pt idx="139">
                  <c:v>51.822958232813974</c:v>
                </c:pt>
                <c:pt idx="140">
                  <c:v>52.383203414834988</c:v>
                </c:pt>
                <c:pt idx="141">
                  <c:v>52.945453062562244</c:v>
                </c:pt>
                <c:pt idx="142">
                  <c:v>53.509700055223433</c:v>
                </c:pt>
                <c:pt idx="143">
                  <c:v>54.075937347400462</c:v>
                </c:pt>
                <c:pt idx="144">
                  <c:v>54.64415796770939</c:v>
                </c:pt>
                <c:pt idx="145">
                  <c:v>55.214355017513128</c:v>
                </c:pt>
                <c:pt idx="146">
                  <c:v>55.786521669664779</c:v>
                </c:pt>
                <c:pt idx="147">
                  <c:v>56.360651167281425</c:v>
                </c:pt>
                <c:pt idx="148">
                  <c:v>56.936736822547005</c:v>
                </c:pt>
                <c:pt idx="149">
                  <c:v>57.514772015543755</c:v>
                </c:pt>
                <c:pt idx="150">
                  <c:v>58.094750193111032</c:v>
                </c:pt>
                <c:pt idx="151">
                  <c:v>58.676664867730622</c:v>
                </c:pt>
                <c:pt idx="152">
                  <c:v>59.260509616438306</c:v>
                </c:pt>
                <c:pt idx="153">
                  <c:v>59.846278079760097</c:v>
                </c:pt>
                <c:pt idx="154">
                  <c:v>60.43396396067341</c:v>
                </c:pt>
                <c:pt idx="155">
                  <c:v>61.023561023591284</c:v>
                </c:pt>
                <c:pt idx="156">
                  <c:v>61.61506309337004</c:v>
                </c:pt>
                <c:pt idx="157">
                  <c:v>62.208464054338855</c:v>
                </c:pt>
                <c:pt idx="158">
                  <c:v>62.80375784935142</c:v>
                </c:pt>
                <c:pt idx="159">
                  <c:v>63.400938478858279</c:v>
                </c:pt>
                <c:pt idx="160">
                  <c:v>63.999999999999751</c:v>
                </c:pt>
                <c:pt idx="161">
                  <c:v>64.600936525718922</c:v>
                </c:pt>
                <c:pt idx="162">
                  <c:v>65.203742223893599</c:v>
                </c:pt>
                <c:pt idx="163">
                  <c:v>65.808411316487238</c:v>
                </c:pt>
                <c:pt idx="164">
                  <c:v>66.41493807871818</c:v>
                </c:pt>
                <c:pt idx="165">
                  <c:v>67.023316838246444</c:v>
                </c:pt>
                <c:pt idx="166">
                  <c:v>67.633541974378176</c:v>
                </c:pt>
                <c:pt idx="167">
                  <c:v>68.245607917286279</c:v>
                </c:pt>
                <c:pt idx="168">
                  <c:v>68.859509147248303</c:v>
                </c:pt>
                <c:pt idx="169">
                  <c:v>69.475240193899154</c:v>
                </c:pt>
                <c:pt idx="170">
                  <c:v>70.092795635500025</c:v>
                </c:pt>
                <c:pt idx="171">
                  <c:v>70.712170098222643</c:v>
                </c:pt>
                <c:pt idx="172">
                  <c:v>71.333358255447209</c:v>
                </c:pt>
                <c:pt idx="173">
                  <c:v>71.956354827075444</c:v>
                </c:pt>
                <c:pt idx="174">
                  <c:v>72.58115457885728</c:v>
                </c:pt>
                <c:pt idx="175">
                  <c:v>73.207752321731462</c:v>
                </c:pt>
                <c:pt idx="176">
                  <c:v>73.836142911178527</c:v>
                </c:pt>
                <c:pt idx="177">
                  <c:v>74.466321246587583</c:v>
                </c:pt>
                <c:pt idx="178">
                  <c:v>75.098282270635124</c:v>
                </c:pt>
                <c:pt idx="179">
                  <c:v>75.732020968676053</c:v>
                </c:pt>
                <c:pt idx="180">
                  <c:v>76.367532368147081</c:v>
                </c:pt>
                <c:pt idx="181">
                  <c:v>77.004811537981055</c:v>
                </c:pt>
                <c:pt idx="182">
                  <c:v>77.643853588033593</c:v>
                </c:pt>
                <c:pt idx="183">
                  <c:v>78.284653668519141</c:v>
                </c:pt>
                <c:pt idx="184">
                  <c:v>78.92720696946013</c:v>
                </c:pt>
                <c:pt idx="185">
                  <c:v>79.571508720144294</c:v>
                </c:pt>
                <c:pt idx="186">
                  <c:v>80.217554188593894</c:v>
                </c:pt>
                <c:pt idx="187">
                  <c:v>80.865338681044307</c:v>
                </c:pt>
                <c:pt idx="188">
                  <c:v>81.514857541432264</c:v>
                </c:pt>
                <c:pt idx="189">
                  <c:v>82.16610615089408</c:v>
                </c:pt>
                <c:pt idx="190">
                  <c:v>82.819079927272767</c:v>
                </c:pt>
                <c:pt idx="191">
                  <c:v>83.473774324634448</c:v>
                </c:pt>
                <c:pt idx="192">
                  <c:v>84.130184832793518</c:v>
                </c:pt>
                <c:pt idx="193">
                  <c:v>84.788306976846769</c:v>
                </c:pt>
                <c:pt idx="194">
                  <c:v>85.448136316715548</c:v>
                </c:pt>
                <c:pt idx="195">
                  <c:v>86.109668446696517</c:v>
                </c:pt>
                <c:pt idx="196">
                  <c:v>86.772898995020398</c:v>
                </c:pt>
                <c:pt idx="197">
                  <c:v>87.437823623418311</c:v>
                </c:pt>
                <c:pt idx="198">
                  <c:v>88.104438026696513</c:v>
                </c:pt>
                <c:pt idx="199">
                  <c:v>88.772737932318009</c:v>
                </c:pt>
                <c:pt idx="200">
                  <c:v>89.442719099991663</c:v>
                </c:pt>
                <c:pt idx="201">
                  <c:v>90.114377321268861</c:v>
                </c:pt>
                <c:pt idx="202">
                  <c:v>90.787708419146867</c:v>
                </c:pt>
                <c:pt idx="203">
                  <c:v>91.462708247678847</c:v>
                </c:pt>
                <c:pt idx="204">
                  <c:v>92.139372691591603</c:v>
                </c:pt>
                <c:pt idx="205">
                  <c:v>92.817697665908653</c:v>
                </c:pt>
                <c:pt idx="206">
                  <c:v>93.497679115580397</c:v>
                </c:pt>
                <c:pt idx="207">
                  <c:v>94.179313015120442</c:v>
                </c:pt>
                <c:pt idx="208">
                  <c:v>94.862595368248449</c:v>
                </c:pt>
                <c:pt idx="209">
                  <c:v>95.547522207538336</c:v>
                </c:pt>
                <c:pt idx="210">
                  <c:v>96.234089594072842</c:v>
                </c:pt>
                <c:pt idx="211">
                  <c:v>96.922293617103549</c:v>
                </c:pt>
                <c:pt idx="212">
                  <c:v>97.612130393717152</c:v>
                </c:pt>
                <c:pt idx="213">
                  <c:v>98.303596068506295</c:v>
                </c:pt>
                <c:pt idx="214">
                  <c:v>98.996686813246711</c:v>
                </c:pt>
                <c:pt idx="215">
                  <c:v>99.691398826579089</c:v>
                </c:pt>
                <c:pt idx="216">
                  <c:v>100.38772833369657</c:v>
                </c:pt>
                <c:pt idx="217">
                  <c:v>101.08567158603663</c:v>
                </c:pt>
                <c:pt idx="218">
                  <c:v>101.78522486097897</c:v>
                </c:pt>
                <c:pt idx="219">
                  <c:v>102.48638446154715</c:v>
                </c:pt>
                <c:pt idx="220">
                  <c:v>103.18914671611576</c:v>
                </c:pt>
                <c:pt idx="221">
                  <c:v>103.89350797812189</c:v>
                </c:pt>
                <c:pt idx="222">
                  <c:v>104.59946462578127</c:v>
                </c:pt>
                <c:pt idx="223">
                  <c:v>105.30701306180926</c:v>
                </c:pt>
                <c:pt idx="224">
                  <c:v>106.01614971314541</c:v>
                </c:pt>
                <c:pt idx="225">
                  <c:v>106.72687103068314</c:v>
                </c:pt>
                <c:pt idx="226">
                  <c:v>107.43917348900295</c:v>
                </c:pt>
                <c:pt idx="227">
                  <c:v>108.15305358611047</c:v>
                </c:pt>
                <c:pt idx="228">
                  <c:v>108.86850784317789</c:v>
                </c:pt>
                <c:pt idx="229">
                  <c:v>109.58553280428985</c:v>
                </c:pt>
                <c:pt idx="230">
                  <c:v>110.30412503619294</c:v>
                </c:pt>
                <c:pt idx="231">
                  <c:v>111.0242811280492</c:v>
                </c:pt>
                <c:pt idx="232">
                  <c:v>111.74599769119295</c:v>
                </c:pt>
                <c:pt idx="233">
                  <c:v>112.46927135889202</c:v>
                </c:pt>
                <c:pt idx="234">
                  <c:v>113.19409878611209</c:v>
                </c:pt>
                <c:pt idx="235">
                  <c:v>113.92047664928425</c:v>
                </c:pt>
                <c:pt idx="236">
                  <c:v>114.64840164607671</c:v>
                </c:pt>
                <c:pt idx="237">
                  <c:v>115.37787049516953</c:v>
                </c:pt>
                <c:pt idx="238">
                  <c:v>116.10887993603299</c:v>
                </c:pt>
                <c:pt idx="239">
                  <c:v>116.84142672870831</c:v>
                </c:pt>
                <c:pt idx="240">
                  <c:v>117.57550765359302</c:v>
                </c:pt>
                <c:pt idx="241">
                  <c:v>118.31111951122818</c:v>
                </c:pt>
                <c:pt idx="242">
                  <c:v>119.04825912208941</c:v>
                </c:pt>
                <c:pt idx="243">
                  <c:v>119.78692332638039</c:v>
                </c:pt>
                <c:pt idx="244">
                  <c:v>120.5271089838304</c:v>
                </c:pt>
                <c:pt idx="245">
                  <c:v>121.26881297349348</c:v>
                </c:pt>
                <c:pt idx="246">
                  <c:v>122.01203219355114</c:v>
                </c:pt>
                <c:pt idx="247">
                  <c:v>122.75676356111762</c:v>
                </c:pt>
                <c:pt idx="248">
                  <c:v>123.50300401204879</c:v>
                </c:pt>
                <c:pt idx="249">
                  <c:v>124.25075050075213</c:v>
                </c:pt>
                <c:pt idx="250">
                  <c:v>125.0000000000006</c:v>
                </c:pt>
                <c:pt idx="251">
                  <c:v>125.75074950074911</c:v>
                </c:pt>
                <c:pt idx="252">
                  <c:v>126.50299601195287</c:v>
                </c:pt>
                <c:pt idx="253">
                  <c:v>127.25673656038863</c:v>
                </c:pt>
                <c:pt idx="254">
                  <c:v>128.01196819047888</c:v>
                </c:pt>
                <c:pt idx="255">
                  <c:v>128.76868796411713</c:v>
                </c:pt>
                <c:pt idx="256">
                  <c:v>129.52689296049755</c:v>
                </c:pt>
                <c:pt idx="257">
                  <c:v>130.28658027594471</c:v>
                </c:pt>
                <c:pt idx="258">
                  <c:v>131.0477470237478</c:v>
                </c:pt>
                <c:pt idx="259">
                  <c:v>131.81039033399529</c:v>
                </c:pt>
                <c:pt idx="260">
                  <c:v>132.57450735341317</c:v>
                </c:pt>
                <c:pt idx="261">
                  <c:v>133.34009524520457</c:v>
                </c:pt>
                <c:pt idx="262">
                  <c:v>134.10715118889155</c:v>
                </c:pt>
                <c:pt idx="263">
                  <c:v>134.8756723801599</c:v>
                </c:pt>
                <c:pt idx="264">
                  <c:v>135.64565603070457</c:v>
                </c:pt>
                <c:pt idx="265">
                  <c:v>136.41709936807857</c:v>
                </c:pt>
                <c:pt idx="266">
                  <c:v>137.18999963554282</c:v>
                </c:pt>
                <c:pt idx="267">
                  <c:v>137.96435409191835</c:v>
                </c:pt>
                <c:pt idx="268">
                  <c:v>138.74016001144088</c:v>
                </c:pt>
                <c:pt idx="269">
                  <c:v>139.51741468361669</c:v>
                </c:pt>
                <c:pt idx="270">
                  <c:v>140.29611541307995</c:v>
                </c:pt>
                <c:pt idx="271">
                  <c:v>141.07625951945374</c:v>
                </c:pt>
                <c:pt idx="272">
                  <c:v>141.85784433721057</c:v>
                </c:pt>
                <c:pt idx="273">
                  <c:v>142.64086721553625</c:v>
                </c:pt>
                <c:pt idx="274">
                  <c:v>143.42532551819534</c:v>
                </c:pt>
                <c:pt idx="275">
                  <c:v>144.21121662339684</c:v>
                </c:pt>
                <c:pt idx="276">
                  <c:v>144.99853792366417</c:v>
                </c:pt>
                <c:pt idx="277">
                  <c:v>145.78728682570468</c:v>
                </c:pt>
                <c:pt idx="278">
                  <c:v>146.57746075028146</c:v>
                </c:pt>
                <c:pt idx="279">
                  <c:v>147.36905713208691</c:v>
                </c:pt>
                <c:pt idx="280">
                  <c:v>148.16207341961805</c:v>
                </c:pt>
                <c:pt idx="281">
                  <c:v>148.95650707505308</c:v>
                </c:pt>
                <c:pt idx="282">
                  <c:v>149.75235557412879</c:v>
                </c:pt>
                <c:pt idx="283">
                  <c:v>150.54961640602187</c:v>
                </c:pt>
                <c:pt idx="284">
                  <c:v>151.34828707322831</c:v>
                </c:pt>
                <c:pt idx="285">
                  <c:v>152.14836509144735</c:v>
                </c:pt>
                <c:pt idx="286">
                  <c:v>152.94984798946459</c:v>
                </c:pt>
                <c:pt idx="287">
                  <c:v>153.75273330903858</c:v>
                </c:pt>
                <c:pt idx="288">
                  <c:v>154.55701860478655</c:v>
                </c:pt>
                <c:pt idx="289">
                  <c:v>155.36270144407365</c:v>
                </c:pt>
                <c:pt idx="290">
                  <c:v>156.16977940690185</c:v>
                </c:pt>
                <c:pt idx="291">
                  <c:v>156.97825008580125</c:v>
                </c:pt>
                <c:pt idx="292">
                  <c:v>157.78811108572282</c:v>
                </c:pt>
                <c:pt idx="293">
                  <c:v>158.59936002393064</c:v>
                </c:pt>
                <c:pt idx="294">
                  <c:v>159.41199452989838</c:v>
                </c:pt>
                <c:pt idx="295">
                  <c:v>160.22601224520443</c:v>
                </c:pt>
                <c:pt idx="296">
                  <c:v>161.04141082342889</c:v>
                </c:pt>
                <c:pt idx="297">
                  <c:v>161.85818793005325</c:v>
                </c:pt>
                <c:pt idx="298">
                  <c:v>162.67634124235894</c:v>
                </c:pt>
                <c:pt idx="299">
                  <c:v>163.49586844932932</c:v>
                </c:pt>
                <c:pt idx="300">
                  <c:v>164.31676725155114</c:v>
                </c:pt>
                <c:pt idx="301">
                  <c:v>165.13903536111749</c:v>
                </c:pt>
                <c:pt idx="302">
                  <c:v>165.96267050153304</c:v>
                </c:pt>
                <c:pt idx="303">
                  <c:v>166.78767040761869</c:v>
                </c:pt>
                <c:pt idx="304">
                  <c:v>167.61403282541849</c:v>
                </c:pt>
                <c:pt idx="305">
                  <c:v>168.44175551210716</c:v>
                </c:pt>
                <c:pt idx="306">
                  <c:v>169.27083623589877</c:v>
                </c:pt>
                <c:pt idx="307">
                  <c:v>170.10127277595674</c:v>
                </c:pt>
                <c:pt idx="308">
                  <c:v>170.93306292230437</c:v>
                </c:pt>
                <c:pt idx="309">
                  <c:v>171.7662044757364</c:v>
                </c:pt>
                <c:pt idx="310">
                  <c:v>172.60069524773198</c:v>
                </c:pt>
                <c:pt idx="311">
                  <c:v>173.43653306036907</c:v>
                </c:pt>
                <c:pt idx="312">
                  <c:v>174.27371574623791</c:v>
                </c:pt>
                <c:pt idx="313">
                  <c:v>175.11224114835747</c:v>
                </c:pt>
                <c:pt idx="314">
                  <c:v>175.95210712009256</c:v>
                </c:pt>
                <c:pt idx="315">
                  <c:v>176.79331152507018</c:v>
                </c:pt>
                <c:pt idx="316">
                  <c:v>177.63585223709924</c:v>
                </c:pt>
                <c:pt idx="317">
                  <c:v>178.47972714008878</c:v>
                </c:pt>
                <c:pt idx="318">
                  <c:v>179.3249341279693</c:v>
                </c:pt>
                <c:pt idx="319">
                  <c:v>180.17147110461354</c:v>
                </c:pt>
                <c:pt idx="320">
                  <c:v>181.01933598375774</c:v>
                </c:pt>
                <c:pt idx="321">
                  <c:v>181.86852668892598</c:v>
                </c:pt>
                <c:pt idx="322">
                  <c:v>182.71904115335261</c:v>
                </c:pt>
                <c:pt idx="323">
                  <c:v>183.57087731990759</c:v>
                </c:pt>
                <c:pt idx="324">
                  <c:v>184.4240331410216</c:v>
                </c:pt>
                <c:pt idx="325">
                  <c:v>185.27850657861154</c:v>
                </c:pt>
                <c:pt idx="326">
                  <c:v>186.13429560400917</c:v>
                </c:pt>
                <c:pt idx="327">
                  <c:v>186.99139819788681</c:v>
                </c:pt>
                <c:pt idx="328">
                  <c:v>187.84981235018748</c:v>
                </c:pt>
                <c:pt idx="329">
                  <c:v>188.70953606005361</c:v>
                </c:pt>
                <c:pt idx="330">
                  <c:v>189.57056733575666</c:v>
                </c:pt>
                <c:pt idx="331">
                  <c:v>190.43290419462875</c:v>
                </c:pt>
                <c:pt idx="332">
                  <c:v>191.29654466299345</c:v>
                </c:pt>
                <c:pt idx="333">
                  <c:v>192.16148677609849</c:v>
                </c:pt>
                <c:pt idx="334">
                  <c:v>193.02772857804831</c:v>
                </c:pt>
                <c:pt idx="335">
                  <c:v>193.89526812173813</c:v>
                </c:pt>
                <c:pt idx="336">
                  <c:v>194.76410346878797</c:v>
                </c:pt>
                <c:pt idx="337">
                  <c:v>195.63423268947778</c:v>
                </c:pt>
                <c:pt idx="338">
                  <c:v>196.50565386268323</c:v>
                </c:pt>
                <c:pt idx="339">
                  <c:v>197.37836507581252</c:v>
                </c:pt>
                <c:pt idx="340">
                  <c:v>198.25236442474213</c:v>
                </c:pt>
                <c:pt idx="341">
                  <c:v>199.1276500137555</c:v>
                </c:pt>
                <c:pt idx="342">
                  <c:v>200.00421995548189</c:v>
                </c:pt>
                <c:pt idx="343">
                  <c:v>200.88207237083347</c:v>
                </c:pt>
                <c:pt idx="344">
                  <c:v>201.76120538894682</c:v>
                </c:pt>
                <c:pt idx="345">
                  <c:v>202.64161714712205</c:v>
                </c:pt>
                <c:pt idx="346">
                  <c:v>203.523305790764</c:v>
                </c:pt>
                <c:pt idx="347">
                  <c:v>204.40626947332316</c:v>
                </c:pt>
                <c:pt idx="348">
                  <c:v>205.29050635623864</c:v>
                </c:pt>
                <c:pt idx="349">
                  <c:v>206.17601460887931</c:v>
                </c:pt>
                <c:pt idx="350">
                  <c:v>207.06279240848858</c:v>
                </c:pt>
                <c:pt idx="351">
                  <c:v>207.9508379401268</c:v>
                </c:pt>
                <c:pt idx="352">
                  <c:v>208.84014939661591</c:v>
                </c:pt>
                <c:pt idx="353">
                  <c:v>209.730724978485</c:v>
                </c:pt>
                <c:pt idx="354">
                  <c:v>210.62256289391431</c:v>
                </c:pt>
                <c:pt idx="355">
                  <c:v>211.51566135868262</c:v>
                </c:pt>
                <c:pt idx="356">
                  <c:v>212.41001859611256</c:v>
                </c:pt>
                <c:pt idx="357">
                  <c:v>213.30563283701838</c:v>
                </c:pt>
                <c:pt idx="358">
                  <c:v>214.20250231965292</c:v>
                </c:pt>
                <c:pt idx="359">
                  <c:v>215.10062528965582</c:v>
                </c:pt>
                <c:pt idx="360">
                  <c:v>216.00000000000219</c:v>
                </c:pt>
                <c:pt idx="361">
                  <c:v>216.90062471095135</c:v>
                </c:pt>
                <c:pt idx="362">
                  <c:v>217.80249768999656</c:v>
                </c:pt>
                <c:pt idx="363">
                  <c:v>218.70561721181488</c:v>
                </c:pt>
                <c:pt idx="364">
                  <c:v>219.60998155821821</c:v>
                </c:pt>
                <c:pt idx="365">
                  <c:v>220.51558901810321</c:v>
                </c:pt>
                <c:pt idx="366">
                  <c:v>221.42243788740348</c:v>
                </c:pt>
                <c:pt idx="367">
                  <c:v>222.3305264690411</c:v>
                </c:pt>
                <c:pt idx="368">
                  <c:v>223.23985307287998</c:v>
                </c:pt>
                <c:pt idx="369">
                  <c:v>224.150416015677</c:v>
                </c:pt>
                <c:pt idx="370">
                  <c:v>225.06221362103653</c:v>
                </c:pt>
                <c:pt idx="371">
                  <c:v>225.97524421936362</c:v>
                </c:pt>
                <c:pt idx="372">
                  <c:v>226.88950614781879</c:v>
                </c:pt>
                <c:pt idx="373">
                  <c:v>227.80499775027116</c:v>
                </c:pt>
                <c:pt idx="374">
                  <c:v>228.72171737725546</c:v>
                </c:pt>
                <c:pt idx="375">
                  <c:v>229.63966338592545</c:v>
                </c:pt>
                <c:pt idx="376">
                  <c:v>230.55883414001104</c:v>
                </c:pt>
                <c:pt idx="377">
                  <c:v>231.47922800977452</c:v>
                </c:pt>
                <c:pt idx="378">
                  <c:v>232.40084337196629</c:v>
                </c:pt>
                <c:pt idx="379">
                  <c:v>233.3236786097828</c:v>
                </c:pt>
                <c:pt idx="380">
                  <c:v>234.24773211282357</c:v>
                </c:pt>
                <c:pt idx="381">
                  <c:v>235.17300227704962</c:v>
                </c:pt>
                <c:pt idx="382">
                  <c:v>236.09948750474072</c:v>
                </c:pt>
                <c:pt idx="383">
                  <c:v>237.02718620445464</c:v>
                </c:pt>
                <c:pt idx="384">
                  <c:v>237.95609679098627</c:v>
                </c:pt>
                <c:pt idx="385">
                  <c:v>238.88621768532661</c:v>
                </c:pt>
                <c:pt idx="386">
                  <c:v>239.81754731462263</c:v>
                </c:pt>
                <c:pt idx="387">
                  <c:v>240.75008411213727</c:v>
                </c:pt>
                <c:pt idx="388">
                  <c:v>241.68382651721089</c:v>
                </c:pt>
                <c:pt idx="389">
                  <c:v>242.6187729752198</c:v>
                </c:pt>
                <c:pt idx="390">
                  <c:v>243.5549219375402</c:v>
                </c:pt>
                <c:pt idx="391">
                  <c:v>244.49227186150762</c:v>
                </c:pt>
                <c:pt idx="392">
                  <c:v>245.43082121037955</c:v>
                </c:pt>
                <c:pt idx="393">
                  <c:v>246.37056845329832</c:v>
                </c:pt>
                <c:pt idx="394">
                  <c:v>247.3115120652522</c:v>
                </c:pt>
                <c:pt idx="395">
                  <c:v>248.2536505270393</c:v>
                </c:pt>
                <c:pt idx="396">
                  <c:v>249.19698232523081</c:v>
                </c:pt>
                <c:pt idx="397">
                  <c:v>250.14150595213363</c:v>
                </c:pt>
                <c:pt idx="398">
                  <c:v>251.08721990575575</c:v>
                </c:pt>
                <c:pt idx="399">
                  <c:v>252.03412268976888</c:v>
                </c:pt>
                <c:pt idx="400">
                  <c:v>252.98221281347307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641F-4D5B-8659-CC061F2A2856}"/>
            </c:ext>
          </c:extLst>
        </c:ser>
        <c:ser>
          <c:idx val="0"/>
          <c:order val="1"/>
          <c:tx>
            <c:v>T vs a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'Solar System'!$D$4:$D$12</c:f>
              <c:numCache>
                <c:formatCode>0.000</c:formatCode>
                <c:ptCount val="9"/>
                <c:pt idx="0">
                  <c:v>0.38700000000000001</c:v>
                </c:pt>
                <c:pt idx="1">
                  <c:v>0.72299999999999998</c:v>
                </c:pt>
                <c:pt idx="2">
                  <c:v>1</c:v>
                </c:pt>
                <c:pt idx="3">
                  <c:v>1.5229999999999999</c:v>
                </c:pt>
                <c:pt idx="4">
                  <c:v>5.202</c:v>
                </c:pt>
                <c:pt idx="5">
                  <c:v>9.5760000000000005</c:v>
                </c:pt>
                <c:pt idx="6">
                  <c:v>19.292999999999999</c:v>
                </c:pt>
                <c:pt idx="7">
                  <c:v>30.245999999999999</c:v>
                </c:pt>
                <c:pt idx="8">
                  <c:v>39.509</c:v>
                </c:pt>
              </c:numCache>
            </c:numRef>
          </c:xVal>
          <c:yVal>
            <c:numRef>
              <c:f>'Solar System'!$G$4:$G$12</c:f>
              <c:numCache>
                <c:formatCode>0.000</c:formatCode>
                <c:ptCount val="9"/>
                <c:pt idx="0">
                  <c:v>0.24099999999999999</c:v>
                </c:pt>
                <c:pt idx="1">
                  <c:v>0.61499999999999999</c:v>
                </c:pt>
                <c:pt idx="2">
                  <c:v>1</c:v>
                </c:pt>
                <c:pt idx="3">
                  <c:v>1.881</c:v>
                </c:pt>
                <c:pt idx="4">
                  <c:v>11.861000000000001</c:v>
                </c:pt>
                <c:pt idx="5">
                  <c:v>29.628</c:v>
                </c:pt>
                <c:pt idx="6">
                  <c:v>84.747</c:v>
                </c:pt>
                <c:pt idx="7">
                  <c:v>166.34399999999999</c:v>
                </c:pt>
                <c:pt idx="8">
                  <c:v>248.34800000000001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641F-4D5B-8659-CC061F2A2856}"/>
            </c:ext>
          </c:extLst>
        </c:ser>
        <c:axId val="82350848"/>
        <c:axId val="82352768"/>
      </c:scatterChart>
      <c:valAx>
        <c:axId val="8235084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Orbital</a:t>
                </a:r>
                <a:r>
                  <a:rPr lang="en-GB" baseline="0"/>
                  <a:t> radius /AU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3302668416447976"/>
              <c:y val="0.82671213343720451"/>
            </c:manualLayout>
          </c:layout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352768"/>
        <c:crosses val="autoZero"/>
        <c:crossBetween val="midCat"/>
      </c:valAx>
      <c:valAx>
        <c:axId val="823527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Orbital</a:t>
                </a:r>
                <a:r>
                  <a:rPr lang="en-GB" baseline="0"/>
                  <a:t> period /Years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3508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Kepler</a:t>
            </a:r>
            <a:r>
              <a:rPr lang="en-GB" baseline="0"/>
              <a:t> III best fit check</a:t>
            </a:r>
            <a:endParaRPr lang="en-GB"/>
          </a:p>
        </c:rich>
      </c:tx>
      <c:layout>
        <c:manualLayout>
          <c:xMode val="edge"/>
          <c:yMode val="edge"/>
          <c:x val="0.27933492815880295"/>
          <c:y val="1.8403492664106996E-2"/>
        </c:manualLayout>
      </c:layout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a^1.5 vs T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0133677709624842"/>
                  <c:y val="2.543362686179586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'Solar System'!$G$4:$G$7</c:f>
              <c:numCache>
                <c:formatCode>0.000</c:formatCode>
                <c:ptCount val="4"/>
                <c:pt idx="0">
                  <c:v>0.24099999999999999</c:v>
                </c:pt>
                <c:pt idx="1">
                  <c:v>0.61499999999999999</c:v>
                </c:pt>
                <c:pt idx="2">
                  <c:v>1</c:v>
                </c:pt>
                <c:pt idx="3">
                  <c:v>1.881</c:v>
                </c:pt>
              </c:numCache>
            </c:numRef>
          </c:xVal>
          <c:yVal>
            <c:numRef>
              <c:f>'Solar System'!$I$4:$I$12</c:f>
              <c:numCache>
                <c:formatCode>0.000</c:formatCode>
                <c:ptCount val="9"/>
                <c:pt idx="0">
                  <c:v>0.24075008411213486</c:v>
                </c:pt>
                <c:pt idx="1">
                  <c:v>0.61476261028139956</c:v>
                </c:pt>
                <c:pt idx="2">
                  <c:v>1</c:v>
                </c:pt>
                <c:pt idx="3">
                  <c:v>1.8795325660918991</c:v>
                </c:pt>
                <c:pt idx="4">
                  <c:v>11.864666131332983</c:v>
                </c:pt>
                <c:pt idx="5">
                  <c:v>29.633039921277071</c:v>
                </c:pt>
                <c:pt idx="6">
                  <c:v>84.742182806185724</c:v>
                </c:pt>
                <c:pt idx="7">
                  <c:v>166.34200109093308</c:v>
                </c:pt>
                <c:pt idx="8">
                  <c:v>248.3385015442208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37C8-4295-963D-C83FA3AD2380}"/>
            </c:ext>
          </c:extLst>
        </c:ser>
        <c:axId val="83382656"/>
        <c:axId val="83384576"/>
      </c:scatterChart>
      <c:valAx>
        <c:axId val="8338265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Orbital</a:t>
                </a:r>
                <a:r>
                  <a:rPr lang="en-GB" baseline="0"/>
                  <a:t> period /Years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3302668416447976"/>
              <c:y val="0.82671213343720451"/>
            </c:manualLayout>
          </c:layout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384576"/>
        <c:crosses val="autoZero"/>
        <c:crossBetween val="midCat"/>
      </c:valAx>
      <c:valAx>
        <c:axId val="8338457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( Orbital</a:t>
                </a:r>
                <a:r>
                  <a:rPr lang="en-GB" baseline="0"/>
                  <a:t> radius /AU )^1.5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3826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10541</xdr:colOff>
      <xdr:row>9</xdr:row>
      <xdr:rowOff>124846</xdr:rowOff>
    </xdr:from>
    <xdr:to>
      <xdr:col>22</xdr:col>
      <xdr:colOff>464683</xdr:colOff>
      <xdr:row>19</xdr:row>
      <xdr:rowOff>174855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120420</xdr:colOff>
      <xdr:row>13</xdr:row>
      <xdr:rowOff>149678</xdr:rowOff>
    </xdr:from>
    <xdr:to>
      <xdr:col>13</xdr:col>
      <xdr:colOff>521154</xdr:colOff>
      <xdr:row>23</xdr:row>
      <xdr:rowOff>41162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16"/>
  <sheetViews>
    <sheetView tabSelected="1" zoomScaleNormal="100" workbookViewId="0">
      <selection activeCell="C22" sqref="C22"/>
    </sheetView>
  </sheetViews>
  <sheetFormatPr defaultColWidth="9.109375" defaultRowHeight="23.4"/>
  <cols>
    <col min="1" max="1" width="4.21875" style="2" customWidth="1"/>
    <col min="2" max="2" width="10.77734375" style="2" customWidth="1"/>
    <col min="3" max="3" width="13.109375" style="2" customWidth="1"/>
    <col min="4" max="4" width="13.109375" style="2" bestFit="1" customWidth="1"/>
    <col min="5" max="5" width="10" style="2" customWidth="1"/>
    <col min="6" max="6" width="12.88671875" style="2" customWidth="1"/>
    <col min="7" max="7" width="10.109375" style="2" customWidth="1"/>
    <col min="8" max="8" width="4" style="2" customWidth="1"/>
    <col min="9" max="9" width="9.77734375" style="2" customWidth="1"/>
    <col min="10" max="10" width="15.88671875" style="2" customWidth="1"/>
    <col min="11" max="11" width="18.21875" style="2" customWidth="1"/>
    <col min="12" max="12" width="13.109375" style="2" bestFit="1" customWidth="1"/>
    <col min="13" max="13" width="10.5546875" style="2" customWidth="1"/>
    <col min="14" max="14" width="18.5546875" style="2" customWidth="1"/>
    <col min="15" max="16" width="10.109375" style="2" customWidth="1"/>
    <col min="17" max="17" width="16.6640625" style="2" customWidth="1"/>
    <col min="18" max="18" width="12.5546875" style="2" customWidth="1"/>
    <col min="19" max="16384" width="9.109375" style="2"/>
  </cols>
  <sheetData>
    <row r="1" spans="2:18">
      <c r="B1" s="25" t="s">
        <v>18</v>
      </c>
      <c r="C1" s="26"/>
      <c r="D1" s="26"/>
      <c r="J1" s="12"/>
      <c r="K1" s="12"/>
      <c r="L1" s="12"/>
      <c r="M1" s="12"/>
      <c r="N1" s="12"/>
      <c r="O1" s="12"/>
      <c r="P1" s="12"/>
    </row>
    <row r="2" spans="2:18">
      <c r="J2" s="12"/>
      <c r="K2" s="12"/>
      <c r="L2" s="12"/>
      <c r="M2" s="12"/>
      <c r="N2" s="12"/>
      <c r="O2" s="12"/>
      <c r="P2" s="12"/>
      <c r="Q2" s="15" t="s">
        <v>19</v>
      </c>
      <c r="R2" s="5"/>
    </row>
    <row r="3" spans="2:18" ht="46.8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6"/>
      <c r="I3" s="7" t="s">
        <v>17</v>
      </c>
      <c r="J3" s="18" t="s">
        <v>27</v>
      </c>
      <c r="K3" s="18" t="s">
        <v>28</v>
      </c>
      <c r="L3" s="18" t="s">
        <v>29</v>
      </c>
      <c r="M3" s="18" t="s">
        <v>30</v>
      </c>
      <c r="N3" s="22" t="s">
        <v>31</v>
      </c>
      <c r="O3" s="4"/>
      <c r="P3" s="4"/>
      <c r="Q3" s="16" t="s">
        <v>20</v>
      </c>
      <c r="R3" s="17">
        <f>5.97E+24</f>
        <v>5.9700000000000003E+24</v>
      </c>
    </row>
    <row r="4" spans="2:18">
      <c r="B4" s="19" t="s">
        <v>6</v>
      </c>
      <c r="C4" s="9">
        <v>5.5E-2</v>
      </c>
      <c r="D4" s="9">
        <v>0.38700000000000001</v>
      </c>
      <c r="E4" s="9">
        <v>0.38300000000000001</v>
      </c>
      <c r="F4" s="9">
        <v>58.646000000000001</v>
      </c>
      <c r="G4" s="9">
        <v>0.24099999999999999</v>
      </c>
      <c r="H4" s="1"/>
      <c r="I4" s="8">
        <f t="shared" ref="I4:I12" si="0">D4^1.5</f>
        <v>0.24075008411213486</v>
      </c>
      <c r="J4" s="20">
        <f t="shared" ref="J4:J13" si="1">C4*$R$3</f>
        <v>3.2835E+23</v>
      </c>
      <c r="K4" s="20">
        <f t="shared" ref="K4:K13" si="2">E4*$R$4</f>
        <v>2443540</v>
      </c>
      <c r="L4" s="20">
        <f t="shared" ref="L4:L13" si="3">(4/3)*PI()*(K4^3)</f>
        <v>6.1114880565368742E+19</v>
      </c>
      <c r="M4" s="21">
        <f t="shared" ref="M4:M13" si="4">J4/L4</f>
        <v>5372.668603169328</v>
      </c>
      <c r="N4" s="23" t="str">
        <f>IF(M4&lt;2000,IF(M4&lt;1000,"SATURN","GAS GIANT"),"ROCK")</f>
        <v>ROCK</v>
      </c>
      <c r="Q4" s="16" t="s">
        <v>21</v>
      </c>
      <c r="R4" s="17">
        <f>6380000</f>
        <v>6380000</v>
      </c>
    </row>
    <row r="5" spans="2:18">
      <c r="B5" s="19" t="s">
        <v>7</v>
      </c>
      <c r="C5" s="9">
        <v>0.81499999999999995</v>
      </c>
      <c r="D5" s="9">
        <v>0.72299999999999998</v>
      </c>
      <c r="E5" s="9">
        <v>0.94899999999999995</v>
      </c>
      <c r="F5" s="9">
        <v>243.018</v>
      </c>
      <c r="G5" s="9">
        <v>0.61499999999999999</v>
      </c>
      <c r="H5" s="1"/>
      <c r="I5" s="8">
        <f t="shared" si="0"/>
        <v>0.61476261028139956</v>
      </c>
      <c r="J5" s="20">
        <f t="shared" si="1"/>
        <v>4.8655499999999995E+24</v>
      </c>
      <c r="K5" s="20">
        <f t="shared" si="2"/>
        <v>6054620</v>
      </c>
      <c r="L5" s="20">
        <f t="shared" si="3"/>
        <v>9.2971381153319079E+20</v>
      </c>
      <c r="M5" s="21">
        <f t="shared" si="4"/>
        <v>5233.384660572292</v>
      </c>
      <c r="N5" s="23" t="str">
        <f t="shared" ref="N5:N13" si="5">IF(M5&lt;2000,IF(M5&lt;1000,"SATURN","GAS GIANT"),"ROCK")</f>
        <v>ROCK</v>
      </c>
      <c r="Q5" s="16" t="s">
        <v>22</v>
      </c>
      <c r="R5" s="17">
        <f>149600000000</f>
        <v>149600000000</v>
      </c>
    </row>
    <row r="6" spans="2:18" ht="33">
      <c r="B6" s="19" t="s">
        <v>8</v>
      </c>
      <c r="C6" s="9">
        <v>1</v>
      </c>
      <c r="D6" s="9">
        <v>1</v>
      </c>
      <c r="E6" s="9">
        <v>1</v>
      </c>
      <c r="F6" s="9">
        <v>1</v>
      </c>
      <c r="G6" s="9">
        <v>1</v>
      </c>
      <c r="H6" s="1"/>
      <c r="I6" s="8">
        <f t="shared" si="0"/>
        <v>1</v>
      </c>
      <c r="J6" s="20">
        <f t="shared" si="1"/>
        <v>5.9700000000000003E+24</v>
      </c>
      <c r="K6" s="20">
        <f t="shared" si="2"/>
        <v>6380000</v>
      </c>
      <c r="L6" s="20">
        <f t="shared" si="3"/>
        <v>1.0878039850346916E+21</v>
      </c>
      <c r="M6" s="21">
        <f t="shared" si="4"/>
        <v>5488.1210973037651</v>
      </c>
      <c r="N6" s="23" t="str">
        <f t="shared" si="5"/>
        <v>ROCK</v>
      </c>
      <c r="Q6" s="16" t="s">
        <v>25</v>
      </c>
      <c r="R6" s="17">
        <v>1000</v>
      </c>
    </row>
    <row r="7" spans="2:18" ht="33">
      <c r="B7" s="19" t="s">
        <v>9</v>
      </c>
      <c r="C7" s="9">
        <v>0.107</v>
      </c>
      <c r="D7" s="9">
        <v>1.5229999999999999</v>
      </c>
      <c r="E7" s="9">
        <v>0.53300000000000003</v>
      </c>
      <c r="F7" s="9">
        <v>1.026</v>
      </c>
      <c r="G7" s="9">
        <v>1.881</v>
      </c>
      <c r="H7" s="1"/>
      <c r="I7" s="8">
        <f t="shared" si="0"/>
        <v>1.8795325660918991</v>
      </c>
      <c r="J7" s="20">
        <f t="shared" si="1"/>
        <v>6.3878999999999998E+23</v>
      </c>
      <c r="K7" s="20">
        <f t="shared" si="2"/>
        <v>3400540</v>
      </c>
      <c r="L7" s="20">
        <f t="shared" si="3"/>
        <v>1.6471466698030943E+20</v>
      </c>
      <c r="M7" s="21">
        <f t="shared" si="4"/>
        <v>3878.1610145037243</v>
      </c>
      <c r="N7" s="23" t="str">
        <f t="shared" si="5"/>
        <v>ROCK</v>
      </c>
      <c r="Q7" s="16" t="s">
        <v>26</v>
      </c>
      <c r="R7" s="17">
        <v>7870</v>
      </c>
    </row>
    <row r="8" spans="2:18" ht="33">
      <c r="B8" s="19" t="s">
        <v>10</v>
      </c>
      <c r="C8" s="9">
        <v>317.85000000000002</v>
      </c>
      <c r="D8" s="9">
        <v>5.202</v>
      </c>
      <c r="E8" s="9">
        <v>11.209</v>
      </c>
      <c r="F8" s="9">
        <v>0.41299999999999998</v>
      </c>
      <c r="G8" s="9">
        <v>11.861000000000001</v>
      </c>
      <c r="H8" s="1"/>
      <c r="I8" s="8">
        <f t="shared" si="0"/>
        <v>11.864666131332983</v>
      </c>
      <c r="J8" s="20">
        <f t="shared" si="1"/>
        <v>1.8975645000000003E+27</v>
      </c>
      <c r="K8" s="20">
        <f t="shared" si="2"/>
        <v>71513420</v>
      </c>
      <c r="L8" s="20">
        <f t="shared" si="3"/>
        <v>1.5319735000079883E+24</v>
      </c>
      <c r="M8" s="21">
        <f t="shared" si="4"/>
        <v>1238.6405508907992</v>
      </c>
      <c r="N8" s="23" t="str">
        <f t="shared" si="5"/>
        <v>GAS GIANT</v>
      </c>
      <c r="Q8" s="16" t="s">
        <v>23</v>
      </c>
      <c r="R8" s="17">
        <v>6.67E-11</v>
      </c>
    </row>
    <row r="9" spans="2:18">
      <c r="B9" s="19" t="s">
        <v>11</v>
      </c>
      <c r="C9" s="9">
        <v>95.159000000000006</v>
      </c>
      <c r="D9" s="9">
        <v>9.5760000000000005</v>
      </c>
      <c r="E9" s="9">
        <v>9.4489999999999998</v>
      </c>
      <c r="F9" s="9">
        <v>0.44400000000000001</v>
      </c>
      <c r="G9" s="9">
        <v>29.628</v>
      </c>
      <c r="H9" s="1"/>
      <c r="I9" s="8">
        <f t="shared" si="0"/>
        <v>29.633039921277071</v>
      </c>
      <c r="J9" s="20">
        <f t="shared" si="1"/>
        <v>5.6809923000000009E+26</v>
      </c>
      <c r="K9" s="20">
        <f t="shared" si="2"/>
        <v>60284620</v>
      </c>
      <c r="L9" s="20">
        <f t="shared" si="3"/>
        <v>9.1771576527218166E+23</v>
      </c>
      <c r="M9" s="21">
        <f t="shared" si="4"/>
        <v>619.03614550144493</v>
      </c>
      <c r="N9" s="23" t="str">
        <f t="shared" si="5"/>
        <v>SATURN</v>
      </c>
      <c r="Q9" s="16" t="s">
        <v>24</v>
      </c>
      <c r="R9" s="17">
        <v>1.8979999999999999E+27</v>
      </c>
    </row>
    <row r="10" spans="2:18">
      <c r="B10" s="19" t="s">
        <v>12</v>
      </c>
      <c r="C10" s="9">
        <v>14.5</v>
      </c>
      <c r="D10" s="9">
        <v>19.292999999999999</v>
      </c>
      <c r="E10" s="9">
        <v>4.0069999999999997</v>
      </c>
      <c r="F10" s="9">
        <v>0.71799999999999997</v>
      </c>
      <c r="G10" s="9">
        <v>84.747</v>
      </c>
      <c r="H10" s="1"/>
      <c r="I10" s="8">
        <f t="shared" si="0"/>
        <v>84.742182806185724</v>
      </c>
      <c r="J10" s="20">
        <f t="shared" si="1"/>
        <v>8.6564999999999998E+25</v>
      </c>
      <c r="K10" s="20">
        <f t="shared" si="2"/>
        <v>25564659.999999996</v>
      </c>
      <c r="L10" s="20">
        <f t="shared" si="3"/>
        <v>6.9985597183051845E+22</v>
      </c>
      <c r="M10" s="21">
        <f t="shared" si="4"/>
        <v>1236.8973543739814</v>
      </c>
      <c r="N10" s="23" t="str">
        <f t="shared" si="5"/>
        <v>GAS GIANT</v>
      </c>
    </row>
    <row r="11" spans="2:18">
      <c r="B11" s="19" t="s">
        <v>13</v>
      </c>
      <c r="C11" s="9">
        <v>17.204000000000001</v>
      </c>
      <c r="D11" s="9">
        <v>30.245999999999999</v>
      </c>
      <c r="E11" s="9">
        <v>3.883</v>
      </c>
      <c r="F11" s="9">
        <v>0.67100000000000004</v>
      </c>
      <c r="G11" s="9">
        <v>166.34399999999999</v>
      </c>
      <c r="H11" s="1"/>
      <c r="I11" s="8">
        <f t="shared" si="0"/>
        <v>166.34200109093308</v>
      </c>
      <c r="J11" s="20">
        <f t="shared" si="1"/>
        <v>1.0270788E+26</v>
      </c>
      <c r="K11" s="20">
        <f t="shared" si="2"/>
        <v>24773540</v>
      </c>
      <c r="L11" s="20">
        <f t="shared" si="3"/>
        <v>6.3687297006275232E+22</v>
      </c>
      <c r="M11" s="21">
        <f t="shared" si="4"/>
        <v>1612.690203980238</v>
      </c>
      <c r="N11" s="23" t="str">
        <f t="shared" si="5"/>
        <v>GAS GIANT</v>
      </c>
      <c r="O11" s="14"/>
      <c r="P11" s="14"/>
    </row>
    <row r="12" spans="2:18">
      <c r="B12" s="19" t="s">
        <v>14</v>
      </c>
      <c r="C12" s="9">
        <v>3.0000000000000001E-3</v>
      </c>
      <c r="D12" s="9">
        <v>39.509</v>
      </c>
      <c r="E12" s="9">
        <v>0.187</v>
      </c>
      <c r="F12" s="9">
        <v>6.3869999999999996</v>
      </c>
      <c r="G12" s="9">
        <v>248.34800000000001</v>
      </c>
      <c r="H12" s="1"/>
      <c r="I12" s="8">
        <f t="shared" si="0"/>
        <v>248.3385015442208</v>
      </c>
      <c r="J12" s="20">
        <f t="shared" si="1"/>
        <v>1.7910000000000001E+22</v>
      </c>
      <c r="K12" s="20">
        <f t="shared" si="2"/>
        <v>1193060</v>
      </c>
      <c r="L12" s="20">
        <f t="shared" si="3"/>
        <v>7.1133710823508101E+18</v>
      </c>
      <c r="M12" s="21">
        <f t="shared" si="4"/>
        <v>2517.7935739127988</v>
      </c>
      <c r="N12" s="23" t="str">
        <f t="shared" si="5"/>
        <v>ROCK</v>
      </c>
      <c r="O12" s="14"/>
      <c r="P12" s="14"/>
    </row>
    <row r="13" spans="2:18">
      <c r="B13" s="19" t="s">
        <v>15</v>
      </c>
      <c r="C13" s="10">
        <v>332837</v>
      </c>
      <c r="D13" s="11" t="s">
        <v>16</v>
      </c>
      <c r="E13" s="11">
        <v>109.123</v>
      </c>
      <c r="F13" s="11" t="s">
        <v>16</v>
      </c>
      <c r="G13" s="11" t="s">
        <v>16</v>
      </c>
      <c r="H13" s="1"/>
      <c r="I13" s="8"/>
      <c r="J13" s="20">
        <f t="shared" si="1"/>
        <v>1.9870368900000002E+30</v>
      </c>
      <c r="K13" s="20">
        <f t="shared" si="2"/>
        <v>696204740</v>
      </c>
      <c r="L13" s="20">
        <f t="shared" si="3"/>
        <v>1.4135121200100792E+27</v>
      </c>
      <c r="M13" s="21">
        <f t="shared" si="4"/>
        <v>1405.7445011407694</v>
      </c>
      <c r="N13" s="23" t="str">
        <f t="shared" si="5"/>
        <v>GAS GIANT</v>
      </c>
      <c r="O13" s="13"/>
      <c r="P13" s="13"/>
    </row>
    <row r="14" spans="2:18">
      <c r="J14" s="12"/>
      <c r="K14" s="12"/>
      <c r="L14" s="12"/>
      <c r="M14" s="12"/>
      <c r="N14" s="12"/>
      <c r="O14" s="12"/>
      <c r="P14" s="12"/>
    </row>
    <row r="15" spans="2:18" ht="54">
      <c r="D15" s="19" t="s">
        <v>2</v>
      </c>
      <c r="E15" s="24"/>
      <c r="F15" s="24"/>
      <c r="G15" s="19" t="s">
        <v>5</v>
      </c>
    </row>
    <row r="16" spans="2:18">
      <c r="D16" s="24">
        <v>0</v>
      </c>
      <c r="E16" s="24"/>
      <c r="F16" s="24"/>
      <c r="G16" s="24">
        <f>D16^1.5</f>
        <v>0</v>
      </c>
    </row>
    <row r="17" spans="4:7">
      <c r="D17" s="24">
        <f>D16+0.1</f>
        <v>0.1</v>
      </c>
      <c r="E17" s="24"/>
      <c r="F17" s="24"/>
      <c r="G17" s="24">
        <f t="shared" ref="G17:G80" si="6">D17^1.5</f>
        <v>3.1622776601683798E-2</v>
      </c>
    </row>
    <row r="18" spans="4:7">
      <c r="D18" s="24">
        <f t="shared" ref="D18:D81" si="7">D17+0.1</f>
        <v>0.2</v>
      </c>
      <c r="E18" s="24"/>
      <c r="F18" s="24"/>
      <c r="G18" s="24">
        <f t="shared" si="6"/>
        <v>8.9442719099991616E-2</v>
      </c>
    </row>
    <row r="19" spans="4:7">
      <c r="D19" s="24">
        <f t="shared" si="7"/>
        <v>0.30000000000000004</v>
      </c>
      <c r="E19" s="24"/>
      <c r="F19" s="24"/>
      <c r="G19" s="24">
        <f t="shared" si="6"/>
        <v>0.16431676725154987</v>
      </c>
    </row>
    <row r="20" spans="4:7">
      <c r="D20" s="24">
        <f t="shared" si="7"/>
        <v>0.4</v>
      </c>
      <c r="E20" s="24"/>
      <c r="F20" s="24"/>
      <c r="G20" s="24">
        <f t="shared" si="6"/>
        <v>0.25298221281347039</v>
      </c>
    </row>
    <row r="21" spans="4:7">
      <c r="D21" s="24">
        <f t="shared" si="7"/>
        <v>0.5</v>
      </c>
      <c r="E21" s="24"/>
      <c r="F21" s="24"/>
      <c r="G21" s="24">
        <f t="shared" si="6"/>
        <v>0.35355339059327379</v>
      </c>
    </row>
    <row r="22" spans="4:7">
      <c r="D22" s="24">
        <f t="shared" si="7"/>
        <v>0.6</v>
      </c>
      <c r="E22" s="24"/>
      <c r="F22" s="24"/>
      <c r="G22" s="24">
        <f t="shared" si="6"/>
        <v>0.46475800154489</v>
      </c>
    </row>
    <row r="23" spans="4:7">
      <c r="D23" s="24">
        <f t="shared" si="7"/>
        <v>0.7</v>
      </c>
      <c r="E23" s="24"/>
      <c r="F23" s="24"/>
      <c r="G23" s="24">
        <f t="shared" si="6"/>
        <v>0.58566201857385281</v>
      </c>
    </row>
    <row r="24" spans="4:7">
      <c r="D24" s="24">
        <f t="shared" si="7"/>
        <v>0.79999999999999993</v>
      </c>
      <c r="E24" s="24"/>
      <c r="F24" s="24"/>
      <c r="G24" s="24">
        <f t="shared" si="6"/>
        <v>0.7155417527999326</v>
      </c>
    </row>
    <row r="25" spans="4:7">
      <c r="D25" s="24">
        <f t="shared" si="7"/>
        <v>0.89999999999999991</v>
      </c>
      <c r="E25" s="24"/>
      <c r="F25" s="24"/>
      <c r="G25" s="24">
        <f t="shared" si="6"/>
        <v>0.85381496824546232</v>
      </c>
    </row>
    <row r="26" spans="4:7">
      <c r="D26" s="24">
        <f t="shared" si="7"/>
        <v>0.99999999999999989</v>
      </c>
      <c r="E26" s="24"/>
      <c r="F26" s="24"/>
      <c r="G26" s="24">
        <f t="shared" si="6"/>
        <v>0.99999999999999978</v>
      </c>
    </row>
    <row r="27" spans="4:7">
      <c r="D27" s="24">
        <f t="shared" si="7"/>
        <v>1.0999999999999999</v>
      </c>
      <c r="E27" s="24"/>
      <c r="F27" s="24"/>
      <c r="G27" s="24">
        <f t="shared" si="6"/>
        <v>1.1536897329871665</v>
      </c>
    </row>
    <row r="28" spans="4:7">
      <c r="D28" s="24">
        <f t="shared" si="7"/>
        <v>1.2</v>
      </c>
      <c r="E28" s="24"/>
      <c r="F28" s="24"/>
      <c r="G28" s="24">
        <f t="shared" si="6"/>
        <v>1.3145341380123987</v>
      </c>
    </row>
    <row r="29" spans="4:7">
      <c r="D29" s="24">
        <f t="shared" si="7"/>
        <v>1.3</v>
      </c>
      <c r="E29" s="24"/>
      <c r="F29" s="24"/>
      <c r="G29" s="24">
        <f t="shared" si="6"/>
        <v>1.4822280526288794</v>
      </c>
    </row>
    <row r="30" spans="4:7">
      <c r="D30" s="24">
        <f t="shared" si="7"/>
        <v>1.4000000000000001</v>
      </c>
      <c r="E30" s="24"/>
      <c r="F30" s="24"/>
      <c r="G30" s="24">
        <f t="shared" si="6"/>
        <v>1.6565023392678928</v>
      </c>
    </row>
    <row r="31" spans="4:7">
      <c r="D31" s="24">
        <f t="shared" si="7"/>
        <v>1.5000000000000002</v>
      </c>
      <c r="E31" s="24"/>
      <c r="F31" s="24"/>
      <c r="G31" s="24">
        <f t="shared" si="6"/>
        <v>1.8371173070873841</v>
      </c>
    </row>
    <row r="32" spans="4:7">
      <c r="D32" s="24">
        <f t="shared" si="7"/>
        <v>1.6000000000000003</v>
      </c>
      <c r="E32" s="24"/>
      <c r="F32" s="24"/>
      <c r="G32" s="24">
        <f t="shared" si="6"/>
        <v>2.0238577025077635</v>
      </c>
    </row>
    <row r="33" spans="4:7">
      <c r="D33" s="24">
        <f t="shared" si="7"/>
        <v>1.7000000000000004</v>
      </c>
      <c r="E33" s="24"/>
      <c r="F33" s="24"/>
      <c r="G33" s="24">
        <f t="shared" si="6"/>
        <v>2.2165288177689013</v>
      </c>
    </row>
    <row r="34" spans="4:7">
      <c r="D34" s="24">
        <f t="shared" si="7"/>
        <v>1.8000000000000005</v>
      </c>
      <c r="E34" s="24"/>
      <c r="F34" s="24"/>
      <c r="G34" s="24">
        <f t="shared" si="6"/>
        <v>2.4149534156997738</v>
      </c>
    </row>
    <row r="35" spans="4:7">
      <c r="D35" s="24">
        <f t="shared" si="7"/>
        <v>1.9000000000000006</v>
      </c>
      <c r="E35" s="24"/>
      <c r="F35" s="24"/>
      <c r="G35" s="24">
        <f t="shared" si="6"/>
        <v>2.618969262897143</v>
      </c>
    </row>
    <row r="36" spans="4:7">
      <c r="D36" s="24">
        <f t="shared" si="7"/>
        <v>2.0000000000000004</v>
      </c>
      <c r="E36" s="24"/>
      <c r="F36" s="24"/>
      <c r="G36" s="24">
        <f t="shared" si="6"/>
        <v>2.8284271247461912</v>
      </c>
    </row>
    <row r="37" spans="4:7">
      <c r="D37" s="24">
        <f t="shared" si="7"/>
        <v>2.1000000000000005</v>
      </c>
      <c r="E37" s="24"/>
      <c r="F37" s="24"/>
      <c r="G37" s="24">
        <f t="shared" si="6"/>
        <v>3.0431891166997831</v>
      </c>
    </row>
    <row r="38" spans="4:7">
      <c r="D38" s="24">
        <f t="shared" si="7"/>
        <v>2.2000000000000006</v>
      </c>
      <c r="E38" s="24"/>
      <c r="F38" s="24"/>
      <c r="G38" s="24">
        <f t="shared" si="6"/>
        <v>3.263127334322093</v>
      </c>
    </row>
    <row r="39" spans="4:7">
      <c r="D39" s="24">
        <f t="shared" si="7"/>
        <v>2.3000000000000007</v>
      </c>
      <c r="E39" s="24"/>
      <c r="F39" s="24"/>
      <c r="G39" s="24">
        <f t="shared" si="6"/>
        <v>3.4881227042637151</v>
      </c>
    </row>
    <row r="40" spans="4:7">
      <c r="D40" s="24">
        <f t="shared" si="7"/>
        <v>2.4000000000000008</v>
      </c>
      <c r="E40" s="24"/>
      <c r="F40" s="24"/>
      <c r="G40" s="24">
        <f t="shared" si="6"/>
        <v>3.7180640123591222</v>
      </c>
    </row>
    <row r="41" spans="4:7">
      <c r="D41" s="24">
        <f t="shared" si="7"/>
        <v>2.5000000000000009</v>
      </c>
      <c r="E41" s="24"/>
      <c r="F41" s="24"/>
      <c r="G41" s="24">
        <f t="shared" si="6"/>
        <v>3.9528470752104763</v>
      </c>
    </row>
    <row r="42" spans="4:7">
      <c r="D42" s="24">
        <f t="shared" si="7"/>
        <v>2.600000000000001</v>
      </c>
      <c r="E42" s="24"/>
      <c r="F42" s="24"/>
      <c r="G42" s="24">
        <f t="shared" si="6"/>
        <v>4.1923740291152489</v>
      </c>
    </row>
    <row r="43" spans="4:7">
      <c r="D43" s="24">
        <f t="shared" si="7"/>
        <v>2.7000000000000011</v>
      </c>
      <c r="E43" s="24"/>
      <c r="F43" s="24"/>
      <c r="G43" s="24">
        <f t="shared" si="6"/>
        <v>4.4365527157918487</v>
      </c>
    </row>
    <row r="44" spans="4:7">
      <c r="D44" s="24">
        <f t="shared" si="7"/>
        <v>2.8000000000000012</v>
      </c>
      <c r="E44" s="24"/>
      <c r="F44" s="24"/>
      <c r="G44" s="24">
        <f t="shared" si="6"/>
        <v>4.685296148590826</v>
      </c>
    </row>
    <row r="45" spans="4:7">
      <c r="D45" s="24">
        <f t="shared" si="7"/>
        <v>2.9000000000000012</v>
      </c>
      <c r="E45" s="24"/>
      <c r="F45" s="24"/>
      <c r="G45" s="24">
        <f t="shared" si="6"/>
        <v>4.938522046118659</v>
      </c>
    </row>
    <row r="46" spans="4:7">
      <c r="D46" s="24">
        <f t="shared" si="7"/>
        <v>3.0000000000000013</v>
      </c>
      <c r="E46" s="24"/>
      <c r="F46" s="24"/>
      <c r="G46" s="24">
        <f t="shared" si="6"/>
        <v>5.1961524227066365</v>
      </c>
    </row>
    <row r="47" spans="4:7">
      <c r="D47" s="24">
        <f t="shared" si="7"/>
        <v>3.1000000000000014</v>
      </c>
      <c r="E47" s="24"/>
      <c r="F47" s="24"/>
      <c r="G47" s="24">
        <f t="shared" si="6"/>
        <v>5.4581132271142963</v>
      </c>
    </row>
    <row r="48" spans="4:7">
      <c r="D48" s="24">
        <f t="shared" si="7"/>
        <v>3.2000000000000015</v>
      </c>
      <c r="E48" s="24"/>
      <c r="F48" s="24"/>
      <c r="G48" s="24">
        <f t="shared" si="6"/>
        <v>5.7243340223994661</v>
      </c>
    </row>
    <row r="49" spans="4:7">
      <c r="D49" s="24">
        <f t="shared" si="7"/>
        <v>3.3000000000000016</v>
      </c>
      <c r="E49" s="24"/>
      <c r="F49" s="24"/>
      <c r="G49" s="24">
        <f t="shared" si="6"/>
        <v>5.9947477011130381</v>
      </c>
    </row>
    <row r="50" spans="4:7">
      <c r="D50" s="24">
        <f t="shared" si="7"/>
        <v>3.4000000000000017</v>
      </c>
      <c r="E50" s="24"/>
      <c r="F50" s="24"/>
      <c r="G50" s="24">
        <f t="shared" si="6"/>
        <v>6.2692902309591672</v>
      </c>
    </row>
    <row r="51" spans="4:7">
      <c r="D51" s="24">
        <f t="shared" si="7"/>
        <v>3.5000000000000018</v>
      </c>
      <c r="E51" s="24"/>
      <c r="F51" s="24"/>
      <c r="G51" s="24">
        <f t="shared" si="6"/>
        <v>6.5479004268544028</v>
      </c>
    </row>
    <row r="52" spans="4:7">
      <c r="D52" s="24">
        <f t="shared" si="7"/>
        <v>3.6000000000000019</v>
      </c>
      <c r="E52" s="24"/>
      <c r="F52" s="24"/>
      <c r="G52" s="24">
        <f t="shared" si="6"/>
        <v>6.8305197459637057</v>
      </c>
    </row>
    <row r="53" spans="4:7">
      <c r="D53" s="24">
        <f t="shared" si="7"/>
        <v>3.700000000000002</v>
      </c>
      <c r="E53" s="24"/>
      <c r="F53" s="24"/>
      <c r="G53" s="24">
        <f t="shared" si="6"/>
        <v>7.117092102818404</v>
      </c>
    </row>
    <row r="54" spans="4:7">
      <c r="D54" s="24">
        <f t="shared" si="7"/>
        <v>3.800000000000002</v>
      </c>
      <c r="E54" s="24"/>
      <c r="F54" s="24"/>
      <c r="G54" s="24">
        <f t="shared" si="6"/>
        <v>7.4075637020548184</v>
      </c>
    </row>
    <row r="55" spans="4:7">
      <c r="D55" s="24">
        <f t="shared" si="7"/>
        <v>3.9000000000000021</v>
      </c>
      <c r="E55" s="24"/>
      <c r="F55" s="24"/>
      <c r="G55" s="24">
        <f t="shared" si="6"/>
        <v>7.7018828866712905</v>
      </c>
    </row>
    <row r="56" spans="4:7">
      <c r="D56" s="24">
        <f t="shared" si="7"/>
        <v>4.0000000000000018</v>
      </c>
      <c r="E56" s="24"/>
      <c r="F56" s="24"/>
      <c r="G56" s="24">
        <f t="shared" si="6"/>
        <v>8.0000000000000053</v>
      </c>
    </row>
    <row r="57" spans="4:7">
      <c r="D57" s="24">
        <f t="shared" si="7"/>
        <v>4.1000000000000014</v>
      </c>
      <c r="E57" s="24"/>
      <c r="F57" s="24"/>
      <c r="G57" s="24">
        <f t="shared" si="6"/>
        <v>8.301867259839808</v>
      </c>
    </row>
    <row r="58" spans="4:7">
      <c r="D58" s="24">
        <f t="shared" si="7"/>
        <v>4.2000000000000011</v>
      </c>
      <c r="E58" s="24"/>
      <c r="F58" s="24"/>
      <c r="G58" s="24">
        <f t="shared" si="6"/>
        <v>8.6074386434060663</v>
      </c>
    </row>
    <row r="59" spans="4:7">
      <c r="D59" s="24">
        <f t="shared" si="7"/>
        <v>4.3000000000000007</v>
      </c>
      <c r="E59" s="24"/>
      <c r="F59" s="24"/>
      <c r="G59" s="24">
        <f t="shared" si="6"/>
        <v>8.9166697819309224</v>
      </c>
    </row>
    <row r="60" spans="4:7">
      <c r="D60" s="24">
        <f t="shared" si="7"/>
        <v>4.4000000000000004</v>
      </c>
      <c r="E60" s="24"/>
      <c r="F60" s="24"/>
      <c r="G60" s="24">
        <f t="shared" si="6"/>
        <v>9.2295178638973354</v>
      </c>
    </row>
    <row r="61" spans="4:7">
      <c r="D61" s="24">
        <f t="shared" si="7"/>
        <v>4.5</v>
      </c>
      <c r="E61" s="24"/>
      <c r="F61" s="24"/>
      <c r="G61" s="24">
        <f t="shared" si="6"/>
        <v>9.5459415460183905</v>
      </c>
    </row>
    <row r="62" spans="4:7">
      <c r="D62" s="24">
        <f t="shared" si="7"/>
        <v>4.5999999999999996</v>
      </c>
      <c r="E62" s="24"/>
      <c r="F62" s="24"/>
      <c r="G62" s="24">
        <f t="shared" si="6"/>
        <v>9.865900871182518</v>
      </c>
    </row>
    <row r="63" spans="4:7">
      <c r="D63" s="24">
        <f t="shared" si="7"/>
        <v>4.6999999999999993</v>
      </c>
      <c r="E63" s="24"/>
      <c r="F63" s="24"/>
      <c r="G63" s="24">
        <f t="shared" si="6"/>
        <v>10.189357192679035</v>
      </c>
    </row>
    <row r="64" spans="4:7">
      <c r="D64" s="24">
        <f t="shared" si="7"/>
        <v>4.7999999999999989</v>
      </c>
      <c r="E64" s="24"/>
      <c r="F64" s="24"/>
      <c r="G64" s="24">
        <f t="shared" si="6"/>
        <v>10.516273104099188</v>
      </c>
    </row>
    <row r="65" spans="4:7">
      <c r="D65" s="24">
        <f t="shared" si="7"/>
        <v>4.8999999999999986</v>
      </c>
      <c r="E65" s="24"/>
      <c r="F65" s="24"/>
      <c r="G65" s="24">
        <f t="shared" si="6"/>
        <v>10.846612374377537</v>
      </c>
    </row>
    <row r="66" spans="4:7">
      <c r="D66" s="24">
        <f t="shared" si="7"/>
        <v>4.9999999999999982</v>
      </c>
      <c r="E66" s="24"/>
      <c r="F66" s="24"/>
      <c r="G66" s="24">
        <f t="shared" si="6"/>
        <v>11.180339887498945</v>
      </c>
    </row>
    <row r="67" spans="4:7">
      <c r="D67" s="24">
        <f t="shared" si="7"/>
        <v>5.0999999999999979</v>
      </c>
      <c r="E67" s="24"/>
      <c r="F67" s="24"/>
      <c r="G67" s="24">
        <f t="shared" si="6"/>
        <v>11.517421586448933</v>
      </c>
    </row>
    <row r="68" spans="4:7">
      <c r="D68" s="24">
        <f t="shared" si="7"/>
        <v>5.1999999999999975</v>
      </c>
      <c r="E68" s="24"/>
      <c r="F68" s="24"/>
      <c r="G68" s="24">
        <f t="shared" si="6"/>
        <v>11.857824421031026</v>
      </c>
    </row>
    <row r="69" spans="4:7">
      <c r="D69" s="24">
        <f t="shared" si="7"/>
        <v>5.2999999999999972</v>
      </c>
      <c r="E69" s="24"/>
      <c r="F69" s="24"/>
      <c r="G69" s="24">
        <f t="shared" si="6"/>
        <v>12.201516299214608</v>
      </c>
    </row>
    <row r="70" spans="4:7">
      <c r="D70" s="24">
        <f t="shared" si="7"/>
        <v>5.3999999999999968</v>
      </c>
      <c r="E70" s="24"/>
      <c r="F70" s="24"/>
      <c r="G70" s="24">
        <f t="shared" si="6"/>
        <v>12.548466041712024</v>
      </c>
    </row>
    <row r="71" spans="4:7">
      <c r="D71" s="24">
        <f t="shared" si="7"/>
        <v>5.4999999999999964</v>
      </c>
      <c r="E71" s="24"/>
      <c r="F71" s="24"/>
      <c r="G71" s="24">
        <f t="shared" si="6"/>
        <v>12.89864333951442</v>
      </c>
    </row>
    <row r="72" spans="4:7">
      <c r="D72" s="24">
        <f t="shared" si="7"/>
        <v>5.5999999999999961</v>
      </c>
      <c r="E72" s="24"/>
      <c r="F72" s="24"/>
      <c r="G72" s="24">
        <f t="shared" si="6"/>
        <v>13.252018714143126</v>
      </c>
    </row>
    <row r="73" spans="4:7">
      <c r="D73" s="24">
        <f t="shared" si="7"/>
        <v>5.6999999999999957</v>
      </c>
      <c r="E73" s="24"/>
      <c r="F73" s="24"/>
      <c r="G73" s="24">
        <f t="shared" si="6"/>
        <v>13.608563480397173</v>
      </c>
    </row>
    <row r="74" spans="4:7">
      <c r="D74" s="24">
        <f t="shared" si="7"/>
        <v>5.7999999999999954</v>
      </c>
      <c r="E74" s="24"/>
      <c r="F74" s="24"/>
      <c r="G74" s="24">
        <f t="shared" si="6"/>
        <v>13.968249711399041</v>
      </c>
    </row>
    <row r="75" spans="4:7">
      <c r="D75" s="24">
        <f t="shared" si="7"/>
        <v>5.899999999999995</v>
      </c>
      <c r="E75" s="24"/>
      <c r="F75" s="24"/>
      <c r="G75" s="24">
        <f t="shared" si="6"/>
        <v>14.331050205759503</v>
      </c>
    </row>
    <row r="76" spans="4:7">
      <c r="D76" s="24">
        <f t="shared" si="7"/>
        <v>5.9999999999999947</v>
      </c>
      <c r="E76" s="24"/>
      <c r="F76" s="24"/>
      <c r="G76" s="24">
        <f t="shared" si="6"/>
        <v>14.696938456699044</v>
      </c>
    </row>
    <row r="77" spans="4:7">
      <c r="D77" s="24">
        <f t="shared" si="7"/>
        <v>6.0999999999999943</v>
      </c>
      <c r="E77" s="24"/>
      <c r="F77" s="24"/>
      <c r="G77" s="24">
        <f t="shared" si="6"/>
        <v>15.06588862297871</v>
      </c>
    </row>
    <row r="78" spans="4:7">
      <c r="D78" s="24">
        <f t="shared" si="7"/>
        <v>6.199999999999994</v>
      </c>
      <c r="E78" s="24"/>
      <c r="F78" s="24"/>
      <c r="G78" s="24">
        <f t="shared" si="6"/>
        <v>15.437875501506005</v>
      </c>
    </row>
    <row r="79" spans="4:7">
      <c r="D79" s="24">
        <f t="shared" si="7"/>
        <v>6.2999999999999936</v>
      </c>
      <c r="E79" s="24"/>
      <c r="F79" s="24"/>
      <c r="G79" s="24">
        <f t="shared" si="6"/>
        <v>15.812874501494006</v>
      </c>
    </row>
    <row r="80" spans="4:7">
      <c r="D80" s="24">
        <f t="shared" si="7"/>
        <v>6.3999999999999932</v>
      </c>
      <c r="E80" s="24"/>
      <c r="F80" s="24"/>
      <c r="G80" s="24">
        <f t="shared" si="6"/>
        <v>16.190861620062073</v>
      </c>
    </row>
    <row r="81" spans="4:7">
      <c r="D81" s="24">
        <f t="shared" si="7"/>
        <v>6.4999999999999929</v>
      </c>
      <c r="E81" s="24"/>
      <c r="F81" s="24"/>
      <c r="G81" s="24">
        <f t="shared" ref="G81:G144" si="8">D81^1.5</f>
        <v>16.571813419176522</v>
      </c>
    </row>
    <row r="82" spans="4:7">
      <c r="D82" s="24">
        <f t="shared" ref="D82:D145" si="9">D81+0.1</f>
        <v>6.5999999999999925</v>
      </c>
      <c r="E82" s="24"/>
      <c r="F82" s="24"/>
      <c r="G82" s="24">
        <f t="shared" si="8"/>
        <v>16.955707003837947</v>
      </c>
    </row>
    <row r="83" spans="4:7">
      <c r="D83" s="24">
        <f t="shared" si="9"/>
        <v>6.6999999999999922</v>
      </c>
      <c r="E83" s="24"/>
      <c r="F83" s="24"/>
      <c r="G83" s="24">
        <f t="shared" si="8"/>
        <v>17.342520001429982</v>
      </c>
    </row>
    <row r="84" spans="4:7">
      <c r="D84" s="24">
        <f t="shared" si="9"/>
        <v>6.7999999999999918</v>
      </c>
      <c r="E84" s="24"/>
      <c r="F84" s="24"/>
      <c r="G84" s="24">
        <f t="shared" si="8"/>
        <v>17.732230542151175</v>
      </c>
    </row>
    <row r="85" spans="4:7">
      <c r="D85" s="24">
        <f t="shared" si="9"/>
        <v>6.8999999999999915</v>
      </c>
      <c r="E85" s="24"/>
      <c r="F85" s="24"/>
      <c r="G85" s="24">
        <f t="shared" si="8"/>
        <v>18.124817240457872</v>
      </c>
    </row>
    <row r="86" spans="4:7">
      <c r="D86" s="24">
        <f t="shared" si="9"/>
        <v>6.9999999999999911</v>
      </c>
      <c r="E86" s="24"/>
      <c r="F86" s="24"/>
      <c r="G86" s="24">
        <f t="shared" si="8"/>
        <v>18.520259177452104</v>
      </c>
    </row>
    <row r="87" spans="4:7">
      <c r="D87" s="24">
        <f t="shared" si="9"/>
        <v>7.0999999999999908</v>
      </c>
      <c r="E87" s="24"/>
      <c r="F87" s="24"/>
      <c r="G87" s="24">
        <f t="shared" si="8"/>
        <v>18.918535884153364</v>
      </c>
    </row>
    <row r="88" spans="4:7">
      <c r="D88" s="24">
        <f t="shared" si="9"/>
        <v>7.1999999999999904</v>
      </c>
      <c r="E88" s="24"/>
      <c r="F88" s="24"/>
      <c r="G88" s="24">
        <f t="shared" si="8"/>
        <v>19.319627325598141</v>
      </c>
    </row>
    <row r="89" spans="4:7">
      <c r="D89" s="24">
        <f t="shared" si="9"/>
        <v>7.2999999999999901</v>
      </c>
      <c r="E89" s="24"/>
      <c r="F89" s="24"/>
      <c r="G89" s="24">
        <f t="shared" si="8"/>
        <v>19.723513885715153</v>
      </c>
    </row>
    <row r="90" spans="4:7">
      <c r="D90" s="24">
        <f t="shared" si="9"/>
        <v>7.3999999999999897</v>
      </c>
      <c r="E90" s="24"/>
      <c r="F90" s="24"/>
      <c r="G90" s="24">
        <f t="shared" si="8"/>
        <v>20.130176352928409</v>
      </c>
    </row>
    <row r="91" spans="4:7">
      <c r="D91" s="24">
        <f t="shared" si="9"/>
        <v>7.4999999999999893</v>
      </c>
      <c r="E91" s="24"/>
      <c r="F91" s="24"/>
      <c r="G91" s="24">
        <f t="shared" si="8"/>
        <v>20.539595906443687</v>
      </c>
    </row>
    <row r="92" spans="4:7">
      <c r="D92" s="24">
        <f t="shared" si="9"/>
        <v>7.599999999999989</v>
      </c>
      <c r="E92" s="24"/>
      <c r="F92" s="24"/>
      <c r="G92" s="24">
        <f t="shared" si="8"/>
        <v>20.951754103177084</v>
      </c>
    </row>
    <row r="93" spans="4:7">
      <c r="D93" s="24">
        <f t="shared" si="9"/>
        <v>7.6999999999999886</v>
      </c>
      <c r="E93" s="24"/>
      <c r="F93" s="24"/>
      <c r="G93" s="24">
        <f t="shared" si="8"/>
        <v>21.36663286528783</v>
      </c>
    </row>
    <row r="94" spans="4:7">
      <c r="D94" s="24">
        <f t="shared" si="9"/>
        <v>7.7999999999999883</v>
      </c>
      <c r="E94" s="24"/>
      <c r="F94" s="24"/>
      <c r="G94" s="24">
        <f t="shared" si="8"/>
        <v>21.784214468279501</v>
      </c>
    </row>
    <row r="95" spans="4:7">
      <c r="D95" s="24">
        <f t="shared" si="9"/>
        <v>7.8999999999999879</v>
      </c>
      <c r="E95" s="24"/>
      <c r="F95" s="24"/>
      <c r="G95" s="24">
        <f t="shared" si="8"/>
        <v>22.204481529637164</v>
      </c>
    </row>
    <row r="96" spans="4:7">
      <c r="D96" s="24">
        <f t="shared" si="9"/>
        <v>7.9999999999999876</v>
      </c>
      <c r="E96" s="24"/>
      <c r="F96" s="24"/>
      <c r="G96" s="24">
        <f t="shared" si="8"/>
        <v>22.627416997969469</v>
      </c>
    </row>
    <row r="97" spans="4:7">
      <c r="D97" s="24">
        <f t="shared" si="9"/>
        <v>8.0999999999999872</v>
      </c>
      <c r="E97" s="24"/>
      <c r="F97" s="24"/>
      <c r="G97" s="24">
        <f t="shared" si="8"/>
        <v>23.053004142627429</v>
      </c>
    </row>
    <row r="98" spans="4:7">
      <c r="D98" s="24">
        <f t="shared" si="9"/>
        <v>8.1999999999999869</v>
      </c>
      <c r="E98" s="24"/>
      <c r="F98" s="24"/>
      <c r="G98" s="24">
        <f t="shared" si="8"/>
        <v>23.481226543773158</v>
      </c>
    </row>
    <row r="99" spans="4:7">
      <c r="D99" s="24">
        <f t="shared" si="9"/>
        <v>8.2999999999999865</v>
      </c>
      <c r="E99" s="24"/>
      <c r="F99" s="24"/>
      <c r="G99" s="24">
        <f t="shared" si="8"/>
        <v>23.912068082873912</v>
      </c>
    </row>
    <row r="100" spans="4:7">
      <c r="D100" s="24">
        <f t="shared" si="9"/>
        <v>8.3999999999999861</v>
      </c>
      <c r="E100" s="24"/>
      <c r="F100" s="24"/>
      <c r="G100" s="24">
        <f t="shared" si="8"/>
        <v>24.345512933598187</v>
      </c>
    </row>
    <row r="101" spans="4:7">
      <c r="D101" s="24">
        <f t="shared" si="9"/>
        <v>8.4999999999999858</v>
      </c>
      <c r="E101" s="24"/>
      <c r="F101" s="24"/>
      <c r="G101" s="24">
        <f t="shared" si="8"/>
        <v>24.78154555309246</v>
      </c>
    </row>
    <row r="102" spans="4:7">
      <c r="D102" s="24">
        <f t="shared" si="9"/>
        <v>8.5999999999999854</v>
      </c>
      <c r="E102" s="24"/>
      <c r="F102" s="24"/>
      <c r="G102" s="24">
        <f t="shared" si="8"/>
        <v>25.220150673618054</v>
      </c>
    </row>
    <row r="103" spans="4:7">
      <c r="D103" s="24">
        <f t="shared" si="9"/>
        <v>8.6999999999999851</v>
      </c>
      <c r="E103" s="24"/>
      <c r="F103" s="24"/>
      <c r="G103" s="24">
        <f t="shared" si="8"/>
        <v>25.661313294529503</v>
      </c>
    </row>
    <row r="104" spans="4:7">
      <c r="D104" s="24">
        <f t="shared" si="9"/>
        <v>8.7999999999999847</v>
      </c>
      <c r="E104" s="24"/>
      <c r="F104" s="24"/>
      <c r="G104" s="24">
        <f t="shared" si="8"/>
        <v>26.105018674576669</v>
      </c>
    </row>
    <row r="105" spans="4:7">
      <c r="D105" s="24">
        <f t="shared" si="9"/>
        <v>8.8999999999999844</v>
      </c>
      <c r="E105" s="24"/>
      <c r="F105" s="24"/>
      <c r="G105" s="24">
        <f t="shared" si="8"/>
        <v>26.551252324513733</v>
      </c>
    </row>
    <row r="106" spans="4:7">
      <c r="D106" s="24">
        <f t="shared" si="9"/>
        <v>8.999999999999984</v>
      </c>
      <c r="E106" s="24"/>
      <c r="F106" s="24"/>
      <c r="G106" s="24">
        <f t="shared" si="8"/>
        <v>26.999999999999929</v>
      </c>
    </row>
    <row r="107" spans="4:7">
      <c r="D107" s="24">
        <f t="shared" si="9"/>
        <v>9.0999999999999837</v>
      </c>
      <c r="E107" s="24"/>
      <c r="F107" s="24"/>
      <c r="G107" s="24">
        <f t="shared" si="8"/>
        <v>27.451247694776924</v>
      </c>
    </row>
    <row r="108" spans="4:7">
      <c r="D108" s="24">
        <f t="shared" si="9"/>
        <v>9.1999999999999833</v>
      </c>
      <c r="E108" s="24"/>
      <c r="F108" s="24"/>
      <c r="G108" s="24">
        <f t="shared" si="8"/>
        <v>27.904981634109628</v>
      </c>
    </row>
    <row r="109" spans="4:7">
      <c r="D109" s="24">
        <f t="shared" si="9"/>
        <v>9.2999999999999829</v>
      </c>
      <c r="E109" s="24"/>
      <c r="F109" s="24"/>
      <c r="G109" s="24">
        <f t="shared" si="8"/>
        <v>28.361188268476976</v>
      </c>
    </row>
    <row r="110" spans="4:7">
      <c r="D110" s="24">
        <f t="shared" si="9"/>
        <v>9.3999999999999826</v>
      </c>
      <c r="E110" s="24"/>
      <c r="F110" s="24"/>
      <c r="G110" s="24">
        <f t="shared" si="8"/>
        <v>28.819854267500986</v>
      </c>
    </row>
    <row r="111" spans="4:7">
      <c r="D111" s="24">
        <f t="shared" si="9"/>
        <v>9.4999999999999822</v>
      </c>
      <c r="E111" s="24"/>
      <c r="F111" s="24"/>
      <c r="G111" s="24">
        <f t="shared" si="8"/>
        <v>29.280966514102548</v>
      </c>
    </row>
    <row r="112" spans="4:7">
      <c r="D112" s="24">
        <f t="shared" si="9"/>
        <v>9.5999999999999819</v>
      </c>
      <c r="E112" s="24"/>
      <c r="F112" s="24"/>
      <c r="G112" s="24">
        <f t="shared" si="8"/>
        <v>29.744512098872878</v>
      </c>
    </row>
    <row r="113" spans="4:7">
      <c r="D113" s="24">
        <f t="shared" si="9"/>
        <v>9.6999999999999815</v>
      </c>
      <c r="E113" s="24"/>
      <c r="F113" s="24"/>
      <c r="G113" s="24">
        <f t="shared" si="8"/>
        <v>30.210478314650938</v>
      </c>
    </row>
    <row r="114" spans="4:7">
      <c r="D114" s="24">
        <f t="shared" si="9"/>
        <v>9.7999999999999812</v>
      </c>
      <c r="E114" s="24"/>
      <c r="F114" s="24"/>
      <c r="G114" s="24">
        <f t="shared" si="8"/>
        <v>30.678852651297028</v>
      </c>
    </row>
    <row r="115" spans="4:7">
      <c r="D115" s="24">
        <f t="shared" si="9"/>
        <v>9.8999999999999808</v>
      </c>
      <c r="E115" s="24"/>
      <c r="F115" s="24"/>
      <c r="G115" s="24">
        <f t="shared" si="8"/>
        <v>31.149622790653403</v>
      </c>
    </row>
    <row r="116" spans="4:7">
      <c r="D116" s="24">
        <f t="shared" si="9"/>
        <v>9.9999999999999805</v>
      </c>
      <c r="E116" s="24"/>
      <c r="F116" s="24"/>
      <c r="G116" s="24">
        <f t="shared" si="8"/>
        <v>31.622776601683704</v>
      </c>
    </row>
    <row r="117" spans="4:7">
      <c r="D117" s="24">
        <f t="shared" si="9"/>
        <v>10.09999999999998</v>
      </c>
      <c r="E117" s="24"/>
      <c r="F117" s="24"/>
      <c r="G117" s="24">
        <f t="shared" si="8"/>
        <v>32.098302135782738</v>
      </c>
    </row>
    <row r="118" spans="4:7">
      <c r="D118" s="24">
        <f t="shared" si="9"/>
        <v>10.19999999999998</v>
      </c>
      <c r="E118" s="24"/>
      <c r="F118" s="24"/>
      <c r="G118" s="24">
        <f t="shared" si="8"/>
        <v>32.576187622249385</v>
      </c>
    </row>
    <row r="119" spans="4:7">
      <c r="D119" s="24">
        <f t="shared" si="9"/>
        <v>10.299999999999979</v>
      </c>
      <c r="E119" s="24"/>
      <c r="F119" s="24"/>
      <c r="G119" s="24">
        <f t="shared" si="8"/>
        <v>33.0564214639152</v>
      </c>
    </row>
    <row r="120" spans="4:7">
      <c r="D120" s="24">
        <f t="shared" si="9"/>
        <v>10.399999999999979</v>
      </c>
      <c r="E120" s="24"/>
      <c r="F120" s="24"/>
      <c r="G120" s="24">
        <f t="shared" si="8"/>
        <v>33.538992232921856</v>
      </c>
    </row>
    <row r="121" spans="4:7">
      <c r="D121" s="24">
        <f t="shared" si="9"/>
        <v>10.499999999999979</v>
      </c>
      <c r="E121" s="24"/>
      <c r="F121" s="24"/>
      <c r="G121" s="24">
        <f t="shared" si="8"/>
        <v>34.023888666641177</v>
      </c>
    </row>
    <row r="122" spans="4:7">
      <c r="D122" s="24">
        <f t="shared" si="9"/>
        <v>10.599999999999978</v>
      </c>
      <c r="E122" s="24"/>
      <c r="F122" s="24"/>
      <c r="G122" s="24">
        <f t="shared" si="8"/>
        <v>34.511099663731265</v>
      </c>
    </row>
    <row r="123" spans="4:7">
      <c r="D123" s="24">
        <f t="shared" si="9"/>
        <v>10.699999999999978</v>
      </c>
      <c r="E123" s="24"/>
      <c r="F123" s="24"/>
      <c r="G123" s="24">
        <f t="shared" si="8"/>
        <v>35.000614280323617</v>
      </c>
    </row>
    <row r="124" spans="4:7">
      <c r="D124" s="24">
        <f t="shared" si="9"/>
        <v>10.799999999999978</v>
      </c>
      <c r="E124" s="24"/>
      <c r="F124" s="24"/>
      <c r="G124" s="24">
        <f t="shared" si="8"/>
        <v>35.492421726334655</v>
      </c>
    </row>
    <row r="125" spans="4:7">
      <c r="D125" s="24">
        <f t="shared" si="9"/>
        <v>10.899999999999977</v>
      </c>
      <c r="E125" s="24"/>
      <c r="F125" s="24"/>
      <c r="G125" s="24">
        <f t="shared" si="8"/>
        <v>35.986511361897684</v>
      </c>
    </row>
    <row r="126" spans="4:7">
      <c r="D126" s="24">
        <f t="shared" si="9"/>
        <v>10.999999999999977</v>
      </c>
      <c r="E126" s="24"/>
      <c r="F126" s="24"/>
      <c r="G126" s="24">
        <f t="shared" si="8"/>
        <v>36.482872693909279</v>
      </c>
    </row>
    <row r="127" spans="4:7">
      <c r="D127" s="24">
        <f t="shared" si="9"/>
        <v>11.099999999999977</v>
      </c>
      <c r="E127" s="24"/>
      <c r="F127" s="24"/>
      <c r="G127" s="24">
        <f t="shared" si="8"/>
        <v>36.981495372685927</v>
      </c>
    </row>
    <row r="128" spans="4:7">
      <c r="D128" s="24">
        <f t="shared" si="9"/>
        <v>11.199999999999976</v>
      </c>
      <c r="E128" s="24"/>
      <c r="F128" s="24"/>
      <c r="G128" s="24">
        <f t="shared" si="8"/>
        <v>37.482369188726487</v>
      </c>
    </row>
    <row r="129" spans="4:7">
      <c r="D129" s="24">
        <f t="shared" si="9"/>
        <v>11.299999999999976</v>
      </c>
      <c r="E129" s="24"/>
      <c r="F129" s="24"/>
      <c r="G129" s="24">
        <f t="shared" si="8"/>
        <v>37.985484069575726</v>
      </c>
    </row>
    <row r="130" spans="4:7">
      <c r="D130" s="24">
        <f t="shared" si="9"/>
        <v>11.399999999999975</v>
      </c>
      <c r="E130" s="24"/>
      <c r="F130" s="24"/>
      <c r="G130" s="24">
        <f t="shared" si="8"/>
        <v>38.490830076785684</v>
      </c>
    </row>
    <row r="131" spans="4:7">
      <c r="D131" s="24">
        <f t="shared" si="9"/>
        <v>11.499999999999975</v>
      </c>
      <c r="E131" s="24"/>
      <c r="F131" s="24"/>
      <c r="G131" s="24">
        <f t="shared" si="8"/>
        <v>38.998397402970149</v>
      </c>
    </row>
    <row r="132" spans="4:7">
      <c r="D132" s="24">
        <f t="shared" si="9"/>
        <v>11.599999999999975</v>
      </c>
      <c r="E132" s="24"/>
      <c r="F132" s="24"/>
      <c r="G132" s="24">
        <f t="shared" si="8"/>
        <v>39.508176368949123</v>
      </c>
    </row>
    <row r="133" spans="4:7">
      <c r="D133" s="24">
        <f t="shared" si="9"/>
        <v>11.699999999999974</v>
      </c>
      <c r="E133" s="24"/>
      <c r="F133" s="24"/>
      <c r="G133" s="24">
        <f t="shared" si="8"/>
        <v>40.020157420979615</v>
      </c>
    </row>
    <row r="134" spans="4:7">
      <c r="D134" s="24">
        <f t="shared" si="9"/>
        <v>11.799999999999974</v>
      </c>
      <c r="E134" s="24"/>
      <c r="F134" s="24"/>
      <c r="G134" s="24">
        <f t="shared" si="8"/>
        <v>40.53433112806956</v>
      </c>
    </row>
    <row r="135" spans="4:7">
      <c r="D135" s="24">
        <f t="shared" si="9"/>
        <v>11.899999999999974</v>
      </c>
      <c r="E135" s="24"/>
      <c r="F135" s="24"/>
      <c r="G135" s="24">
        <f t="shared" si="8"/>
        <v>41.050688179371463</v>
      </c>
    </row>
    <row r="136" spans="4:7">
      <c r="D136" s="24">
        <f t="shared" si="9"/>
        <v>11.999999999999973</v>
      </c>
      <c r="E136" s="24"/>
      <c r="F136" s="24"/>
      <c r="G136" s="24">
        <f t="shared" si="8"/>
        <v>41.569219381652921</v>
      </c>
    </row>
    <row r="137" spans="4:7">
      <c r="D137" s="24">
        <f t="shared" si="9"/>
        <v>12.099999999999973</v>
      </c>
      <c r="E137" s="24"/>
      <c r="F137" s="24"/>
      <c r="G137" s="24">
        <f t="shared" si="8"/>
        <v>42.089915656841001</v>
      </c>
    </row>
    <row r="138" spans="4:7">
      <c r="D138" s="24">
        <f t="shared" si="9"/>
        <v>12.199999999999973</v>
      </c>
      <c r="E138" s="24"/>
      <c r="F138" s="24"/>
      <c r="G138" s="24">
        <f t="shared" si="8"/>
        <v>42.61276803963792</v>
      </c>
    </row>
    <row r="139" spans="4:7">
      <c r="D139" s="24">
        <f t="shared" si="9"/>
        <v>12.299999999999972</v>
      </c>
      <c r="E139" s="24"/>
      <c r="F139" s="24"/>
      <c r="G139" s="24">
        <f t="shared" si="8"/>
        <v>43.137767675205289</v>
      </c>
    </row>
    <row r="140" spans="4:7">
      <c r="D140" s="24">
        <f t="shared" si="9"/>
        <v>12.399999999999972</v>
      </c>
      <c r="E140" s="24"/>
      <c r="F140" s="24"/>
      <c r="G140" s="24">
        <f t="shared" si="8"/>
        <v>43.664905816914185</v>
      </c>
    </row>
    <row r="141" spans="4:7">
      <c r="D141" s="24">
        <f t="shared" si="9"/>
        <v>12.499999999999972</v>
      </c>
      <c r="E141" s="24"/>
      <c r="F141" s="24"/>
      <c r="G141" s="24">
        <f t="shared" si="8"/>
        <v>44.194173824159058</v>
      </c>
    </row>
    <row r="142" spans="4:7">
      <c r="D142" s="24">
        <f t="shared" si="9"/>
        <v>12.599999999999971</v>
      </c>
      <c r="E142" s="24"/>
      <c r="F142" s="24"/>
      <c r="G142" s="24">
        <f t="shared" si="8"/>
        <v>44.725563160232923</v>
      </c>
    </row>
    <row r="143" spans="4:7">
      <c r="D143" s="24">
        <f t="shared" si="9"/>
        <v>12.699999999999971</v>
      </c>
      <c r="E143" s="24"/>
      <c r="F143" s="24"/>
      <c r="G143" s="24">
        <f t="shared" si="8"/>
        <v>45.259065390261711</v>
      </c>
    </row>
    <row r="144" spans="4:7">
      <c r="D144" s="24">
        <f t="shared" si="9"/>
        <v>12.799999999999971</v>
      </c>
      <c r="E144" s="24"/>
      <c r="F144" s="24"/>
      <c r="G144" s="24">
        <f t="shared" si="8"/>
        <v>45.794672179195537</v>
      </c>
    </row>
    <row r="145" spans="4:7">
      <c r="D145" s="24">
        <f t="shared" si="9"/>
        <v>12.89999999999997</v>
      </c>
      <c r="E145" s="24"/>
      <c r="F145" s="24"/>
      <c r="G145" s="24">
        <f t="shared" ref="G145:G208" si="10">D145^1.5</f>
        <v>46.332375289855214</v>
      </c>
    </row>
    <row r="146" spans="4:7">
      <c r="D146" s="24">
        <f t="shared" ref="D146:D209" si="11">D145+0.1</f>
        <v>12.99999999999997</v>
      </c>
      <c r="E146" s="24"/>
      <c r="F146" s="24"/>
      <c r="G146" s="24">
        <f t="shared" si="10"/>
        <v>46.872166581031706</v>
      </c>
    </row>
    <row r="147" spans="4:7">
      <c r="D147" s="24">
        <f t="shared" si="11"/>
        <v>13.099999999999969</v>
      </c>
      <c r="E147" s="24"/>
      <c r="F147" s="24"/>
      <c r="G147" s="24">
        <f t="shared" si="10"/>
        <v>47.414038005636939</v>
      </c>
    </row>
    <row r="148" spans="4:7">
      <c r="D148" s="24">
        <f t="shared" si="11"/>
        <v>13.199999999999969</v>
      </c>
      <c r="E148" s="24"/>
      <c r="F148" s="24"/>
      <c r="G148" s="24">
        <f t="shared" si="10"/>
        <v>47.957981608904106</v>
      </c>
    </row>
    <row r="149" spans="4:7">
      <c r="D149" s="24">
        <f t="shared" si="11"/>
        <v>13.299999999999969</v>
      </c>
      <c r="E149" s="24"/>
      <c r="F149" s="24"/>
      <c r="G149" s="24">
        <f t="shared" si="10"/>
        <v>48.503989526635678</v>
      </c>
    </row>
    <row r="150" spans="4:7">
      <c r="D150" s="24">
        <f t="shared" si="11"/>
        <v>13.399999999999968</v>
      </c>
      <c r="E150" s="24"/>
      <c r="F150" s="24"/>
      <c r="G150" s="24">
        <f t="shared" si="10"/>
        <v>49.052053983497814</v>
      </c>
    </row>
    <row r="151" spans="4:7">
      <c r="D151" s="24">
        <f t="shared" si="11"/>
        <v>13.499999999999968</v>
      </c>
      <c r="E151" s="24"/>
      <c r="F151" s="24"/>
      <c r="G151" s="24">
        <f t="shared" si="10"/>
        <v>49.60216729135918</v>
      </c>
    </row>
    <row r="152" spans="4:7">
      <c r="D152" s="24">
        <f t="shared" si="11"/>
        <v>13.599999999999968</v>
      </c>
      <c r="E152" s="24"/>
      <c r="F152" s="24"/>
      <c r="G152" s="24">
        <f t="shared" si="10"/>
        <v>50.154321847673117</v>
      </c>
    </row>
    <row r="153" spans="4:7">
      <c r="D153" s="24">
        <f t="shared" si="11"/>
        <v>13.699999999999967</v>
      </c>
      <c r="E153" s="24"/>
      <c r="F153" s="24"/>
      <c r="G153" s="24">
        <f t="shared" si="10"/>
        <v>50.708510133901406</v>
      </c>
    </row>
    <row r="154" spans="4:7">
      <c r="D154" s="24">
        <f t="shared" si="11"/>
        <v>13.799999999999967</v>
      </c>
      <c r="E154" s="24"/>
      <c r="F154" s="24"/>
      <c r="G154" s="24">
        <f t="shared" si="10"/>
        <v>51.264724713978325</v>
      </c>
    </row>
    <row r="155" spans="4:7">
      <c r="D155" s="24">
        <f t="shared" si="11"/>
        <v>13.899999999999967</v>
      </c>
      <c r="E155" s="24"/>
      <c r="F155" s="24"/>
      <c r="G155" s="24">
        <f t="shared" si="10"/>
        <v>51.822958232813974</v>
      </c>
    </row>
    <row r="156" spans="4:7">
      <c r="D156" s="24">
        <f t="shared" si="11"/>
        <v>13.999999999999966</v>
      </c>
      <c r="E156" s="24"/>
      <c r="F156" s="24"/>
      <c r="G156" s="24">
        <f t="shared" si="10"/>
        <v>52.383203414834988</v>
      </c>
    </row>
    <row r="157" spans="4:7">
      <c r="D157" s="24">
        <f t="shared" si="11"/>
        <v>14.099999999999966</v>
      </c>
      <c r="E157" s="24"/>
      <c r="F157" s="24"/>
      <c r="G157" s="24">
        <f t="shared" si="10"/>
        <v>52.945453062562244</v>
      </c>
    </row>
    <row r="158" spans="4:7">
      <c r="D158" s="24">
        <f t="shared" si="11"/>
        <v>14.199999999999966</v>
      </c>
      <c r="E158" s="24"/>
      <c r="F158" s="24"/>
      <c r="G158" s="24">
        <f t="shared" si="10"/>
        <v>53.509700055223433</v>
      </c>
    </row>
    <row r="159" spans="4:7">
      <c r="D159" s="24">
        <f t="shared" si="11"/>
        <v>14.299999999999965</v>
      </c>
      <c r="E159" s="24"/>
      <c r="F159" s="24"/>
      <c r="G159" s="24">
        <f t="shared" si="10"/>
        <v>54.075937347400462</v>
      </c>
    </row>
    <row r="160" spans="4:7">
      <c r="D160" s="24">
        <f t="shared" si="11"/>
        <v>14.399999999999965</v>
      </c>
      <c r="E160" s="24"/>
      <c r="F160" s="24"/>
      <c r="G160" s="24">
        <f t="shared" si="10"/>
        <v>54.64415796770939</v>
      </c>
    </row>
    <row r="161" spans="4:7">
      <c r="D161" s="24">
        <f t="shared" si="11"/>
        <v>14.499999999999964</v>
      </c>
      <c r="E161" s="24"/>
      <c r="F161" s="24"/>
      <c r="G161" s="24">
        <f t="shared" si="10"/>
        <v>55.214355017513128</v>
      </c>
    </row>
    <row r="162" spans="4:7">
      <c r="D162" s="24">
        <f t="shared" si="11"/>
        <v>14.599999999999964</v>
      </c>
      <c r="E162" s="24"/>
      <c r="F162" s="24"/>
      <c r="G162" s="24">
        <f t="shared" si="10"/>
        <v>55.786521669664779</v>
      </c>
    </row>
    <row r="163" spans="4:7">
      <c r="D163" s="24">
        <f t="shared" si="11"/>
        <v>14.699999999999964</v>
      </c>
      <c r="E163" s="24"/>
      <c r="F163" s="24"/>
      <c r="G163" s="24">
        <f t="shared" si="10"/>
        <v>56.360651167281425</v>
      </c>
    </row>
    <row r="164" spans="4:7">
      <c r="D164" s="24">
        <f t="shared" si="11"/>
        <v>14.799999999999963</v>
      </c>
      <c r="E164" s="24"/>
      <c r="F164" s="24"/>
      <c r="G164" s="24">
        <f t="shared" si="10"/>
        <v>56.936736822547005</v>
      </c>
    </row>
    <row r="165" spans="4:7">
      <c r="D165" s="24">
        <f t="shared" si="11"/>
        <v>14.899999999999963</v>
      </c>
      <c r="E165" s="24"/>
      <c r="F165" s="24"/>
      <c r="G165" s="24">
        <f t="shared" si="10"/>
        <v>57.514772015543755</v>
      </c>
    </row>
    <row r="166" spans="4:7">
      <c r="D166" s="24">
        <f t="shared" si="11"/>
        <v>14.999999999999963</v>
      </c>
      <c r="E166" s="24"/>
      <c r="F166" s="24"/>
      <c r="G166" s="24">
        <f t="shared" si="10"/>
        <v>58.094750193111032</v>
      </c>
    </row>
    <row r="167" spans="4:7">
      <c r="D167" s="24">
        <f t="shared" si="11"/>
        <v>15.099999999999962</v>
      </c>
      <c r="E167" s="24"/>
      <c r="F167" s="24"/>
      <c r="G167" s="24">
        <f t="shared" si="10"/>
        <v>58.676664867730622</v>
      </c>
    </row>
    <row r="168" spans="4:7">
      <c r="D168" s="24">
        <f t="shared" si="11"/>
        <v>15.199999999999962</v>
      </c>
      <c r="E168" s="24"/>
      <c r="F168" s="24"/>
      <c r="G168" s="24">
        <f t="shared" si="10"/>
        <v>59.260509616438306</v>
      </c>
    </row>
    <row r="169" spans="4:7">
      <c r="D169" s="24">
        <f t="shared" si="11"/>
        <v>15.299999999999962</v>
      </c>
      <c r="E169" s="24"/>
      <c r="F169" s="24"/>
      <c r="G169" s="24">
        <f t="shared" si="10"/>
        <v>59.846278079760097</v>
      </c>
    </row>
    <row r="170" spans="4:7">
      <c r="D170" s="24">
        <f t="shared" si="11"/>
        <v>15.399999999999961</v>
      </c>
      <c r="E170" s="24"/>
      <c r="F170" s="24"/>
      <c r="G170" s="24">
        <f t="shared" si="10"/>
        <v>60.43396396067341</v>
      </c>
    </row>
    <row r="171" spans="4:7">
      <c r="D171" s="24">
        <f t="shared" si="11"/>
        <v>15.499999999999961</v>
      </c>
      <c r="E171" s="24"/>
      <c r="F171" s="24"/>
      <c r="G171" s="24">
        <f t="shared" si="10"/>
        <v>61.023561023591284</v>
      </c>
    </row>
    <row r="172" spans="4:7">
      <c r="D172" s="24">
        <f t="shared" si="11"/>
        <v>15.599999999999961</v>
      </c>
      <c r="E172" s="24"/>
      <c r="F172" s="24"/>
      <c r="G172" s="24">
        <f t="shared" si="10"/>
        <v>61.61506309337004</v>
      </c>
    </row>
    <row r="173" spans="4:7">
      <c r="D173" s="24">
        <f t="shared" si="11"/>
        <v>15.69999999999996</v>
      </c>
      <c r="E173" s="24"/>
      <c r="F173" s="24"/>
      <c r="G173" s="24">
        <f t="shared" si="10"/>
        <v>62.208464054338855</v>
      </c>
    </row>
    <row r="174" spans="4:7">
      <c r="D174" s="24">
        <f t="shared" si="11"/>
        <v>15.79999999999996</v>
      </c>
      <c r="E174" s="24"/>
      <c r="F174" s="24"/>
      <c r="G174" s="24">
        <f t="shared" si="10"/>
        <v>62.80375784935142</v>
      </c>
    </row>
    <row r="175" spans="4:7">
      <c r="D175" s="24">
        <f t="shared" si="11"/>
        <v>15.899999999999959</v>
      </c>
      <c r="E175" s="24"/>
      <c r="F175" s="24"/>
      <c r="G175" s="24">
        <f t="shared" si="10"/>
        <v>63.400938478858279</v>
      </c>
    </row>
    <row r="176" spans="4:7">
      <c r="D176" s="24">
        <f t="shared" si="11"/>
        <v>15.999999999999959</v>
      </c>
      <c r="E176" s="24"/>
      <c r="F176" s="24"/>
      <c r="G176" s="24">
        <f t="shared" si="10"/>
        <v>63.999999999999751</v>
      </c>
    </row>
    <row r="177" spans="4:7">
      <c r="D177" s="24">
        <f t="shared" si="11"/>
        <v>16.099999999999959</v>
      </c>
      <c r="E177" s="24"/>
      <c r="F177" s="24"/>
      <c r="G177" s="24">
        <f t="shared" si="10"/>
        <v>64.600936525718922</v>
      </c>
    </row>
    <row r="178" spans="4:7">
      <c r="D178" s="24">
        <f t="shared" si="11"/>
        <v>16.19999999999996</v>
      </c>
      <c r="E178" s="24"/>
      <c r="F178" s="24"/>
      <c r="G178" s="24">
        <f t="shared" si="10"/>
        <v>65.203742223893599</v>
      </c>
    </row>
    <row r="179" spans="4:7">
      <c r="D179" s="24">
        <f t="shared" si="11"/>
        <v>16.299999999999962</v>
      </c>
      <c r="E179" s="24"/>
      <c r="F179" s="24"/>
      <c r="G179" s="24">
        <f t="shared" si="10"/>
        <v>65.808411316487238</v>
      </c>
    </row>
    <row r="180" spans="4:7">
      <c r="D180" s="24">
        <f t="shared" si="11"/>
        <v>16.399999999999963</v>
      </c>
      <c r="E180" s="24"/>
      <c r="F180" s="24"/>
      <c r="G180" s="24">
        <f t="shared" si="10"/>
        <v>66.41493807871818</v>
      </c>
    </row>
    <row r="181" spans="4:7">
      <c r="D181" s="24">
        <f t="shared" si="11"/>
        <v>16.499999999999964</v>
      </c>
      <c r="E181" s="24"/>
      <c r="F181" s="24"/>
      <c r="G181" s="24">
        <f t="shared" si="10"/>
        <v>67.023316838246444</v>
      </c>
    </row>
    <row r="182" spans="4:7">
      <c r="D182" s="24">
        <f t="shared" si="11"/>
        <v>16.599999999999966</v>
      </c>
      <c r="E182" s="24"/>
      <c r="F182" s="24"/>
      <c r="G182" s="24">
        <f t="shared" si="10"/>
        <v>67.633541974378176</v>
      </c>
    </row>
    <row r="183" spans="4:7">
      <c r="D183" s="24">
        <f t="shared" si="11"/>
        <v>16.699999999999967</v>
      </c>
      <c r="E183" s="24"/>
      <c r="F183" s="24"/>
      <c r="G183" s="24">
        <f t="shared" si="10"/>
        <v>68.245607917286279</v>
      </c>
    </row>
    <row r="184" spans="4:7">
      <c r="D184" s="24">
        <f t="shared" si="11"/>
        <v>16.799999999999969</v>
      </c>
      <c r="E184" s="24"/>
      <c r="F184" s="24"/>
      <c r="G184" s="24">
        <f t="shared" si="10"/>
        <v>68.859509147248303</v>
      </c>
    </row>
    <row r="185" spans="4:7">
      <c r="D185" s="24">
        <f t="shared" si="11"/>
        <v>16.89999999999997</v>
      </c>
      <c r="E185" s="24"/>
      <c r="F185" s="24"/>
      <c r="G185" s="24">
        <f t="shared" si="10"/>
        <v>69.475240193899154</v>
      </c>
    </row>
    <row r="186" spans="4:7">
      <c r="D186" s="24">
        <f t="shared" si="11"/>
        <v>16.999999999999972</v>
      </c>
      <c r="E186" s="24"/>
      <c r="F186" s="24"/>
      <c r="G186" s="24">
        <f t="shared" si="10"/>
        <v>70.092795635500025</v>
      </c>
    </row>
    <row r="187" spans="4:7">
      <c r="D187" s="24">
        <f t="shared" si="11"/>
        <v>17.099999999999973</v>
      </c>
      <c r="E187" s="24"/>
      <c r="F187" s="24"/>
      <c r="G187" s="24">
        <f t="shared" si="10"/>
        <v>70.712170098222643</v>
      </c>
    </row>
    <row r="188" spans="4:7">
      <c r="D188" s="24">
        <f t="shared" si="11"/>
        <v>17.199999999999974</v>
      </c>
      <c r="E188" s="24"/>
      <c r="F188" s="24"/>
      <c r="G188" s="24">
        <f t="shared" si="10"/>
        <v>71.333358255447209</v>
      </c>
    </row>
    <row r="189" spans="4:7">
      <c r="D189" s="24">
        <f t="shared" si="11"/>
        <v>17.299999999999976</v>
      </c>
      <c r="E189" s="24"/>
      <c r="F189" s="24"/>
      <c r="G189" s="24">
        <f t="shared" si="10"/>
        <v>71.956354827075444</v>
      </c>
    </row>
    <row r="190" spans="4:7">
      <c r="D190" s="24">
        <f t="shared" si="11"/>
        <v>17.399999999999977</v>
      </c>
      <c r="E190" s="24"/>
      <c r="F190" s="24"/>
      <c r="G190" s="24">
        <f t="shared" si="10"/>
        <v>72.58115457885728</v>
      </c>
    </row>
    <row r="191" spans="4:7">
      <c r="D191" s="24">
        <f t="shared" si="11"/>
        <v>17.499999999999979</v>
      </c>
      <c r="E191" s="24"/>
      <c r="F191" s="24"/>
      <c r="G191" s="24">
        <f t="shared" si="10"/>
        <v>73.207752321731462</v>
      </c>
    </row>
    <row r="192" spans="4:7">
      <c r="D192" s="24">
        <f t="shared" si="11"/>
        <v>17.59999999999998</v>
      </c>
      <c r="E192" s="24"/>
      <c r="F192" s="24"/>
      <c r="G192" s="24">
        <f t="shared" si="10"/>
        <v>73.836142911178527</v>
      </c>
    </row>
    <row r="193" spans="4:7">
      <c r="D193" s="24">
        <f t="shared" si="11"/>
        <v>17.699999999999982</v>
      </c>
      <c r="E193" s="24"/>
      <c r="F193" s="24"/>
      <c r="G193" s="24">
        <f t="shared" si="10"/>
        <v>74.466321246587583</v>
      </c>
    </row>
    <row r="194" spans="4:7">
      <c r="D194" s="24">
        <f t="shared" si="11"/>
        <v>17.799999999999983</v>
      </c>
      <c r="E194" s="24"/>
      <c r="F194" s="24"/>
      <c r="G194" s="24">
        <f t="shared" si="10"/>
        <v>75.098282270635124</v>
      </c>
    </row>
    <row r="195" spans="4:7">
      <c r="D195" s="24">
        <f t="shared" si="11"/>
        <v>17.899999999999984</v>
      </c>
      <c r="E195" s="24"/>
      <c r="F195" s="24"/>
      <c r="G195" s="24">
        <f t="shared" si="10"/>
        <v>75.732020968676053</v>
      </c>
    </row>
    <row r="196" spans="4:7">
      <c r="D196" s="24">
        <f t="shared" si="11"/>
        <v>17.999999999999986</v>
      </c>
      <c r="E196" s="24"/>
      <c r="F196" s="24"/>
      <c r="G196" s="24">
        <f t="shared" si="10"/>
        <v>76.367532368147081</v>
      </c>
    </row>
    <row r="197" spans="4:7">
      <c r="D197" s="24">
        <f t="shared" si="11"/>
        <v>18.099999999999987</v>
      </c>
      <c r="E197" s="24"/>
      <c r="F197" s="24"/>
      <c r="G197" s="24">
        <f t="shared" si="10"/>
        <v>77.004811537981055</v>
      </c>
    </row>
    <row r="198" spans="4:7">
      <c r="D198" s="24">
        <f t="shared" si="11"/>
        <v>18.199999999999989</v>
      </c>
      <c r="E198" s="24"/>
      <c r="F198" s="24"/>
      <c r="G198" s="24">
        <f t="shared" si="10"/>
        <v>77.643853588033593</v>
      </c>
    </row>
    <row r="199" spans="4:7">
      <c r="D199" s="24">
        <f t="shared" si="11"/>
        <v>18.29999999999999</v>
      </c>
      <c r="E199" s="24"/>
      <c r="F199" s="24"/>
      <c r="G199" s="24">
        <f t="shared" si="10"/>
        <v>78.284653668519141</v>
      </c>
    </row>
    <row r="200" spans="4:7">
      <c r="D200" s="24">
        <f t="shared" si="11"/>
        <v>18.399999999999991</v>
      </c>
      <c r="E200" s="24"/>
      <c r="F200" s="24"/>
      <c r="G200" s="24">
        <f t="shared" si="10"/>
        <v>78.92720696946013</v>
      </c>
    </row>
    <row r="201" spans="4:7">
      <c r="D201" s="24">
        <f t="shared" si="11"/>
        <v>18.499999999999993</v>
      </c>
      <c r="E201" s="24"/>
      <c r="F201" s="24"/>
      <c r="G201" s="24">
        <f t="shared" si="10"/>
        <v>79.571508720144294</v>
      </c>
    </row>
    <row r="202" spans="4:7">
      <c r="D202" s="24">
        <f t="shared" si="11"/>
        <v>18.599999999999994</v>
      </c>
      <c r="E202" s="24"/>
      <c r="F202" s="24"/>
      <c r="G202" s="24">
        <f t="shared" si="10"/>
        <v>80.217554188593894</v>
      </c>
    </row>
    <row r="203" spans="4:7">
      <c r="D203" s="24">
        <f t="shared" si="11"/>
        <v>18.699999999999996</v>
      </c>
      <c r="E203" s="24"/>
      <c r="F203" s="24"/>
      <c r="G203" s="24">
        <f t="shared" si="10"/>
        <v>80.865338681044307</v>
      </c>
    </row>
    <row r="204" spans="4:7">
      <c r="D204" s="24">
        <f t="shared" si="11"/>
        <v>18.799999999999997</v>
      </c>
      <c r="E204" s="24"/>
      <c r="F204" s="24"/>
      <c r="G204" s="24">
        <f t="shared" si="10"/>
        <v>81.514857541432264</v>
      </c>
    </row>
    <row r="205" spans="4:7">
      <c r="D205" s="24">
        <f t="shared" si="11"/>
        <v>18.899999999999999</v>
      </c>
      <c r="E205" s="24"/>
      <c r="F205" s="24"/>
      <c r="G205" s="24">
        <f t="shared" si="10"/>
        <v>82.16610615089408</v>
      </c>
    </row>
    <row r="206" spans="4:7">
      <c r="D206" s="24">
        <f t="shared" si="11"/>
        <v>19</v>
      </c>
      <c r="E206" s="24"/>
      <c r="F206" s="24"/>
      <c r="G206" s="24">
        <f t="shared" si="10"/>
        <v>82.819079927272767</v>
      </c>
    </row>
    <row r="207" spans="4:7">
      <c r="D207" s="24">
        <f t="shared" si="11"/>
        <v>19.100000000000001</v>
      </c>
      <c r="E207" s="24"/>
      <c r="F207" s="24"/>
      <c r="G207" s="24">
        <f t="shared" si="10"/>
        <v>83.473774324634448</v>
      </c>
    </row>
    <row r="208" spans="4:7">
      <c r="D208" s="24">
        <f t="shared" si="11"/>
        <v>19.200000000000003</v>
      </c>
      <c r="E208" s="24"/>
      <c r="F208" s="24"/>
      <c r="G208" s="24">
        <f t="shared" si="10"/>
        <v>84.130184832793518</v>
      </c>
    </row>
    <row r="209" spans="4:7">
      <c r="D209" s="24">
        <f t="shared" si="11"/>
        <v>19.300000000000004</v>
      </c>
      <c r="E209" s="24"/>
      <c r="F209" s="24"/>
      <c r="G209" s="24">
        <f t="shared" ref="G209:G272" si="12">D209^1.5</f>
        <v>84.788306976846769</v>
      </c>
    </row>
    <row r="210" spans="4:7">
      <c r="D210" s="24">
        <f t="shared" ref="D210:D215" si="13">D209+0.1</f>
        <v>19.400000000000006</v>
      </c>
      <c r="E210" s="24"/>
      <c r="F210" s="24"/>
      <c r="G210" s="24">
        <f t="shared" si="12"/>
        <v>85.448136316715548</v>
      </c>
    </row>
    <row r="211" spans="4:7">
      <c r="D211" s="24">
        <f t="shared" si="13"/>
        <v>19.500000000000007</v>
      </c>
      <c r="E211" s="24"/>
      <c r="F211" s="24"/>
      <c r="G211" s="24">
        <f t="shared" si="12"/>
        <v>86.109668446696517</v>
      </c>
    </row>
    <row r="212" spans="4:7">
      <c r="D212" s="24">
        <f t="shared" si="13"/>
        <v>19.600000000000009</v>
      </c>
      <c r="E212" s="24"/>
      <c r="F212" s="24"/>
      <c r="G212" s="24">
        <f t="shared" si="12"/>
        <v>86.772898995020398</v>
      </c>
    </row>
    <row r="213" spans="4:7">
      <c r="D213" s="24">
        <f t="shared" si="13"/>
        <v>19.70000000000001</v>
      </c>
      <c r="E213" s="24"/>
      <c r="F213" s="24"/>
      <c r="G213" s="24">
        <f t="shared" si="12"/>
        <v>87.437823623418311</v>
      </c>
    </row>
    <row r="214" spans="4:7">
      <c r="D214" s="24">
        <f t="shared" si="13"/>
        <v>19.800000000000011</v>
      </c>
      <c r="E214" s="24"/>
      <c r="F214" s="24"/>
      <c r="G214" s="24">
        <f t="shared" si="12"/>
        <v>88.104438026696513</v>
      </c>
    </row>
    <row r="215" spans="4:7">
      <c r="D215" s="24">
        <f t="shared" si="13"/>
        <v>19.900000000000013</v>
      </c>
      <c r="E215" s="24"/>
      <c r="F215" s="24"/>
      <c r="G215" s="24">
        <f t="shared" si="12"/>
        <v>88.772737932318009</v>
      </c>
    </row>
    <row r="216" spans="4:7">
      <c r="D216" s="24">
        <f>D215+0.1</f>
        <v>20.000000000000014</v>
      </c>
      <c r="E216" s="24"/>
      <c r="F216" s="24"/>
      <c r="G216" s="24">
        <f t="shared" si="12"/>
        <v>89.442719099991663</v>
      </c>
    </row>
    <row r="217" spans="4:7">
      <c r="D217" s="24">
        <f t="shared" ref="D217:D280" si="14">D216+0.1</f>
        <v>20.100000000000016</v>
      </c>
      <c r="E217" s="24"/>
      <c r="F217" s="24"/>
      <c r="G217" s="24">
        <f t="shared" si="12"/>
        <v>90.114377321268861</v>
      </c>
    </row>
    <row r="218" spans="4:7">
      <c r="D218" s="24">
        <f t="shared" si="14"/>
        <v>20.200000000000017</v>
      </c>
      <c r="E218" s="24"/>
      <c r="F218" s="24"/>
      <c r="G218" s="24">
        <f t="shared" si="12"/>
        <v>90.787708419146867</v>
      </c>
    </row>
    <row r="219" spans="4:7">
      <c r="D219" s="24">
        <f t="shared" si="14"/>
        <v>20.300000000000018</v>
      </c>
      <c r="E219" s="24"/>
      <c r="F219" s="24"/>
      <c r="G219" s="24">
        <f t="shared" si="12"/>
        <v>91.462708247678847</v>
      </c>
    </row>
    <row r="220" spans="4:7">
      <c r="D220" s="24">
        <f t="shared" si="14"/>
        <v>20.40000000000002</v>
      </c>
      <c r="E220" s="24"/>
      <c r="F220" s="24"/>
      <c r="G220" s="24">
        <f t="shared" si="12"/>
        <v>92.139372691591603</v>
      </c>
    </row>
    <row r="221" spans="4:7">
      <c r="D221" s="24">
        <f t="shared" si="14"/>
        <v>20.500000000000021</v>
      </c>
      <c r="E221" s="24"/>
      <c r="F221" s="24"/>
      <c r="G221" s="24">
        <f t="shared" si="12"/>
        <v>92.817697665908653</v>
      </c>
    </row>
    <row r="222" spans="4:7">
      <c r="D222" s="24">
        <f t="shared" si="14"/>
        <v>20.600000000000023</v>
      </c>
      <c r="E222" s="24"/>
      <c r="F222" s="24"/>
      <c r="G222" s="24">
        <f t="shared" si="12"/>
        <v>93.497679115580397</v>
      </c>
    </row>
    <row r="223" spans="4:7">
      <c r="D223" s="24">
        <f t="shared" si="14"/>
        <v>20.700000000000024</v>
      </c>
      <c r="E223" s="24"/>
      <c r="F223" s="24"/>
      <c r="G223" s="24">
        <f t="shared" si="12"/>
        <v>94.179313015120442</v>
      </c>
    </row>
    <row r="224" spans="4:7">
      <c r="D224" s="24">
        <f t="shared" si="14"/>
        <v>20.800000000000026</v>
      </c>
      <c r="E224" s="24"/>
      <c r="F224" s="24"/>
      <c r="G224" s="24">
        <f t="shared" si="12"/>
        <v>94.862595368248449</v>
      </c>
    </row>
    <row r="225" spans="4:7">
      <c r="D225" s="24">
        <f t="shared" si="14"/>
        <v>20.900000000000027</v>
      </c>
      <c r="E225" s="24"/>
      <c r="F225" s="24"/>
      <c r="G225" s="24">
        <f t="shared" si="12"/>
        <v>95.547522207538336</v>
      </c>
    </row>
    <row r="226" spans="4:7">
      <c r="D226" s="24">
        <f t="shared" si="14"/>
        <v>21.000000000000028</v>
      </c>
      <c r="E226" s="24"/>
      <c r="F226" s="24"/>
      <c r="G226" s="24">
        <f t="shared" si="12"/>
        <v>96.234089594072842</v>
      </c>
    </row>
    <row r="227" spans="4:7">
      <c r="D227" s="24">
        <f t="shared" si="14"/>
        <v>21.10000000000003</v>
      </c>
      <c r="E227" s="24"/>
      <c r="F227" s="24"/>
      <c r="G227" s="24">
        <f t="shared" si="12"/>
        <v>96.922293617103549</v>
      </c>
    </row>
    <row r="228" spans="4:7">
      <c r="D228" s="24">
        <f t="shared" si="14"/>
        <v>21.200000000000031</v>
      </c>
      <c r="E228" s="24"/>
      <c r="F228" s="24"/>
      <c r="G228" s="24">
        <f t="shared" si="12"/>
        <v>97.612130393717152</v>
      </c>
    </row>
    <row r="229" spans="4:7">
      <c r="D229" s="24">
        <f t="shared" si="14"/>
        <v>21.300000000000033</v>
      </c>
      <c r="E229" s="24"/>
      <c r="F229" s="24"/>
      <c r="G229" s="24">
        <f t="shared" si="12"/>
        <v>98.303596068506295</v>
      </c>
    </row>
    <row r="230" spans="4:7">
      <c r="D230" s="24">
        <f t="shared" si="14"/>
        <v>21.400000000000034</v>
      </c>
      <c r="E230" s="24"/>
      <c r="F230" s="24"/>
      <c r="G230" s="24">
        <f t="shared" si="12"/>
        <v>98.996686813246711</v>
      </c>
    </row>
    <row r="231" spans="4:7">
      <c r="D231" s="24">
        <f t="shared" si="14"/>
        <v>21.500000000000036</v>
      </c>
      <c r="E231" s="24"/>
      <c r="F231" s="24"/>
      <c r="G231" s="24">
        <f t="shared" si="12"/>
        <v>99.691398826579089</v>
      </c>
    </row>
    <row r="232" spans="4:7">
      <c r="D232" s="24">
        <f t="shared" si="14"/>
        <v>21.600000000000037</v>
      </c>
      <c r="E232" s="24"/>
      <c r="F232" s="24"/>
      <c r="G232" s="24">
        <f t="shared" si="12"/>
        <v>100.38772833369657</v>
      </c>
    </row>
    <row r="233" spans="4:7">
      <c r="D233" s="24">
        <f t="shared" si="14"/>
        <v>21.700000000000038</v>
      </c>
      <c r="E233" s="24"/>
      <c r="F233" s="24"/>
      <c r="G233" s="24">
        <f t="shared" si="12"/>
        <v>101.08567158603663</v>
      </c>
    </row>
    <row r="234" spans="4:7">
      <c r="D234" s="24">
        <f t="shared" si="14"/>
        <v>21.80000000000004</v>
      </c>
      <c r="E234" s="24"/>
      <c r="F234" s="24"/>
      <c r="G234" s="24">
        <f t="shared" si="12"/>
        <v>101.78522486097897</v>
      </c>
    </row>
    <row r="235" spans="4:7">
      <c r="D235" s="24">
        <f t="shared" si="14"/>
        <v>21.900000000000041</v>
      </c>
      <c r="E235" s="24"/>
      <c r="F235" s="24"/>
      <c r="G235" s="24">
        <f t="shared" si="12"/>
        <v>102.48638446154715</v>
      </c>
    </row>
    <row r="236" spans="4:7">
      <c r="D236" s="24">
        <f t="shared" si="14"/>
        <v>22.000000000000043</v>
      </c>
      <c r="E236" s="24"/>
      <c r="F236" s="24"/>
      <c r="G236" s="24">
        <f t="shared" si="12"/>
        <v>103.18914671611576</v>
      </c>
    </row>
    <row r="237" spans="4:7">
      <c r="D237" s="24">
        <f t="shared" si="14"/>
        <v>22.100000000000044</v>
      </c>
      <c r="E237" s="24"/>
      <c r="F237" s="24"/>
      <c r="G237" s="24">
        <f t="shared" si="12"/>
        <v>103.89350797812189</v>
      </c>
    </row>
    <row r="238" spans="4:7">
      <c r="D238" s="24">
        <f t="shared" si="14"/>
        <v>22.200000000000045</v>
      </c>
      <c r="E238" s="24"/>
      <c r="F238" s="24"/>
      <c r="G238" s="24">
        <f t="shared" si="12"/>
        <v>104.59946462578127</v>
      </c>
    </row>
    <row r="239" spans="4:7">
      <c r="D239" s="24">
        <f t="shared" si="14"/>
        <v>22.300000000000047</v>
      </c>
      <c r="E239" s="24"/>
      <c r="F239" s="24"/>
      <c r="G239" s="24">
        <f t="shared" si="12"/>
        <v>105.30701306180926</v>
      </c>
    </row>
    <row r="240" spans="4:7">
      <c r="D240" s="24">
        <f t="shared" si="14"/>
        <v>22.400000000000048</v>
      </c>
      <c r="E240" s="24"/>
      <c r="F240" s="24"/>
      <c r="G240" s="24">
        <f t="shared" si="12"/>
        <v>106.01614971314541</v>
      </c>
    </row>
    <row r="241" spans="4:7">
      <c r="D241" s="24">
        <f t="shared" si="14"/>
        <v>22.50000000000005</v>
      </c>
      <c r="E241" s="24"/>
      <c r="F241" s="24"/>
      <c r="G241" s="24">
        <f t="shared" si="12"/>
        <v>106.72687103068314</v>
      </c>
    </row>
    <row r="242" spans="4:7">
      <c r="D242" s="24">
        <f t="shared" si="14"/>
        <v>22.600000000000051</v>
      </c>
      <c r="E242" s="24"/>
      <c r="F242" s="24"/>
      <c r="G242" s="24">
        <f t="shared" si="12"/>
        <v>107.43917348900295</v>
      </c>
    </row>
    <row r="243" spans="4:7">
      <c r="D243" s="24">
        <f t="shared" si="14"/>
        <v>22.700000000000053</v>
      </c>
      <c r="E243" s="24"/>
      <c r="F243" s="24"/>
      <c r="G243" s="24">
        <f t="shared" si="12"/>
        <v>108.15305358611047</v>
      </c>
    </row>
    <row r="244" spans="4:7">
      <c r="D244" s="24">
        <f t="shared" si="14"/>
        <v>22.800000000000054</v>
      </c>
      <c r="E244" s="24"/>
      <c r="F244" s="24"/>
      <c r="G244" s="24">
        <f t="shared" si="12"/>
        <v>108.86850784317789</v>
      </c>
    </row>
    <row r="245" spans="4:7">
      <c r="D245" s="24">
        <f t="shared" si="14"/>
        <v>22.900000000000055</v>
      </c>
      <c r="E245" s="24"/>
      <c r="F245" s="24"/>
      <c r="G245" s="24">
        <f t="shared" si="12"/>
        <v>109.58553280428985</v>
      </c>
    </row>
    <row r="246" spans="4:7">
      <c r="D246" s="24">
        <f t="shared" si="14"/>
        <v>23.000000000000057</v>
      </c>
      <c r="E246" s="24"/>
      <c r="F246" s="24"/>
      <c r="G246" s="24">
        <f t="shared" si="12"/>
        <v>110.30412503619294</v>
      </c>
    </row>
    <row r="247" spans="4:7">
      <c r="D247" s="24">
        <f t="shared" si="14"/>
        <v>23.100000000000058</v>
      </c>
      <c r="E247" s="24"/>
      <c r="F247" s="24"/>
      <c r="G247" s="24">
        <f t="shared" si="12"/>
        <v>111.0242811280492</v>
      </c>
    </row>
    <row r="248" spans="4:7">
      <c r="D248" s="24">
        <f t="shared" si="14"/>
        <v>23.20000000000006</v>
      </c>
      <c r="E248" s="24"/>
      <c r="F248" s="24"/>
      <c r="G248" s="24">
        <f t="shared" si="12"/>
        <v>111.74599769119295</v>
      </c>
    </row>
    <row r="249" spans="4:7">
      <c r="D249" s="24">
        <f t="shared" si="14"/>
        <v>23.300000000000061</v>
      </c>
      <c r="E249" s="24"/>
      <c r="F249" s="24"/>
      <c r="G249" s="24">
        <f t="shared" si="12"/>
        <v>112.46927135889202</v>
      </c>
    </row>
    <row r="250" spans="4:7">
      <c r="D250" s="24">
        <f t="shared" si="14"/>
        <v>23.400000000000063</v>
      </c>
      <c r="E250" s="24"/>
      <c r="F250" s="24"/>
      <c r="G250" s="24">
        <f t="shared" si="12"/>
        <v>113.19409878611209</v>
      </c>
    </row>
    <row r="251" spans="4:7">
      <c r="D251" s="24">
        <f t="shared" si="14"/>
        <v>23.500000000000064</v>
      </c>
      <c r="E251" s="24"/>
      <c r="F251" s="24"/>
      <c r="G251" s="24">
        <f t="shared" si="12"/>
        <v>113.92047664928425</v>
      </c>
    </row>
    <row r="252" spans="4:7">
      <c r="D252" s="24">
        <f t="shared" si="14"/>
        <v>23.600000000000065</v>
      </c>
      <c r="E252" s="24"/>
      <c r="F252" s="24"/>
      <c r="G252" s="24">
        <f t="shared" si="12"/>
        <v>114.64840164607671</v>
      </c>
    </row>
    <row r="253" spans="4:7">
      <c r="D253" s="24">
        <f t="shared" si="14"/>
        <v>23.700000000000067</v>
      </c>
      <c r="E253" s="24"/>
      <c r="F253" s="24"/>
      <c r="G253" s="24">
        <f t="shared" si="12"/>
        <v>115.37787049516953</v>
      </c>
    </row>
    <row r="254" spans="4:7">
      <c r="D254" s="24">
        <f t="shared" si="14"/>
        <v>23.800000000000068</v>
      </c>
      <c r="E254" s="24"/>
      <c r="F254" s="24"/>
      <c r="G254" s="24">
        <f t="shared" si="12"/>
        <v>116.10887993603299</v>
      </c>
    </row>
    <row r="255" spans="4:7">
      <c r="D255" s="24">
        <f t="shared" si="14"/>
        <v>23.90000000000007</v>
      </c>
      <c r="E255" s="24"/>
      <c r="F255" s="24"/>
      <c r="G255" s="24">
        <f t="shared" si="12"/>
        <v>116.84142672870831</v>
      </c>
    </row>
    <row r="256" spans="4:7">
      <c r="D256" s="24">
        <f t="shared" si="14"/>
        <v>24.000000000000071</v>
      </c>
      <c r="E256" s="24"/>
      <c r="F256" s="24"/>
      <c r="G256" s="24">
        <f t="shared" si="12"/>
        <v>117.57550765359302</v>
      </c>
    </row>
    <row r="257" spans="4:7">
      <c r="D257" s="24">
        <f t="shared" si="14"/>
        <v>24.100000000000072</v>
      </c>
      <c r="E257" s="24"/>
      <c r="F257" s="24"/>
      <c r="G257" s="24">
        <f t="shared" si="12"/>
        <v>118.31111951122818</v>
      </c>
    </row>
    <row r="258" spans="4:7">
      <c r="D258" s="24">
        <f t="shared" si="14"/>
        <v>24.200000000000074</v>
      </c>
      <c r="E258" s="24"/>
      <c r="F258" s="24"/>
      <c r="G258" s="24">
        <f t="shared" si="12"/>
        <v>119.04825912208941</v>
      </c>
    </row>
    <row r="259" spans="4:7">
      <c r="D259" s="24">
        <f t="shared" si="14"/>
        <v>24.300000000000075</v>
      </c>
      <c r="E259" s="24"/>
      <c r="F259" s="24"/>
      <c r="G259" s="24">
        <f t="shared" si="12"/>
        <v>119.78692332638039</v>
      </c>
    </row>
    <row r="260" spans="4:7">
      <c r="D260" s="24">
        <f t="shared" si="14"/>
        <v>24.400000000000077</v>
      </c>
      <c r="E260" s="24"/>
      <c r="F260" s="24"/>
      <c r="G260" s="24">
        <f t="shared" si="12"/>
        <v>120.5271089838304</v>
      </c>
    </row>
    <row r="261" spans="4:7">
      <c r="D261" s="24">
        <f t="shared" si="14"/>
        <v>24.500000000000078</v>
      </c>
      <c r="E261" s="24"/>
      <c r="F261" s="24"/>
      <c r="G261" s="24">
        <f t="shared" si="12"/>
        <v>121.26881297349348</v>
      </c>
    </row>
    <row r="262" spans="4:7">
      <c r="D262" s="24">
        <f t="shared" si="14"/>
        <v>24.60000000000008</v>
      </c>
      <c r="E262" s="24"/>
      <c r="F262" s="24"/>
      <c r="G262" s="24">
        <f t="shared" si="12"/>
        <v>122.01203219355114</v>
      </c>
    </row>
    <row r="263" spans="4:7">
      <c r="D263" s="24">
        <f t="shared" si="14"/>
        <v>24.700000000000081</v>
      </c>
      <c r="E263" s="24"/>
      <c r="F263" s="24"/>
      <c r="G263" s="24">
        <f t="shared" si="12"/>
        <v>122.75676356111762</v>
      </c>
    </row>
    <row r="264" spans="4:7">
      <c r="D264" s="24">
        <f t="shared" si="14"/>
        <v>24.800000000000082</v>
      </c>
      <c r="E264" s="24"/>
      <c r="F264" s="24"/>
      <c r="G264" s="24">
        <f t="shared" si="12"/>
        <v>123.50300401204879</v>
      </c>
    </row>
    <row r="265" spans="4:7">
      <c r="D265" s="24">
        <f t="shared" si="14"/>
        <v>24.900000000000084</v>
      </c>
      <c r="E265" s="24"/>
      <c r="F265" s="24"/>
      <c r="G265" s="24">
        <f t="shared" si="12"/>
        <v>124.25075050075213</v>
      </c>
    </row>
    <row r="266" spans="4:7">
      <c r="D266" s="24">
        <f t="shared" si="14"/>
        <v>25.000000000000085</v>
      </c>
      <c r="E266" s="24"/>
      <c r="F266" s="24"/>
      <c r="G266" s="24">
        <f t="shared" si="12"/>
        <v>125.0000000000006</v>
      </c>
    </row>
    <row r="267" spans="4:7">
      <c r="D267" s="24">
        <f t="shared" si="14"/>
        <v>25.100000000000087</v>
      </c>
      <c r="E267" s="24"/>
      <c r="F267" s="24"/>
      <c r="G267" s="24">
        <f t="shared" si="12"/>
        <v>125.75074950074911</v>
      </c>
    </row>
    <row r="268" spans="4:7">
      <c r="D268" s="24">
        <f t="shared" si="14"/>
        <v>25.200000000000088</v>
      </c>
      <c r="E268" s="24"/>
      <c r="F268" s="24"/>
      <c r="G268" s="24">
        <f t="shared" si="12"/>
        <v>126.50299601195287</v>
      </c>
    </row>
    <row r="269" spans="4:7">
      <c r="D269" s="24">
        <f t="shared" si="14"/>
        <v>25.30000000000009</v>
      </c>
      <c r="E269" s="24"/>
      <c r="F269" s="24"/>
      <c r="G269" s="24">
        <f t="shared" si="12"/>
        <v>127.25673656038863</v>
      </c>
    </row>
    <row r="270" spans="4:7">
      <c r="D270" s="24">
        <f t="shared" si="14"/>
        <v>25.400000000000091</v>
      </c>
      <c r="E270" s="24"/>
      <c r="F270" s="24"/>
      <c r="G270" s="24">
        <f t="shared" si="12"/>
        <v>128.01196819047888</v>
      </c>
    </row>
    <row r="271" spans="4:7">
      <c r="D271" s="24">
        <f t="shared" si="14"/>
        <v>25.500000000000092</v>
      </c>
      <c r="E271" s="24"/>
      <c r="F271" s="24"/>
      <c r="G271" s="24">
        <f t="shared" si="12"/>
        <v>128.76868796411713</v>
      </c>
    </row>
    <row r="272" spans="4:7">
      <c r="D272" s="24">
        <f t="shared" si="14"/>
        <v>25.600000000000094</v>
      </c>
      <c r="E272" s="24"/>
      <c r="F272" s="24"/>
      <c r="G272" s="24">
        <f t="shared" si="12"/>
        <v>129.52689296049755</v>
      </c>
    </row>
    <row r="273" spans="4:7">
      <c r="D273" s="24">
        <f t="shared" si="14"/>
        <v>25.700000000000095</v>
      </c>
      <c r="E273" s="24"/>
      <c r="F273" s="24"/>
      <c r="G273" s="24">
        <f t="shared" ref="G273:G336" si="15">D273^1.5</f>
        <v>130.28658027594471</v>
      </c>
    </row>
    <row r="274" spans="4:7">
      <c r="D274" s="24">
        <f t="shared" si="14"/>
        <v>25.800000000000097</v>
      </c>
      <c r="E274" s="24"/>
      <c r="F274" s="24"/>
      <c r="G274" s="24">
        <f t="shared" si="15"/>
        <v>131.0477470237478</v>
      </c>
    </row>
    <row r="275" spans="4:7">
      <c r="D275" s="24">
        <f t="shared" si="14"/>
        <v>25.900000000000098</v>
      </c>
      <c r="E275" s="24"/>
      <c r="F275" s="24"/>
      <c r="G275" s="24">
        <f t="shared" si="15"/>
        <v>131.81039033399529</v>
      </c>
    </row>
    <row r="276" spans="4:7">
      <c r="D276" s="24">
        <f t="shared" si="14"/>
        <v>26.000000000000099</v>
      </c>
      <c r="E276" s="24"/>
      <c r="F276" s="24"/>
      <c r="G276" s="24">
        <f t="shared" si="15"/>
        <v>132.57450735341317</v>
      </c>
    </row>
    <row r="277" spans="4:7">
      <c r="D277" s="24">
        <f t="shared" si="14"/>
        <v>26.100000000000101</v>
      </c>
      <c r="E277" s="24"/>
      <c r="F277" s="24"/>
      <c r="G277" s="24">
        <f t="shared" si="15"/>
        <v>133.34009524520457</v>
      </c>
    </row>
    <row r="278" spans="4:7">
      <c r="D278" s="24">
        <f t="shared" si="14"/>
        <v>26.200000000000102</v>
      </c>
      <c r="E278" s="24"/>
      <c r="F278" s="24"/>
      <c r="G278" s="24">
        <f t="shared" si="15"/>
        <v>134.10715118889155</v>
      </c>
    </row>
    <row r="279" spans="4:7">
      <c r="D279" s="24">
        <f t="shared" si="14"/>
        <v>26.300000000000104</v>
      </c>
      <c r="E279" s="24"/>
      <c r="F279" s="24"/>
      <c r="G279" s="24">
        <f t="shared" si="15"/>
        <v>134.8756723801599</v>
      </c>
    </row>
    <row r="280" spans="4:7">
      <c r="D280" s="24">
        <f t="shared" si="14"/>
        <v>26.400000000000105</v>
      </c>
      <c r="E280" s="24"/>
      <c r="F280" s="24"/>
      <c r="G280" s="24">
        <f t="shared" si="15"/>
        <v>135.64565603070457</v>
      </c>
    </row>
    <row r="281" spans="4:7">
      <c r="D281" s="24">
        <f t="shared" ref="D281:D292" si="16">D280+0.1</f>
        <v>26.500000000000107</v>
      </c>
      <c r="E281" s="24"/>
      <c r="F281" s="24"/>
      <c r="G281" s="24">
        <f t="shared" si="15"/>
        <v>136.41709936807857</v>
      </c>
    </row>
    <row r="282" spans="4:7">
      <c r="D282" s="24">
        <f t="shared" si="16"/>
        <v>26.600000000000108</v>
      </c>
      <c r="E282" s="24"/>
      <c r="F282" s="24"/>
      <c r="G282" s="24">
        <f t="shared" si="15"/>
        <v>137.18999963554282</v>
      </c>
    </row>
    <row r="283" spans="4:7">
      <c r="D283" s="24">
        <f t="shared" si="16"/>
        <v>26.700000000000109</v>
      </c>
      <c r="E283" s="24"/>
      <c r="F283" s="24"/>
      <c r="G283" s="24">
        <f t="shared" si="15"/>
        <v>137.96435409191835</v>
      </c>
    </row>
    <row r="284" spans="4:7">
      <c r="D284" s="24">
        <f t="shared" si="16"/>
        <v>26.800000000000111</v>
      </c>
      <c r="E284" s="24"/>
      <c r="F284" s="24"/>
      <c r="G284" s="24">
        <f t="shared" si="15"/>
        <v>138.74016001144088</v>
      </c>
    </row>
    <row r="285" spans="4:7">
      <c r="D285" s="24">
        <f t="shared" si="16"/>
        <v>26.900000000000112</v>
      </c>
      <c r="E285" s="24"/>
      <c r="F285" s="24"/>
      <c r="G285" s="24">
        <f t="shared" si="15"/>
        <v>139.51741468361669</v>
      </c>
    </row>
    <row r="286" spans="4:7">
      <c r="D286" s="24">
        <f t="shared" si="16"/>
        <v>27.000000000000114</v>
      </c>
      <c r="E286" s="24"/>
      <c r="F286" s="24"/>
      <c r="G286" s="24">
        <f t="shared" si="15"/>
        <v>140.29611541307995</v>
      </c>
    </row>
    <row r="287" spans="4:7">
      <c r="D287" s="24">
        <f t="shared" si="16"/>
        <v>27.100000000000115</v>
      </c>
      <c r="E287" s="24"/>
      <c r="F287" s="24"/>
      <c r="G287" s="24">
        <f t="shared" si="15"/>
        <v>141.07625951945374</v>
      </c>
    </row>
    <row r="288" spans="4:7">
      <c r="D288" s="24">
        <f t="shared" si="16"/>
        <v>27.200000000000117</v>
      </c>
      <c r="E288" s="24"/>
      <c r="F288" s="24"/>
      <c r="G288" s="24">
        <f t="shared" si="15"/>
        <v>141.85784433721057</v>
      </c>
    </row>
    <row r="289" spans="4:7">
      <c r="D289" s="24">
        <f t="shared" si="16"/>
        <v>27.300000000000118</v>
      </c>
      <c r="E289" s="24"/>
      <c r="F289" s="24"/>
      <c r="G289" s="24">
        <f t="shared" si="15"/>
        <v>142.64086721553625</v>
      </c>
    </row>
    <row r="290" spans="4:7">
      <c r="D290" s="24">
        <f t="shared" si="16"/>
        <v>27.400000000000119</v>
      </c>
      <c r="E290" s="24"/>
      <c r="F290" s="24"/>
      <c r="G290" s="24">
        <f t="shared" si="15"/>
        <v>143.42532551819534</v>
      </c>
    </row>
    <row r="291" spans="4:7">
      <c r="D291" s="24">
        <f t="shared" si="16"/>
        <v>27.500000000000121</v>
      </c>
      <c r="E291" s="24"/>
      <c r="F291" s="24"/>
      <c r="G291" s="24">
        <f t="shared" si="15"/>
        <v>144.21121662339684</v>
      </c>
    </row>
    <row r="292" spans="4:7">
      <c r="D292" s="24">
        <f t="shared" si="16"/>
        <v>27.600000000000122</v>
      </c>
      <c r="E292" s="24"/>
      <c r="F292" s="24"/>
      <c r="G292" s="24">
        <f t="shared" si="15"/>
        <v>144.99853792366417</v>
      </c>
    </row>
    <row r="293" spans="4:7">
      <c r="D293" s="24">
        <f>D292+0.1</f>
        <v>27.700000000000124</v>
      </c>
      <c r="E293" s="24"/>
      <c r="F293" s="24"/>
      <c r="G293" s="24">
        <f t="shared" si="15"/>
        <v>145.78728682570468</v>
      </c>
    </row>
    <row r="294" spans="4:7">
      <c r="D294" s="24">
        <f t="shared" ref="D294:D357" si="17">D293+0.1</f>
        <v>27.800000000000125</v>
      </c>
      <c r="E294" s="24"/>
      <c r="F294" s="24"/>
      <c r="G294" s="24">
        <f t="shared" si="15"/>
        <v>146.57746075028146</v>
      </c>
    </row>
    <row r="295" spans="4:7">
      <c r="D295" s="24">
        <f t="shared" si="17"/>
        <v>27.900000000000126</v>
      </c>
      <c r="E295" s="24"/>
      <c r="F295" s="24"/>
      <c r="G295" s="24">
        <f t="shared" si="15"/>
        <v>147.36905713208691</v>
      </c>
    </row>
    <row r="296" spans="4:7">
      <c r="D296" s="24">
        <f t="shared" si="17"/>
        <v>28.000000000000128</v>
      </c>
      <c r="E296" s="24"/>
      <c r="F296" s="24"/>
      <c r="G296" s="24">
        <f t="shared" si="15"/>
        <v>148.16207341961805</v>
      </c>
    </row>
    <row r="297" spans="4:7">
      <c r="D297" s="24">
        <f t="shared" si="17"/>
        <v>28.100000000000129</v>
      </c>
      <c r="E297" s="24"/>
      <c r="F297" s="24"/>
      <c r="G297" s="24">
        <f t="shared" si="15"/>
        <v>148.95650707505308</v>
      </c>
    </row>
    <row r="298" spans="4:7">
      <c r="D298" s="24">
        <f t="shared" si="17"/>
        <v>28.200000000000131</v>
      </c>
      <c r="E298" s="24"/>
      <c r="F298" s="24"/>
      <c r="G298" s="24">
        <f t="shared" si="15"/>
        <v>149.75235557412879</v>
      </c>
    </row>
    <row r="299" spans="4:7">
      <c r="D299" s="24">
        <f t="shared" si="17"/>
        <v>28.300000000000132</v>
      </c>
      <c r="E299" s="24"/>
      <c r="F299" s="24"/>
      <c r="G299" s="24">
        <f t="shared" si="15"/>
        <v>150.54961640602187</v>
      </c>
    </row>
    <row r="300" spans="4:7">
      <c r="D300" s="24">
        <f t="shared" si="17"/>
        <v>28.400000000000134</v>
      </c>
      <c r="E300" s="24"/>
      <c r="F300" s="24"/>
      <c r="G300" s="24">
        <f t="shared" si="15"/>
        <v>151.34828707322831</v>
      </c>
    </row>
    <row r="301" spans="4:7">
      <c r="D301" s="24">
        <f t="shared" si="17"/>
        <v>28.500000000000135</v>
      </c>
      <c r="E301" s="24"/>
      <c r="F301" s="24"/>
      <c r="G301" s="24">
        <f t="shared" si="15"/>
        <v>152.14836509144735</v>
      </c>
    </row>
    <row r="302" spans="4:7">
      <c r="D302" s="24">
        <f t="shared" si="17"/>
        <v>28.600000000000136</v>
      </c>
      <c r="E302" s="24"/>
      <c r="F302" s="24"/>
      <c r="G302" s="24">
        <f t="shared" si="15"/>
        <v>152.94984798946459</v>
      </c>
    </row>
    <row r="303" spans="4:7">
      <c r="D303" s="24">
        <f t="shared" si="17"/>
        <v>28.700000000000138</v>
      </c>
      <c r="E303" s="24"/>
      <c r="F303" s="24"/>
      <c r="G303" s="24">
        <f t="shared" si="15"/>
        <v>153.75273330903858</v>
      </c>
    </row>
    <row r="304" spans="4:7">
      <c r="D304" s="24">
        <f t="shared" si="17"/>
        <v>28.800000000000139</v>
      </c>
      <c r="E304" s="24"/>
      <c r="F304" s="24"/>
      <c r="G304" s="24">
        <f t="shared" si="15"/>
        <v>154.55701860478655</v>
      </c>
    </row>
    <row r="305" spans="4:7">
      <c r="D305" s="24">
        <f t="shared" si="17"/>
        <v>28.900000000000141</v>
      </c>
      <c r="E305" s="24"/>
      <c r="F305" s="24"/>
      <c r="G305" s="24">
        <f t="shared" si="15"/>
        <v>155.36270144407365</v>
      </c>
    </row>
    <row r="306" spans="4:7">
      <c r="D306" s="24">
        <f t="shared" si="17"/>
        <v>29.000000000000142</v>
      </c>
      <c r="E306" s="24"/>
      <c r="F306" s="24"/>
      <c r="G306" s="24">
        <f t="shared" si="15"/>
        <v>156.16977940690185</v>
      </c>
    </row>
    <row r="307" spans="4:7">
      <c r="D307" s="24">
        <f t="shared" si="17"/>
        <v>29.100000000000144</v>
      </c>
      <c r="E307" s="24"/>
      <c r="F307" s="24"/>
      <c r="G307" s="24">
        <f t="shared" si="15"/>
        <v>156.97825008580125</v>
      </c>
    </row>
    <row r="308" spans="4:7">
      <c r="D308" s="24">
        <f t="shared" si="17"/>
        <v>29.200000000000145</v>
      </c>
      <c r="E308" s="24"/>
      <c r="F308" s="24"/>
      <c r="G308" s="24">
        <f t="shared" si="15"/>
        <v>157.78811108572282</v>
      </c>
    </row>
    <row r="309" spans="4:7">
      <c r="D309" s="24">
        <f t="shared" si="17"/>
        <v>29.300000000000146</v>
      </c>
      <c r="E309" s="24"/>
      <c r="F309" s="24"/>
      <c r="G309" s="24">
        <f t="shared" si="15"/>
        <v>158.59936002393064</v>
      </c>
    </row>
    <row r="310" spans="4:7">
      <c r="D310" s="24">
        <f t="shared" si="17"/>
        <v>29.400000000000148</v>
      </c>
      <c r="E310" s="24"/>
      <c r="F310" s="24"/>
      <c r="G310" s="24">
        <f t="shared" si="15"/>
        <v>159.41199452989838</v>
      </c>
    </row>
    <row r="311" spans="4:7">
      <c r="D311" s="24">
        <f t="shared" si="17"/>
        <v>29.500000000000149</v>
      </c>
      <c r="E311" s="24"/>
      <c r="F311" s="24"/>
      <c r="G311" s="24">
        <f t="shared" si="15"/>
        <v>160.22601224520443</v>
      </c>
    </row>
    <row r="312" spans="4:7">
      <c r="D312" s="24">
        <f t="shared" si="17"/>
        <v>29.600000000000151</v>
      </c>
      <c r="E312" s="24"/>
      <c r="F312" s="24"/>
      <c r="G312" s="24">
        <f t="shared" si="15"/>
        <v>161.04141082342889</v>
      </c>
    </row>
    <row r="313" spans="4:7">
      <c r="D313" s="24">
        <f t="shared" si="17"/>
        <v>29.700000000000152</v>
      </c>
      <c r="E313" s="24"/>
      <c r="F313" s="24"/>
      <c r="G313" s="24">
        <f t="shared" si="15"/>
        <v>161.85818793005325</v>
      </c>
    </row>
    <row r="314" spans="4:7">
      <c r="D314" s="24">
        <f t="shared" si="17"/>
        <v>29.800000000000153</v>
      </c>
      <c r="E314" s="24"/>
      <c r="F314" s="24"/>
      <c r="G314" s="24">
        <f t="shared" si="15"/>
        <v>162.67634124235894</v>
      </c>
    </row>
    <row r="315" spans="4:7">
      <c r="D315" s="24">
        <f t="shared" si="17"/>
        <v>29.900000000000155</v>
      </c>
      <c r="E315" s="24"/>
      <c r="F315" s="24"/>
      <c r="G315" s="24">
        <f t="shared" si="15"/>
        <v>163.49586844932932</v>
      </c>
    </row>
    <row r="316" spans="4:7">
      <c r="D316" s="24">
        <f t="shared" si="17"/>
        <v>30.000000000000156</v>
      </c>
      <c r="E316" s="24"/>
      <c r="F316" s="24"/>
      <c r="G316" s="24">
        <f t="shared" si="15"/>
        <v>164.31676725155114</v>
      </c>
    </row>
    <row r="317" spans="4:7">
      <c r="D317" s="24">
        <f t="shared" si="17"/>
        <v>30.100000000000158</v>
      </c>
      <c r="E317" s="24"/>
      <c r="F317" s="24"/>
      <c r="G317" s="24">
        <f t="shared" si="15"/>
        <v>165.13903536111749</v>
      </c>
    </row>
    <row r="318" spans="4:7">
      <c r="D318" s="24">
        <f t="shared" si="17"/>
        <v>30.200000000000159</v>
      </c>
      <c r="E318" s="24"/>
      <c r="F318" s="24"/>
      <c r="G318" s="24">
        <f t="shared" si="15"/>
        <v>165.96267050153304</v>
      </c>
    </row>
    <row r="319" spans="4:7">
      <c r="D319" s="24">
        <f t="shared" si="17"/>
        <v>30.300000000000161</v>
      </c>
      <c r="E319" s="24"/>
      <c r="F319" s="24"/>
      <c r="G319" s="24">
        <f t="shared" si="15"/>
        <v>166.78767040761869</v>
      </c>
    </row>
    <row r="320" spans="4:7">
      <c r="D320" s="24">
        <f t="shared" si="17"/>
        <v>30.400000000000162</v>
      </c>
      <c r="E320" s="24"/>
      <c r="F320" s="24"/>
      <c r="G320" s="24">
        <f t="shared" si="15"/>
        <v>167.61403282541849</v>
      </c>
    </row>
    <row r="321" spans="4:7">
      <c r="D321" s="24">
        <f t="shared" si="17"/>
        <v>30.500000000000163</v>
      </c>
      <c r="E321" s="24"/>
      <c r="F321" s="24"/>
      <c r="G321" s="24">
        <f t="shared" si="15"/>
        <v>168.44175551210716</v>
      </c>
    </row>
    <row r="322" spans="4:7">
      <c r="D322" s="24">
        <f t="shared" si="17"/>
        <v>30.600000000000165</v>
      </c>
      <c r="E322" s="24"/>
      <c r="F322" s="24"/>
      <c r="G322" s="24">
        <f t="shared" si="15"/>
        <v>169.27083623589877</v>
      </c>
    </row>
    <row r="323" spans="4:7">
      <c r="D323" s="24">
        <f t="shared" si="17"/>
        <v>30.700000000000166</v>
      </c>
      <c r="E323" s="24"/>
      <c r="F323" s="24"/>
      <c r="G323" s="24">
        <f t="shared" si="15"/>
        <v>170.10127277595674</v>
      </c>
    </row>
    <row r="324" spans="4:7">
      <c r="D324" s="24">
        <f t="shared" si="17"/>
        <v>30.800000000000168</v>
      </c>
      <c r="E324" s="24"/>
      <c r="F324" s="24"/>
      <c r="G324" s="24">
        <f t="shared" si="15"/>
        <v>170.93306292230437</v>
      </c>
    </row>
    <row r="325" spans="4:7">
      <c r="D325" s="24">
        <f t="shared" si="17"/>
        <v>30.900000000000169</v>
      </c>
      <c r="E325" s="24"/>
      <c r="F325" s="24"/>
      <c r="G325" s="24">
        <f t="shared" si="15"/>
        <v>171.7662044757364</v>
      </c>
    </row>
    <row r="326" spans="4:7">
      <c r="D326" s="24">
        <f t="shared" si="17"/>
        <v>31.000000000000171</v>
      </c>
      <c r="E326" s="24"/>
      <c r="F326" s="24"/>
      <c r="G326" s="24">
        <f t="shared" si="15"/>
        <v>172.60069524773198</v>
      </c>
    </row>
    <row r="327" spans="4:7">
      <c r="D327" s="24">
        <f t="shared" si="17"/>
        <v>31.100000000000172</v>
      </c>
      <c r="E327" s="24"/>
      <c r="F327" s="24"/>
      <c r="G327" s="24">
        <f t="shared" si="15"/>
        <v>173.43653306036907</v>
      </c>
    </row>
    <row r="328" spans="4:7">
      <c r="D328" s="24">
        <f t="shared" si="17"/>
        <v>31.200000000000173</v>
      </c>
      <c r="E328" s="24"/>
      <c r="F328" s="24"/>
      <c r="G328" s="24">
        <f t="shared" si="15"/>
        <v>174.27371574623791</v>
      </c>
    </row>
    <row r="329" spans="4:7">
      <c r="D329" s="24">
        <f t="shared" si="17"/>
        <v>31.300000000000175</v>
      </c>
      <c r="E329" s="24"/>
      <c r="F329" s="24"/>
      <c r="G329" s="24">
        <f t="shared" si="15"/>
        <v>175.11224114835747</v>
      </c>
    </row>
    <row r="330" spans="4:7">
      <c r="D330" s="24">
        <f t="shared" si="17"/>
        <v>31.400000000000176</v>
      </c>
      <c r="E330" s="24"/>
      <c r="F330" s="24"/>
      <c r="G330" s="24">
        <f t="shared" si="15"/>
        <v>175.95210712009256</v>
      </c>
    </row>
    <row r="331" spans="4:7">
      <c r="D331" s="24">
        <f t="shared" si="17"/>
        <v>31.500000000000178</v>
      </c>
      <c r="E331" s="24"/>
      <c r="F331" s="24"/>
      <c r="G331" s="24">
        <f t="shared" si="15"/>
        <v>176.79331152507018</v>
      </c>
    </row>
    <row r="332" spans="4:7">
      <c r="D332" s="24">
        <f t="shared" si="17"/>
        <v>31.600000000000179</v>
      </c>
      <c r="E332" s="24"/>
      <c r="F332" s="24"/>
      <c r="G332" s="24">
        <f t="shared" si="15"/>
        <v>177.63585223709924</v>
      </c>
    </row>
    <row r="333" spans="4:7">
      <c r="D333" s="24">
        <f t="shared" si="17"/>
        <v>31.70000000000018</v>
      </c>
      <c r="E333" s="24"/>
      <c r="F333" s="24"/>
      <c r="G333" s="24">
        <f t="shared" si="15"/>
        <v>178.47972714008878</v>
      </c>
    </row>
    <row r="334" spans="4:7">
      <c r="D334" s="24">
        <f t="shared" si="17"/>
        <v>31.800000000000182</v>
      </c>
      <c r="E334" s="24"/>
      <c r="F334" s="24"/>
      <c r="G334" s="24">
        <f t="shared" si="15"/>
        <v>179.3249341279693</v>
      </c>
    </row>
    <row r="335" spans="4:7">
      <c r="D335" s="24">
        <f t="shared" si="17"/>
        <v>31.900000000000183</v>
      </c>
      <c r="E335" s="24"/>
      <c r="F335" s="24"/>
      <c r="G335" s="24">
        <f t="shared" si="15"/>
        <v>180.17147110461354</v>
      </c>
    </row>
    <row r="336" spans="4:7">
      <c r="D336" s="24">
        <f t="shared" si="17"/>
        <v>32.000000000000185</v>
      </c>
      <c r="E336" s="24"/>
      <c r="F336" s="24"/>
      <c r="G336" s="24">
        <f t="shared" si="15"/>
        <v>181.01933598375774</v>
      </c>
    </row>
    <row r="337" spans="4:7">
      <c r="D337" s="24">
        <f t="shared" si="17"/>
        <v>32.100000000000186</v>
      </c>
      <c r="E337" s="24"/>
      <c r="F337" s="24"/>
      <c r="G337" s="24">
        <f t="shared" ref="G337:G400" si="18">D337^1.5</f>
        <v>181.86852668892598</v>
      </c>
    </row>
    <row r="338" spans="4:7">
      <c r="D338" s="24">
        <f t="shared" si="17"/>
        <v>32.200000000000188</v>
      </c>
      <c r="E338" s="24"/>
      <c r="F338" s="24"/>
      <c r="G338" s="24">
        <f t="shared" si="18"/>
        <v>182.71904115335261</v>
      </c>
    </row>
    <row r="339" spans="4:7">
      <c r="D339" s="24">
        <f t="shared" si="17"/>
        <v>32.300000000000189</v>
      </c>
      <c r="E339" s="24"/>
      <c r="F339" s="24"/>
      <c r="G339" s="24">
        <f t="shared" si="18"/>
        <v>183.57087731990759</v>
      </c>
    </row>
    <row r="340" spans="4:7">
      <c r="D340" s="24">
        <f t="shared" si="17"/>
        <v>32.40000000000019</v>
      </c>
      <c r="E340" s="24"/>
      <c r="F340" s="24"/>
      <c r="G340" s="24">
        <f t="shared" si="18"/>
        <v>184.4240331410216</v>
      </c>
    </row>
    <row r="341" spans="4:7">
      <c r="D341" s="24">
        <f t="shared" si="17"/>
        <v>32.500000000000192</v>
      </c>
      <c r="E341" s="24"/>
      <c r="F341" s="24"/>
      <c r="G341" s="24">
        <f t="shared" si="18"/>
        <v>185.27850657861154</v>
      </c>
    </row>
    <row r="342" spans="4:7">
      <c r="D342" s="24">
        <f t="shared" si="17"/>
        <v>32.600000000000193</v>
      </c>
      <c r="E342" s="24"/>
      <c r="F342" s="24"/>
      <c r="G342" s="24">
        <f t="shared" si="18"/>
        <v>186.13429560400917</v>
      </c>
    </row>
    <row r="343" spans="4:7">
      <c r="D343" s="24">
        <f t="shared" si="17"/>
        <v>32.700000000000195</v>
      </c>
      <c r="E343" s="24"/>
      <c r="F343" s="24"/>
      <c r="G343" s="24">
        <f t="shared" si="18"/>
        <v>186.99139819788681</v>
      </c>
    </row>
    <row r="344" spans="4:7">
      <c r="D344" s="24">
        <f t="shared" si="17"/>
        <v>32.800000000000196</v>
      </c>
      <c r="E344" s="24"/>
      <c r="F344" s="24"/>
      <c r="G344" s="24">
        <f t="shared" si="18"/>
        <v>187.84981235018748</v>
      </c>
    </row>
    <row r="345" spans="4:7">
      <c r="D345" s="24">
        <f t="shared" si="17"/>
        <v>32.900000000000198</v>
      </c>
      <c r="E345" s="24"/>
      <c r="F345" s="24"/>
      <c r="G345" s="24">
        <f t="shared" si="18"/>
        <v>188.70953606005361</v>
      </c>
    </row>
    <row r="346" spans="4:7">
      <c r="D346" s="24">
        <f t="shared" si="17"/>
        <v>33.000000000000199</v>
      </c>
      <c r="E346" s="24"/>
      <c r="F346" s="24"/>
      <c r="G346" s="24">
        <f t="shared" si="18"/>
        <v>189.57056733575666</v>
      </c>
    </row>
    <row r="347" spans="4:7">
      <c r="D347" s="24">
        <f t="shared" si="17"/>
        <v>33.1000000000002</v>
      </c>
      <c r="E347" s="24"/>
      <c r="F347" s="24"/>
      <c r="G347" s="24">
        <f t="shared" si="18"/>
        <v>190.43290419462875</v>
      </c>
    </row>
    <row r="348" spans="4:7">
      <c r="D348" s="24">
        <f t="shared" si="17"/>
        <v>33.200000000000202</v>
      </c>
      <c r="E348" s="24"/>
      <c r="F348" s="24"/>
      <c r="G348" s="24">
        <f t="shared" si="18"/>
        <v>191.29654466299345</v>
      </c>
    </row>
    <row r="349" spans="4:7">
      <c r="D349" s="24">
        <f t="shared" si="17"/>
        <v>33.300000000000203</v>
      </c>
      <c r="E349" s="24"/>
      <c r="F349" s="24"/>
      <c r="G349" s="24">
        <f t="shared" si="18"/>
        <v>192.16148677609849</v>
      </c>
    </row>
    <row r="350" spans="4:7">
      <c r="D350" s="24">
        <f t="shared" si="17"/>
        <v>33.400000000000205</v>
      </c>
      <c r="E350" s="24"/>
      <c r="F350" s="24"/>
      <c r="G350" s="24">
        <f t="shared" si="18"/>
        <v>193.02772857804831</v>
      </c>
    </row>
    <row r="351" spans="4:7">
      <c r="D351" s="24">
        <f t="shared" si="17"/>
        <v>33.500000000000206</v>
      </c>
      <c r="E351" s="24"/>
      <c r="F351" s="24"/>
      <c r="G351" s="24">
        <f t="shared" si="18"/>
        <v>193.89526812173813</v>
      </c>
    </row>
    <row r="352" spans="4:7">
      <c r="D352" s="24">
        <f t="shared" si="17"/>
        <v>33.600000000000207</v>
      </c>
      <c r="E352" s="24"/>
      <c r="F352" s="24"/>
      <c r="G352" s="24">
        <f t="shared" si="18"/>
        <v>194.76410346878797</v>
      </c>
    </row>
    <row r="353" spans="4:7">
      <c r="D353" s="24">
        <f t="shared" si="17"/>
        <v>33.700000000000209</v>
      </c>
      <c r="E353" s="24"/>
      <c r="F353" s="24"/>
      <c r="G353" s="24">
        <f t="shared" si="18"/>
        <v>195.63423268947778</v>
      </c>
    </row>
    <row r="354" spans="4:7">
      <c r="D354" s="24">
        <f t="shared" si="17"/>
        <v>33.80000000000021</v>
      </c>
      <c r="E354" s="24"/>
      <c r="F354" s="24"/>
      <c r="G354" s="24">
        <f t="shared" si="18"/>
        <v>196.50565386268323</v>
      </c>
    </row>
    <row r="355" spans="4:7">
      <c r="D355" s="24">
        <f t="shared" si="17"/>
        <v>33.900000000000212</v>
      </c>
      <c r="E355" s="24"/>
      <c r="F355" s="24"/>
      <c r="G355" s="24">
        <f t="shared" si="18"/>
        <v>197.37836507581252</v>
      </c>
    </row>
    <row r="356" spans="4:7">
      <c r="D356" s="24">
        <f t="shared" si="17"/>
        <v>34.000000000000213</v>
      </c>
      <c r="E356" s="24"/>
      <c r="F356" s="24"/>
      <c r="G356" s="24">
        <f t="shared" si="18"/>
        <v>198.25236442474213</v>
      </c>
    </row>
    <row r="357" spans="4:7">
      <c r="D357" s="24">
        <f t="shared" si="17"/>
        <v>34.100000000000215</v>
      </c>
      <c r="E357" s="24"/>
      <c r="F357" s="24"/>
      <c r="G357" s="24">
        <f t="shared" si="18"/>
        <v>199.1276500137555</v>
      </c>
    </row>
    <row r="358" spans="4:7">
      <c r="D358" s="24">
        <f t="shared" ref="D358:D374" si="19">D357+0.1</f>
        <v>34.200000000000216</v>
      </c>
      <c r="E358" s="24"/>
      <c r="F358" s="24"/>
      <c r="G358" s="24">
        <f t="shared" si="18"/>
        <v>200.00421995548189</v>
      </c>
    </row>
    <row r="359" spans="4:7">
      <c r="D359" s="24">
        <f t="shared" si="19"/>
        <v>34.300000000000217</v>
      </c>
      <c r="E359" s="24"/>
      <c r="F359" s="24"/>
      <c r="G359" s="24">
        <f t="shared" si="18"/>
        <v>200.88207237083347</v>
      </c>
    </row>
    <row r="360" spans="4:7">
      <c r="D360" s="24">
        <f t="shared" si="19"/>
        <v>34.400000000000219</v>
      </c>
      <c r="E360" s="24"/>
      <c r="F360" s="24"/>
      <c r="G360" s="24">
        <f t="shared" si="18"/>
        <v>201.76120538894682</v>
      </c>
    </row>
    <row r="361" spans="4:7">
      <c r="D361" s="24">
        <f t="shared" si="19"/>
        <v>34.50000000000022</v>
      </c>
      <c r="E361" s="24"/>
      <c r="F361" s="24"/>
      <c r="G361" s="24">
        <f t="shared" si="18"/>
        <v>202.64161714712205</v>
      </c>
    </row>
    <row r="362" spans="4:7">
      <c r="D362" s="24">
        <f t="shared" si="19"/>
        <v>34.600000000000222</v>
      </c>
      <c r="E362" s="24"/>
      <c r="F362" s="24"/>
      <c r="G362" s="24">
        <f t="shared" si="18"/>
        <v>203.523305790764</v>
      </c>
    </row>
    <row r="363" spans="4:7">
      <c r="D363" s="24">
        <f t="shared" si="19"/>
        <v>34.700000000000223</v>
      </c>
      <c r="E363" s="24"/>
      <c r="F363" s="24"/>
      <c r="G363" s="24">
        <f t="shared" si="18"/>
        <v>204.40626947332316</v>
      </c>
    </row>
    <row r="364" spans="4:7">
      <c r="D364" s="24">
        <f t="shared" si="19"/>
        <v>34.800000000000225</v>
      </c>
      <c r="E364" s="24"/>
      <c r="F364" s="24"/>
      <c r="G364" s="24">
        <f t="shared" si="18"/>
        <v>205.29050635623864</v>
      </c>
    </row>
    <row r="365" spans="4:7">
      <c r="D365" s="24">
        <f t="shared" si="19"/>
        <v>34.900000000000226</v>
      </c>
      <c r="E365" s="24"/>
      <c r="F365" s="24"/>
      <c r="G365" s="24">
        <f t="shared" si="18"/>
        <v>206.17601460887931</v>
      </c>
    </row>
    <row r="366" spans="4:7">
      <c r="D366" s="24">
        <f t="shared" si="19"/>
        <v>35.000000000000227</v>
      </c>
      <c r="E366" s="24"/>
      <c r="F366" s="24"/>
      <c r="G366" s="24">
        <f t="shared" si="18"/>
        <v>207.06279240848858</v>
      </c>
    </row>
    <row r="367" spans="4:7">
      <c r="D367" s="24">
        <f t="shared" si="19"/>
        <v>35.100000000000229</v>
      </c>
      <c r="E367" s="24"/>
      <c r="F367" s="24"/>
      <c r="G367" s="24">
        <f t="shared" si="18"/>
        <v>207.9508379401268</v>
      </c>
    </row>
    <row r="368" spans="4:7">
      <c r="D368" s="24">
        <f t="shared" si="19"/>
        <v>35.20000000000023</v>
      </c>
      <c r="E368" s="24"/>
      <c r="F368" s="24"/>
      <c r="G368" s="24">
        <f t="shared" si="18"/>
        <v>208.84014939661591</v>
      </c>
    </row>
    <row r="369" spans="4:7">
      <c r="D369" s="24">
        <f t="shared" si="19"/>
        <v>35.300000000000232</v>
      </c>
      <c r="E369" s="24"/>
      <c r="F369" s="24"/>
      <c r="G369" s="24">
        <f t="shared" si="18"/>
        <v>209.730724978485</v>
      </c>
    </row>
    <row r="370" spans="4:7">
      <c r="D370" s="24">
        <f t="shared" si="19"/>
        <v>35.400000000000233</v>
      </c>
      <c r="E370" s="24"/>
      <c r="F370" s="24"/>
      <c r="G370" s="24">
        <f t="shared" si="18"/>
        <v>210.62256289391431</v>
      </c>
    </row>
    <row r="371" spans="4:7">
      <c r="D371" s="24">
        <f t="shared" si="19"/>
        <v>35.500000000000234</v>
      </c>
      <c r="E371" s="24"/>
      <c r="F371" s="24"/>
      <c r="G371" s="24">
        <f t="shared" si="18"/>
        <v>211.51566135868262</v>
      </c>
    </row>
    <row r="372" spans="4:7">
      <c r="D372" s="24">
        <f t="shared" si="19"/>
        <v>35.600000000000236</v>
      </c>
      <c r="E372" s="24"/>
      <c r="F372" s="24"/>
      <c r="G372" s="24">
        <f t="shared" si="18"/>
        <v>212.41001859611256</v>
      </c>
    </row>
    <row r="373" spans="4:7">
      <c r="D373" s="24">
        <f t="shared" si="19"/>
        <v>35.700000000000237</v>
      </c>
      <c r="E373" s="24"/>
      <c r="F373" s="24"/>
      <c r="G373" s="24">
        <f t="shared" si="18"/>
        <v>213.30563283701838</v>
      </c>
    </row>
    <row r="374" spans="4:7">
      <c r="D374" s="24">
        <f t="shared" si="19"/>
        <v>35.800000000000239</v>
      </c>
      <c r="E374" s="24"/>
      <c r="F374" s="24"/>
      <c r="G374" s="24">
        <f t="shared" si="18"/>
        <v>214.20250231965292</v>
      </c>
    </row>
    <row r="375" spans="4:7">
      <c r="D375" s="24">
        <f>D374+0.1</f>
        <v>35.90000000000024</v>
      </c>
      <c r="E375" s="24"/>
      <c r="F375" s="24"/>
      <c r="G375" s="24">
        <f t="shared" si="18"/>
        <v>215.10062528965582</v>
      </c>
    </row>
    <row r="376" spans="4:7">
      <c r="D376" s="24">
        <f t="shared" ref="D376:D388" si="20">D375+0.1</f>
        <v>36.000000000000242</v>
      </c>
      <c r="E376" s="24"/>
      <c r="F376" s="24"/>
      <c r="G376" s="24">
        <f t="shared" si="18"/>
        <v>216.00000000000219</v>
      </c>
    </row>
    <row r="377" spans="4:7">
      <c r="D377" s="24">
        <f t="shared" si="20"/>
        <v>36.100000000000243</v>
      </c>
      <c r="E377" s="24"/>
      <c r="F377" s="24"/>
      <c r="G377" s="24">
        <f t="shared" si="18"/>
        <v>216.90062471095135</v>
      </c>
    </row>
    <row r="378" spans="4:7">
      <c r="D378" s="24">
        <f t="shared" si="20"/>
        <v>36.200000000000244</v>
      </c>
      <c r="E378" s="24"/>
      <c r="F378" s="24"/>
      <c r="G378" s="24">
        <f t="shared" si="18"/>
        <v>217.80249768999656</v>
      </c>
    </row>
    <row r="379" spans="4:7">
      <c r="D379" s="24">
        <f t="shared" si="20"/>
        <v>36.300000000000246</v>
      </c>
      <c r="E379" s="24"/>
      <c r="F379" s="24"/>
      <c r="G379" s="24">
        <f t="shared" si="18"/>
        <v>218.70561721181488</v>
      </c>
    </row>
    <row r="380" spans="4:7">
      <c r="D380" s="24">
        <f t="shared" si="20"/>
        <v>36.400000000000247</v>
      </c>
      <c r="E380" s="24"/>
      <c r="F380" s="24"/>
      <c r="G380" s="24">
        <f t="shared" si="18"/>
        <v>219.60998155821821</v>
      </c>
    </row>
    <row r="381" spans="4:7">
      <c r="D381" s="24">
        <f t="shared" si="20"/>
        <v>36.500000000000249</v>
      </c>
      <c r="E381" s="24"/>
      <c r="F381" s="24"/>
      <c r="G381" s="24">
        <f t="shared" si="18"/>
        <v>220.51558901810321</v>
      </c>
    </row>
    <row r="382" spans="4:7">
      <c r="D382" s="24">
        <f t="shared" si="20"/>
        <v>36.60000000000025</v>
      </c>
      <c r="E382" s="24"/>
      <c r="F382" s="24"/>
      <c r="G382" s="24">
        <f t="shared" si="18"/>
        <v>221.42243788740348</v>
      </c>
    </row>
    <row r="383" spans="4:7">
      <c r="D383" s="24">
        <f t="shared" si="20"/>
        <v>36.700000000000252</v>
      </c>
      <c r="E383" s="24"/>
      <c r="F383" s="24"/>
      <c r="G383" s="24">
        <f t="shared" si="18"/>
        <v>222.3305264690411</v>
      </c>
    </row>
    <row r="384" spans="4:7">
      <c r="D384" s="24">
        <f t="shared" si="20"/>
        <v>36.800000000000253</v>
      </c>
      <c r="E384" s="24"/>
      <c r="F384" s="24"/>
      <c r="G384" s="24">
        <f t="shared" si="18"/>
        <v>223.23985307287998</v>
      </c>
    </row>
    <row r="385" spans="4:7">
      <c r="D385" s="24">
        <f t="shared" si="20"/>
        <v>36.900000000000254</v>
      </c>
      <c r="E385" s="24"/>
      <c r="F385" s="24"/>
      <c r="G385" s="24">
        <f t="shared" si="18"/>
        <v>224.150416015677</v>
      </c>
    </row>
    <row r="386" spans="4:7">
      <c r="D386" s="24">
        <f t="shared" si="20"/>
        <v>37.000000000000256</v>
      </c>
      <c r="E386" s="24"/>
      <c r="F386" s="24"/>
      <c r="G386" s="24">
        <f t="shared" si="18"/>
        <v>225.06221362103653</v>
      </c>
    </row>
    <row r="387" spans="4:7">
      <c r="D387" s="24">
        <f t="shared" si="20"/>
        <v>37.100000000000257</v>
      </c>
      <c r="E387" s="24"/>
      <c r="F387" s="24"/>
      <c r="G387" s="24">
        <f t="shared" si="18"/>
        <v>225.97524421936362</v>
      </c>
    </row>
    <row r="388" spans="4:7">
      <c r="D388" s="24">
        <f t="shared" si="20"/>
        <v>37.200000000000259</v>
      </c>
      <c r="E388" s="24"/>
      <c r="F388" s="24"/>
      <c r="G388" s="24">
        <f t="shared" si="18"/>
        <v>226.88950614781879</v>
      </c>
    </row>
    <row r="389" spans="4:7">
      <c r="D389" s="24">
        <f>D388+0.1</f>
        <v>37.30000000000026</v>
      </c>
      <c r="E389" s="24"/>
      <c r="F389" s="24"/>
      <c r="G389" s="24">
        <f t="shared" si="18"/>
        <v>227.80499775027116</v>
      </c>
    </row>
    <row r="390" spans="4:7">
      <c r="D390" s="24">
        <f t="shared" ref="D390:D398" si="21">D389+0.1</f>
        <v>37.400000000000261</v>
      </c>
      <c r="E390" s="24"/>
      <c r="F390" s="24"/>
      <c r="G390" s="24">
        <f t="shared" si="18"/>
        <v>228.72171737725546</v>
      </c>
    </row>
    <row r="391" spans="4:7">
      <c r="D391" s="24">
        <f t="shared" si="21"/>
        <v>37.500000000000263</v>
      </c>
      <c r="E391" s="24"/>
      <c r="F391" s="24"/>
      <c r="G391" s="24">
        <f t="shared" si="18"/>
        <v>229.63966338592545</v>
      </c>
    </row>
    <row r="392" spans="4:7">
      <c r="D392" s="24">
        <f t="shared" si="21"/>
        <v>37.600000000000264</v>
      </c>
      <c r="E392" s="24"/>
      <c r="F392" s="24"/>
      <c r="G392" s="24">
        <f t="shared" si="18"/>
        <v>230.55883414001104</v>
      </c>
    </row>
    <row r="393" spans="4:7">
      <c r="D393" s="24">
        <f t="shared" si="21"/>
        <v>37.700000000000266</v>
      </c>
      <c r="E393" s="24"/>
      <c r="F393" s="24"/>
      <c r="G393" s="24">
        <f t="shared" si="18"/>
        <v>231.47922800977452</v>
      </c>
    </row>
    <row r="394" spans="4:7">
      <c r="D394" s="24">
        <f t="shared" si="21"/>
        <v>37.800000000000267</v>
      </c>
      <c r="E394" s="24"/>
      <c r="F394" s="24"/>
      <c r="G394" s="24">
        <f t="shared" si="18"/>
        <v>232.40084337196629</v>
      </c>
    </row>
    <row r="395" spans="4:7">
      <c r="D395" s="24">
        <f t="shared" si="21"/>
        <v>37.900000000000269</v>
      </c>
      <c r="E395" s="24"/>
      <c r="F395" s="24"/>
      <c r="G395" s="24">
        <f t="shared" si="18"/>
        <v>233.3236786097828</v>
      </c>
    </row>
    <row r="396" spans="4:7">
      <c r="D396" s="24">
        <f t="shared" si="21"/>
        <v>38.00000000000027</v>
      </c>
      <c r="E396" s="24"/>
      <c r="F396" s="24"/>
      <c r="G396" s="24">
        <f t="shared" si="18"/>
        <v>234.24773211282357</v>
      </c>
    </row>
    <row r="397" spans="4:7">
      <c r="D397" s="24">
        <f t="shared" si="21"/>
        <v>38.100000000000271</v>
      </c>
      <c r="E397" s="24"/>
      <c r="F397" s="24"/>
      <c r="G397" s="24">
        <f t="shared" si="18"/>
        <v>235.17300227704962</v>
      </c>
    </row>
    <row r="398" spans="4:7">
      <c r="D398" s="24">
        <f t="shared" si="21"/>
        <v>38.200000000000273</v>
      </c>
      <c r="E398" s="24"/>
      <c r="F398" s="24"/>
      <c r="G398" s="24">
        <f t="shared" si="18"/>
        <v>236.09948750474072</v>
      </c>
    </row>
    <row r="399" spans="4:7">
      <c r="D399" s="24">
        <f>D398+0.1</f>
        <v>38.300000000000274</v>
      </c>
      <c r="E399" s="24"/>
      <c r="F399" s="24"/>
      <c r="G399" s="24">
        <f t="shared" si="18"/>
        <v>237.02718620445464</v>
      </c>
    </row>
    <row r="400" spans="4:7">
      <c r="D400" s="24">
        <f t="shared" ref="D400:D406" si="22">D399+0.1</f>
        <v>38.400000000000276</v>
      </c>
      <c r="E400" s="24"/>
      <c r="F400" s="24"/>
      <c r="G400" s="24">
        <f t="shared" si="18"/>
        <v>237.95609679098627</v>
      </c>
    </row>
    <row r="401" spans="4:7">
      <c r="D401" s="24">
        <f t="shared" si="22"/>
        <v>38.500000000000277</v>
      </c>
      <c r="E401" s="24"/>
      <c r="F401" s="24"/>
      <c r="G401" s="24">
        <f t="shared" ref="G401:G416" si="23">D401^1.5</f>
        <v>238.88621768532661</v>
      </c>
    </row>
    <row r="402" spans="4:7">
      <c r="D402" s="24">
        <f t="shared" si="22"/>
        <v>38.600000000000279</v>
      </c>
      <c r="E402" s="24"/>
      <c r="F402" s="24"/>
      <c r="G402" s="24">
        <f t="shared" si="23"/>
        <v>239.81754731462263</v>
      </c>
    </row>
    <row r="403" spans="4:7">
      <c r="D403" s="24">
        <f t="shared" si="22"/>
        <v>38.70000000000028</v>
      </c>
      <c r="E403" s="24"/>
      <c r="F403" s="24"/>
      <c r="G403" s="24">
        <f t="shared" si="23"/>
        <v>240.75008411213727</v>
      </c>
    </row>
    <row r="404" spans="4:7">
      <c r="D404" s="24">
        <f t="shared" si="22"/>
        <v>38.800000000000281</v>
      </c>
      <c r="E404" s="24"/>
      <c r="F404" s="24"/>
      <c r="G404" s="24">
        <f t="shared" si="23"/>
        <v>241.68382651721089</v>
      </c>
    </row>
    <row r="405" spans="4:7">
      <c r="D405" s="24">
        <f t="shared" si="22"/>
        <v>38.900000000000283</v>
      </c>
      <c r="E405" s="24"/>
      <c r="F405" s="24"/>
      <c r="G405" s="24">
        <f t="shared" si="23"/>
        <v>242.6187729752198</v>
      </c>
    </row>
    <row r="406" spans="4:7">
      <c r="D406" s="24">
        <f t="shared" si="22"/>
        <v>39.000000000000284</v>
      </c>
      <c r="E406" s="24"/>
      <c r="F406" s="24"/>
      <c r="G406" s="24">
        <f t="shared" si="23"/>
        <v>243.5549219375402</v>
      </c>
    </row>
    <row r="407" spans="4:7">
      <c r="D407" s="24">
        <f>D406+0.1</f>
        <v>39.100000000000286</v>
      </c>
      <c r="E407" s="24"/>
      <c r="F407" s="24"/>
      <c r="G407" s="24">
        <f t="shared" si="23"/>
        <v>244.49227186150762</v>
      </c>
    </row>
    <row r="408" spans="4:7">
      <c r="D408" s="24">
        <f>D407+0.1</f>
        <v>39.200000000000287</v>
      </c>
      <c r="E408" s="24"/>
      <c r="F408" s="24"/>
      <c r="G408" s="24">
        <f t="shared" si="23"/>
        <v>245.43082121037955</v>
      </c>
    </row>
    <row r="409" spans="4:7">
      <c r="D409" s="24">
        <f t="shared" ref="D409:D416" si="24">D408+0.1</f>
        <v>39.300000000000288</v>
      </c>
      <c r="E409" s="24"/>
      <c r="F409" s="24"/>
      <c r="G409" s="24">
        <f t="shared" si="23"/>
        <v>246.37056845329832</v>
      </c>
    </row>
    <row r="410" spans="4:7">
      <c r="D410" s="24">
        <f t="shared" si="24"/>
        <v>39.40000000000029</v>
      </c>
      <c r="E410" s="24"/>
      <c r="F410" s="24"/>
      <c r="G410" s="24">
        <f t="shared" si="23"/>
        <v>247.3115120652522</v>
      </c>
    </row>
    <row r="411" spans="4:7">
      <c r="D411" s="24">
        <f t="shared" si="24"/>
        <v>39.500000000000291</v>
      </c>
      <c r="E411" s="24"/>
      <c r="F411" s="24"/>
      <c r="G411" s="24">
        <f t="shared" si="23"/>
        <v>248.2536505270393</v>
      </c>
    </row>
    <row r="412" spans="4:7">
      <c r="D412" s="24">
        <f t="shared" si="24"/>
        <v>39.600000000000293</v>
      </c>
      <c r="E412" s="24"/>
      <c r="F412" s="24"/>
      <c r="G412" s="24">
        <f t="shared" si="23"/>
        <v>249.19698232523081</v>
      </c>
    </row>
    <row r="413" spans="4:7">
      <c r="D413" s="24">
        <f t="shared" si="24"/>
        <v>39.700000000000294</v>
      </c>
      <c r="E413" s="24"/>
      <c r="F413" s="24"/>
      <c r="G413" s="24">
        <f t="shared" si="23"/>
        <v>250.14150595213363</v>
      </c>
    </row>
    <row r="414" spans="4:7">
      <c r="D414" s="24">
        <f t="shared" si="24"/>
        <v>39.800000000000296</v>
      </c>
      <c r="E414" s="24"/>
      <c r="F414" s="24"/>
      <c r="G414" s="24">
        <f t="shared" si="23"/>
        <v>251.08721990575575</v>
      </c>
    </row>
    <row r="415" spans="4:7">
      <c r="D415" s="24">
        <f t="shared" si="24"/>
        <v>39.900000000000297</v>
      </c>
      <c r="E415" s="24"/>
      <c r="F415" s="24"/>
      <c r="G415" s="24">
        <f t="shared" si="23"/>
        <v>252.03412268976888</v>
      </c>
    </row>
    <row r="416" spans="4:7">
      <c r="D416" s="24">
        <f t="shared" si="24"/>
        <v>40.000000000000298</v>
      </c>
      <c r="E416" s="24"/>
      <c r="F416" s="24"/>
      <c r="G416" s="24">
        <f t="shared" si="23"/>
        <v>252.98221281347307</v>
      </c>
    </row>
  </sheetData>
  <autoFilter ref="B3:M3">
    <sortState ref="B4:M13">
      <sortCondition ref="D3"/>
    </sortState>
  </autoFilter>
  <mergeCells count="1">
    <mergeCell ref="B1:D1"/>
  </mergeCells>
  <pageMargins left="0.7" right="0.7" top="0.75" bottom="0.75" header="0.3" footer="0.3"/>
  <pageSetup paperSize="9" scale="33" fitToHeight="0" orientation="portrait" r:id="rId1"/>
  <drawing r:id="rId2"/>
  <legacyDrawing r:id="rId3"/>
  <oleObjects>
    <oleObject progId="Equation.DSMT4" shapeId="1025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Solar System</vt:lpstr>
    </vt:vector>
  </TitlesOfParts>
  <Company>Winchester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French, Andrew</dc:creator>
  <cp:lastModifiedBy>Andrew French</cp:lastModifiedBy>
  <cp:lastPrinted>2020-05-02T20:57:31Z</cp:lastPrinted>
  <dcterms:created xsi:type="dcterms:W3CDTF">2020-05-02T19:25:21Z</dcterms:created>
  <dcterms:modified xsi:type="dcterms:W3CDTF">2020-05-06T10:57:02Z</dcterms:modified>
</cp:coreProperties>
</file>