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W4" i="1"/>
  <c r="V5"/>
  <c r="V6" s="1"/>
  <c r="V7" s="1"/>
  <c r="V8" s="1"/>
  <c r="V9" s="1"/>
  <c r="V10" s="1"/>
  <c r="V11" s="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168" s="1"/>
  <c r="V169" s="1"/>
  <c r="V170" s="1"/>
  <c r="V171" s="1"/>
  <c r="V172" s="1"/>
  <c r="V173" s="1"/>
  <c r="V174" s="1"/>
  <c r="V175" s="1"/>
  <c r="V176" s="1"/>
  <c r="V177" s="1"/>
  <c r="V178" s="1"/>
  <c r="V179" s="1"/>
  <c r="V180" s="1"/>
  <c r="V181" s="1"/>
  <c r="V182" s="1"/>
  <c r="V183" s="1"/>
  <c r="V184" s="1"/>
  <c r="V185" s="1"/>
  <c r="V186" s="1"/>
  <c r="V187" s="1"/>
  <c r="V188" s="1"/>
  <c r="V189" s="1"/>
  <c r="V190" s="1"/>
  <c r="V191" s="1"/>
  <c r="V192" s="1"/>
  <c r="V193" s="1"/>
  <c r="V194" s="1"/>
  <c r="V195" s="1"/>
  <c r="V196" s="1"/>
  <c r="V197" s="1"/>
  <c r="V198" s="1"/>
  <c r="V199" s="1"/>
  <c r="V200" s="1"/>
  <c r="V201" s="1"/>
  <c r="V202" s="1"/>
  <c r="V203" s="1"/>
  <c r="V204" s="1"/>
  <c r="V205" s="1"/>
  <c r="V206" s="1"/>
  <c r="V207" s="1"/>
  <c r="V208" s="1"/>
  <c r="V209" s="1"/>
  <c r="V210" s="1"/>
  <c r="V211" s="1"/>
  <c r="V212" s="1"/>
  <c r="V213" s="1"/>
  <c r="V214" s="1"/>
  <c r="V215" s="1"/>
  <c r="V216" s="1"/>
  <c r="V217" s="1"/>
  <c r="V218" s="1"/>
  <c r="V219" s="1"/>
  <c r="V220" s="1"/>
  <c r="V221" s="1"/>
  <c r="V222" s="1"/>
  <c r="V223" s="1"/>
  <c r="V224" s="1"/>
  <c r="V225" s="1"/>
  <c r="V226" s="1"/>
  <c r="V227" s="1"/>
  <c r="V228" s="1"/>
  <c r="V229" s="1"/>
  <c r="V230" s="1"/>
  <c r="V231" s="1"/>
  <c r="V232" s="1"/>
  <c r="V233" s="1"/>
  <c r="V234" s="1"/>
  <c r="V235" s="1"/>
  <c r="V236" s="1"/>
  <c r="V237" s="1"/>
  <c r="V238" s="1"/>
  <c r="V239" s="1"/>
  <c r="V240" s="1"/>
  <c r="V241" s="1"/>
  <c r="V242" s="1"/>
  <c r="V243" s="1"/>
  <c r="V244" s="1"/>
  <c r="V245" s="1"/>
  <c r="V246" s="1"/>
  <c r="V247" s="1"/>
  <c r="V248" s="1"/>
  <c r="V249" s="1"/>
  <c r="V250" s="1"/>
  <c r="V251" s="1"/>
  <c r="V252" s="1"/>
  <c r="V253" s="1"/>
  <c r="V254" s="1"/>
  <c r="V255" s="1"/>
  <c r="V256" s="1"/>
  <c r="V257" s="1"/>
  <c r="V258" s="1"/>
  <c r="V259" s="1"/>
  <c r="V260" s="1"/>
  <c r="V261" s="1"/>
  <c r="V262" s="1"/>
  <c r="V263" s="1"/>
  <c r="V264" s="1"/>
  <c r="V265" s="1"/>
  <c r="V266" s="1"/>
  <c r="V267" s="1"/>
  <c r="V268" s="1"/>
  <c r="V269" s="1"/>
  <c r="V270" s="1"/>
  <c r="V271" s="1"/>
  <c r="V272" s="1"/>
  <c r="V273" s="1"/>
  <c r="V274" s="1"/>
  <c r="V275" s="1"/>
  <c r="V276" s="1"/>
  <c r="V277" s="1"/>
  <c r="V278" s="1"/>
  <c r="V279" s="1"/>
  <c r="V280" s="1"/>
  <c r="V281" s="1"/>
  <c r="V282" s="1"/>
  <c r="V283" s="1"/>
  <c r="V284" s="1"/>
  <c r="V285" s="1"/>
  <c r="V286" s="1"/>
  <c r="V287" s="1"/>
  <c r="V288" s="1"/>
  <c r="V289" s="1"/>
  <c r="V290" s="1"/>
  <c r="V291" s="1"/>
  <c r="V292" s="1"/>
  <c r="V293" s="1"/>
  <c r="V294" s="1"/>
  <c r="V295" s="1"/>
  <c r="V296" s="1"/>
  <c r="V297" s="1"/>
  <c r="V298" s="1"/>
  <c r="V299" s="1"/>
  <c r="V300" s="1"/>
  <c r="V301" s="1"/>
  <c r="V302" s="1"/>
  <c r="V303" s="1"/>
  <c r="V304" s="1"/>
  <c r="V305" s="1"/>
  <c r="V306" s="1"/>
  <c r="V307" s="1"/>
  <c r="V308" s="1"/>
  <c r="V309" s="1"/>
  <c r="V310" s="1"/>
  <c r="V311" s="1"/>
  <c r="V312" s="1"/>
  <c r="V313" s="1"/>
  <c r="V314" s="1"/>
  <c r="V315" s="1"/>
  <c r="V316" s="1"/>
  <c r="V317" s="1"/>
  <c r="V318" s="1"/>
  <c r="V319" s="1"/>
  <c r="V320" s="1"/>
  <c r="V321" s="1"/>
  <c r="V322" s="1"/>
  <c r="V323" s="1"/>
  <c r="V324" s="1"/>
  <c r="V325" s="1"/>
  <c r="V326" s="1"/>
  <c r="V327" s="1"/>
  <c r="V328" s="1"/>
  <c r="V329" s="1"/>
  <c r="V330" s="1"/>
  <c r="V331" s="1"/>
  <c r="V332" s="1"/>
  <c r="V333" s="1"/>
  <c r="V334" s="1"/>
  <c r="V335" s="1"/>
  <c r="V336" s="1"/>
  <c r="V337" s="1"/>
  <c r="V338" s="1"/>
  <c r="V339" s="1"/>
  <c r="V340" s="1"/>
  <c r="V341" s="1"/>
  <c r="V342" s="1"/>
  <c r="V343" s="1"/>
  <c r="V344" s="1"/>
  <c r="V345" s="1"/>
  <c r="V346" s="1"/>
  <c r="V347" s="1"/>
  <c r="V348" s="1"/>
  <c r="V349" s="1"/>
  <c r="V350" s="1"/>
  <c r="V351" s="1"/>
  <c r="V352" s="1"/>
  <c r="V353" s="1"/>
  <c r="V354" s="1"/>
  <c r="V355" s="1"/>
  <c r="V356" s="1"/>
  <c r="V357" s="1"/>
  <c r="V358" s="1"/>
  <c r="V359" s="1"/>
  <c r="V360" s="1"/>
  <c r="V361" s="1"/>
  <c r="V362" s="1"/>
  <c r="V363" s="1"/>
  <c r="V364" s="1"/>
  <c r="V365" s="1"/>
  <c r="V366" s="1"/>
  <c r="V367" s="1"/>
  <c r="V368" s="1"/>
  <c r="V369" s="1"/>
  <c r="V370" s="1"/>
  <c r="V371" s="1"/>
  <c r="V372" s="1"/>
  <c r="V373" s="1"/>
  <c r="V374" s="1"/>
  <c r="V375" s="1"/>
  <c r="V376" s="1"/>
  <c r="V377" s="1"/>
  <c r="V378" s="1"/>
  <c r="V379" s="1"/>
  <c r="V380" s="1"/>
  <c r="V381" s="1"/>
  <c r="V382" s="1"/>
  <c r="V383" s="1"/>
  <c r="V384" s="1"/>
  <c r="V385" s="1"/>
  <c r="V386" s="1"/>
  <c r="V387" s="1"/>
  <c r="V388" s="1"/>
  <c r="V389" s="1"/>
  <c r="V390" s="1"/>
  <c r="V391" s="1"/>
  <c r="V392" s="1"/>
  <c r="V393" s="1"/>
  <c r="V394" s="1"/>
  <c r="V395" s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6"/>
  <c r="E6"/>
  <c r="C7"/>
  <c r="C6"/>
  <c r="B7"/>
  <c r="E7" s="1"/>
  <c r="W395" l="1"/>
  <c r="V396"/>
  <c r="W396" s="1"/>
  <c r="B8"/>
  <c r="W6"/>
  <c r="W5"/>
  <c r="B9" l="1"/>
  <c r="C8"/>
  <c r="E8"/>
  <c r="V397"/>
  <c r="V398"/>
  <c r="W397"/>
  <c r="W7"/>
  <c r="B10" l="1"/>
  <c r="C9"/>
  <c r="E9"/>
  <c r="W398"/>
  <c r="V399"/>
  <c r="W8"/>
  <c r="B11" l="1"/>
  <c r="E10"/>
  <c r="C10"/>
  <c r="V400"/>
  <c r="W399"/>
  <c r="W9"/>
  <c r="B12" l="1"/>
  <c r="E11"/>
  <c r="C11"/>
  <c r="W400"/>
  <c r="V401"/>
  <c r="W10"/>
  <c r="B13" l="1"/>
  <c r="C12"/>
  <c r="E12"/>
  <c r="V402"/>
  <c r="W401"/>
  <c r="W11"/>
  <c r="B14" l="1"/>
  <c r="C13"/>
  <c r="E13"/>
  <c r="W402"/>
  <c r="V403"/>
  <c r="W12"/>
  <c r="B15" l="1"/>
  <c r="E14"/>
  <c r="C14"/>
  <c r="W403"/>
  <c r="V404"/>
  <c r="W13"/>
  <c r="B16" l="1"/>
  <c r="E15"/>
  <c r="C15"/>
  <c r="W404"/>
  <c r="V405"/>
  <c r="W14"/>
  <c r="B17" l="1"/>
  <c r="C16"/>
  <c r="E16"/>
  <c r="V406"/>
  <c r="W405"/>
  <c r="W15"/>
  <c r="B18" l="1"/>
  <c r="C17"/>
  <c r="E17"/>
  <c r="W406"/>
  <c r="V407"/>
  <c r="W16"/>
  <c r="B19" l="1"/>
  <c r="E18"/>
  <c r="C18"/>
  <c r="V408"/>
  <c r="W407"/>
  <c r="W17"/>
  <c r="B20" l="1"/>
  <c r="E19"/>
  <c r="C19"/>
  <c r="W408"/>
  <c r="V409"/>
  <c r="W18"/>
  <c r="B21" l="1"/>
  <c r="C20"/>
  <c r="E20"/>
  <c r="V410"/>
  <c r="W409"/>
  <c r="W19"/>
  <c r="B22" l="1"/>
  <c r="C21"/>
  <c r="E21"/>
  <c r="W410"/>
  <c r="V411"/>
  <c r="W20"/>
  <c r="B23" l="1"/>
  <c r="E22"/>
  <c r="C22"/>
  <c r="V412"/>
  <c r="W411"/>
  <c r="W21"/>
  <c r="B24" l="1"/>
  <c r="E23"/>
  <c r="C23"/>
  <c r="W412"/>
  <c r="V413"/>
  <c r="W22"/>
  <c r="B25" l="1"/>
  <c r="C24"/>
  <c r="E24"/>
  <c r="V414"/>
  <c r="W413"/>
  <c r="W23"/>
  <c r="B26" l="1"/>
  <c r="C25"/>
  <c r="E25"/>
  <c r="W414"/>
  <c r="V415"/>
  <c r="W24"/>
  <c r="E26" l="1"/>
  <c r="B27"/>
  <c r="C26"/>
  <c r="V416"/>
  <c r="W415"/>
  <c r="W25"/>
  <c r="B28" l="1"/>
  <c r="E27"/>
  <c r="C27"/>
  <c r="W416"/>
  <c r="V417"/>
  <c r="W26"/>
  <c r="B29" l="1"/>
  <c r="C28"/>
  <c r="E28"/>
  <c r="V418"/>
  <c r="W417"/>
  <c r="W27"/>
  <c r="B30" l="1"/>
  <c r="C29"/>
  <c r="E29"/>
  <c r="W418"/>
  <c r="V419"/>
  <c r="W28"/>
  <c r="B31" l="1"/>
  <c r="E30"/>
  <c r="C30"/>
  <c r="W419"/>
  <c r="V420"/>
  <c r="W29"/>
  <c r="B32" l="1"/>
  <c r="E31"/>
  <c r="C31"/>
  <c r="W420"/>
  <c r="V421"/>
  <c r="W30"/>
  <c r="B33" l="1"/>
  <c r="C32"/>
  <c r="E32"/>
  <c r="W421"/>
  <c r="V422"/>
  <c r="W31"/>
  <c r="B34" l="1"/>
  <c r="C33"/>
  <c r="E33"/>
  <c r="W422"/>
  <c r="V423"/>
  <c r="W32"/>
  <c r="B35" l="1"/>
  <c r="E34"/>
  <c r="C34"/>
  <c r="V424"/>
  <c r="W423"/>
  <c r="W33"/>
  <c r="B36" l="1"/>
  <c r="E35"/>
  <c r="C35"/>
  <c r="W424"/>
  <c r="V425"/>
  <c r="W34"/>
  <c r="C36" l="1"/>
  <c r="E36"/>
  <c r="B37"/>
  <c r="W425"/>
  <c r="V426"/>
  <c r="W35"/>
  <c r="B38" l="1"/>
  <c r="C37"/>
  <c r="E37"/>
  <c r="W426"/>
  <c r="V427"/>
  <c r="W36"/>
  <c r="B39" l="1"/>
  <c r="E38"/>
  <c r="C38"/>
  <c r="V428"/>
  <c r="W427"/>
  <c r="W37"/>
  <c r="E39" l="1"/>
  <c r="C39"/>
  <c r="W428"/>
  <c r="V429"/>
  <c r="W38"/>
  <c r="W429" l="1"/>
  <c r="V430"/>
  <c r="W39"/>
  <c r="W430" l="1"/>
  <c r="V431"/>
  <c r="W40"/>
  <c r="V432" l="1"/>
  <c r="W431"/>
  <c r="W41"/>
  <c r="W432" l="1"/>
  <c r="V433"/>
  <c r="W42"/>
  <c r="W433" l="1"/>
  <c r="V434"/>
  <c r="W43"/>
  <c r="W434" l="1"/>
  <c r="V435"/>
  <c r="W44"/>
  <c r="V436" l="1"/>
  <c r="W435"/>
  <c r="W45"/>
  <c r="W436" l="1"/>
  <c r="V437"/>
  <c r="W46"/>
  <c r="W437" l="1"/>
  <c r="V438"/>
  <c r="W47"/>
  <c r="W438" l="1"/>
  <c r="V439"/>
  <c r="W48"/>
  <c r="W439" l="1"/>
  <c r="V440"/>
  <c r="W49"/>
  <c r="W440" l="1"/>
  <c r="V441"/>
  <c r="W50"/>
  <c r="V442" l="1"/>
  <c r="W441"/>
  <c r="W51"/>
  <c r="W442" l="1"/>
  <c r="V443"/>
  <c r="W52"/>
  <c r="W443" l="1"/>
  <c r="V444"/>
  <c r="W53"/>
  <c r="W444" l="1"/>
  <c r="V445"/>
  <c r="W54"/>
  <c r="W445" l="1"/>
  <c r="V446"/>
  <c r="W55"/>
  <c r="W446" l="1"/>
  <c r="V447"/>
  <c r="W56"/>
  <c r="V448" l="1"/>
  <c r="W447"/>
  <c r="W57"/>
  <c r="W448" l="1"/>
  <c r="V449"/>
  <c r="W58"/>
  <c r="W449" l="1"/>
  <c r="V450"/>
  <c r="W59"/>
  <c r="W450" l="1"/>
  <c r="V451"/>
  <c r="W60"/>
  <c r="W451" l="1"/>
  <c r="V452"/>
  <c r="W61"/>
  <c r="W452" l="1"/>
  <c r="V453"/>
  <c r="W62"/>
  <c r="V454" l="1"/>
  <c r="W453"/>
  <c r="W63"/>
  <c r="W454" l="1"/>
  <c r="V455"/>
  <c r="W64"/>
  <c r="W455" l="1"/>
  <c r="V456"/>
  <c r="W65"/>
  <c r="W456" l="1"/>
  <c r="V457"/>
  <c r="W66"/>
  <c r="W457" l="1"/>
  <c r="V458"/>
  <c r="W67"/>
  <c r="W458" l="1"/>
  <c r="V459"/>
  <c r="W68"/>
  <c r="V460" l="1"/>
  <c r="W459"/>
  <c r="W69"/>
  <c r="W460" l="1"/>
  <c r="V461"/>
  <c r="W70"/>
  <c r="W461" l="1"/>
  <c r="V462"/>
  <c r="W71"/>
  <c r="W462" l="1"/>
  <c r="V463"/>
  <c r="W72"/>
  <c r="W463" l="1"/>
  <c r="V464"/>
  <c r="W73"/>
  <c r="W464" l="1"/>
  <c r="V465"/>
  <c r="W74"/>
  <c r="V466" l="1"/>
  <c r="W465"/>
  <c r="W75"/>
  <c r="W466" l="1"/>
  <c r="V467"/>
  <c r="W76"/>
  <c r="W467" l="1"/>
  <c r="V468"/>
  <c r="W77"/>
  <c r="W468" l="1"/>
  <c r="V469"/>
  <c r="W78"/>
  <c r="W469" l="1"/>
  <c r="V470"/>
  <c r="W79"/>
  <c r="W470" l="1"/>
  <c r="V471"/>
  <c r="W80"/>
  <c r="V472" l="1"/>
  <c r="W471"/>
  <c r="W81"/>
  <c r="W472" l="1"/>
  <c r="V473"/>
  <c r="W82"/>
  <c r="W473" l="1"/>
  <c r="V474"/>
  <c r="W83"/>
  <c r="W474" l="1"/>
  <c r="V475"/>
  <c r="W84"/>
  <c r="W475" l="1"/>
  <c r="V476"/>
  <c r="W85"/>
  <c r="W476" l="1"/>
  <c r="V477"/>
  <c r="W86"/>
  <c r="V478" l="1"/>
  <c r="W477"/>
  <c r="W87"/>
  <c r="W478" l="1"/>
  <c r="V479"/>
  <c r="W88"/>
  <c r="W479" l="1"/>
  <c r="V480"/>
  <c r="W89"/>
  <c r="W480" l="1"/>
  <c r="V481"/>
  <c r="W90"/>
  <c r="W481" l="1"/>
  <c r="V482"/>
  <c r="W91"/>
  <c r="W482" l="1"/>
  <c r="V483"/>
  <c r="W92"/>
  <c r="V484" l="1"/>
  <c r="W483"/>
  <c r="W93"/>
  <c r="W484" l="1"/>
  <c r="V485"/>
  <c r="W94"/>
  <c r="W485" l="1"/>
  <c r="V486"/>
  <c r="W95"/>
  <c r="W486" l="1"/>
  <c r="V487"/>
  <c r="W96"/>
  <c r="W487" l="1"/>
  <c r="V488"/>
  <c r="W97"/>
  <c r="W488" l="1"/>
  <c r="V489"/>
  <c r="W98"/>
  <c r="V490" l="1"/>
  <c r="W489"/>
  <c r="W99"/>
  <c r="W490" l="1"/>
  <c r="V491"/>
  <c r="W100"/>
  <c r="V492" l="1"/>
  <c r="W491"/>
  <c r="W101"/>
  <c r="W492" l="1"/>
  <c r="V493"/>
  <c r="W102"/>
  <c r="W493" l="1"/>
  <c r="V494"/>
  <c r="W103"/>
  <c r="W494" l="1"/>
  <c r="V495"/>
  <c r="W104"/>
  <c r="W495" l="1"/>
  <c r="V496"/>
  <c r="W105"/>
  <c r="W496" l="1"/>
  <c r="V497"/>
  <c r="W106"/>
  <c r="V498" l="1"/>
  <c r="W497"/>
  <c r="W107"/>
  <c r="W498" l="1"/>
  <c r="V499"/>
  <c r="W108"/>
  <c r="W499" l="1"/>
  <c r="V500"/>
  <c r="W109"/>
  <c r="W500" l="1"/>
  <c r="V501"/>
  <c r="W110"/>
  <c r="W501" l="1"/>
  <c r="V502"/>
  <c r="W111"/>
  <c r="W502" l="1"/>
  <c r="V503"/>
  <c r="W112"/>
  <c r="V504" l="1"/>
  <c r="W504" s="1"/>
  <c r="W503"/>
  <c r="W113"/>
  <c r="W114" l="1"/>
  <c r="W115" l="1"/>
  <c r="W116" l="1"/>
  <c r="W117" l="1"/>
  <c r="W118" l="1"/>
  <c r="W119" l="1"/>
  <c r="W120" l="1"/>
  <c r="W121" l="1"/>
  <c r="W122" l="1"/>
  <c r="W123" l="1"/>
  <c r="W124" l="1"/>
  <c r="W125" l="1"/>
  <c r="W126" l="1"/>
  <c r="W127" l="1"/>
  <c r="W128" l="1"/>
  <c r="W129" l="1"/>
  <c r="W130" l="1"/>
  <c r="W131" l="1"/>
  <c r="W132" l="1"/>
  <c r="W133" l="1"/>
  <c r="W134" l="1"/>
  <c r="W135" l="1"/>
  <c r="W136" l="1"/>
  <c r="W137" l="1"/>
  <c r="W138" l="1"/>
  <c r="W139" l="1"/>
  <c r="W140" l="1"/>
  <c r="W141" l="1"/>
  <c r="W142" l="1"/>
  <c r="W143" l="1"/>
  <c r="W144" l="1"/>
  <c r="W145" l="1"/>
  <c r="W146" l="1"/>
  <c r="W147" l="1"/>
  <c r="W148" l="1"/>
  <c r="W149" l="1"/>
  <c r="W150" l="1"/>
  <c r="W151" l="1"/>
  <c r="W152" l="1"/>
  <c r="W153" l="1"/>
  <c r="W154" l="1"/>
  <c r="W155" l="1"/>
  <c r="W156" l="1"/>
  <c r="W157" l="1"/>
  <c r="W158" l="1"/>
  <c r="W159" l="1"/>
  <c r="W160" l="1"/>
  <c r="W161" l="1"/>
  <c r="W162" l="1"/>
  <c r="W163" l="1"/>
  <c r="W164" l="1"/>
  <c r="W165" l="1"/>
  <c r="W166" l="1"/>
  <c r="W167" l="1"/>
  <c r="W168" l="1"/>
  <c r="W169" l="1"/>
  <c r="W170" l="1"/>
  <c r="W171" l="1"/>
  <c r="W172" l="1"/>
  <c r="W173" l="1"/>
  <c r="W174" l="1"/>
  <c r="W175" l="1"/>
  <c r="W176" l="1"/>
  <c r="W177" l="1"/>
  <c r="W178" l="1"/>
  <c r="W179" l="1"/>
  <c r="W180" l="1"/>
  <c r="W181" l="1"/>
  <c r="W182" l="1"/>
  <c r="W183" l="1"/>
  <c r="W184" l="1"/>
  <c r="W185" l="1"/>
  <c r="W186" l="1"/>
  <c r="W187" l="1"/>
  <c r="W188" l="1"/>
  <c r="W189" l="1"/>
  <c r="W190" l="1"/>
  <c r="W191" l="1"/>
  <c r="W192" l="1"/>
  <c r="W193" l="1"/>
  <c r="W194" l="1"/>
  <c r="W195" l="1"/>
  <c r="W196" l="1"/>
  <c r="W197" l="1"/>
  <c r="W198" l="1"/>
  <c r="W199" l="1"/>
  <c r="W200" l="1"/>
  <c r="W201" l="1"/>
  <c r="W202" l="1"/>
  <c r="W203" l="1"/>
  <c r="W204" l="1"/>
  <c r="W205" l="1"/>
  <c r="W206" l="1"/>
  <c r="W207" l="1"/>
  <c r="W208" l="1"/>
  <c r="W209" l="1"/>
  <c r="W210" l="1"/>
  <c r="W211" l="1"/>
  <c r="W212" l="1"/>
  <c r="W213" l="1"/>
  <c r="W214" l="1"/>
  <c r="W215" l="1"/>
  <c r="W216" l="1"/>
  <c r="W217" l="1"/>
  <c r="W218" l="1"/>
  <c r="W219" l="1"/>
  <c r="W220" l="1"/>
  <c r="W221" l="1"/>
  <c r="W222" l="1"/>
  <c r="W223" l="1"/>
  <c r="W224" l="1"/>
  <c r="W225" l="1"/>
  <c r="W226" l="1"/>
  <c r="W227" l="1"/>
  <c r="W228" l="1"/>
  <c r="W229" l="1"/>
  <c r="W230" l="1"/>
  <c r="W231" l="1"/>
  <c r="W232" l="1"/>
  <c r="W233" l="1"/>
  <c r="W234" l="1"/>
  <c r="W235" l="1"/>
  <c r="W236" l="1"/>
  <c r="W237" l="1"/>
  <c r="W238" l="1"/>
  <c r="W239" l="1"/>
  <c r="W240" l="1"/>
  <c r="W241" l="1"/>
  <c r="W242" l="1"/>
  <c r="W243" l="1"/>
  <c r="W244" l="1"/>
  <c r="W245" l="1"/>
  <c r="W246" l="1"/>
  <c r="W247" l="1"/>
  <c r="W248" l="1"/>
  <c r="W249" l="1"/>
  <c r="W250" l="1"/>
  <c r="W251" l="1"/>
  <c r="W252" l="1"/>
  <c r="W253" l="1"/>
  <c r="W254" l="1"/>
  <c r="W255" l="1"/>
  <c r="W256" l="1"/>
  <c r="W257" l="1"/>
  <c r="W258" l="1"/>
  <c r="W259" l="1"/>
  <c r="W260" l="1"/>
  <c r="W261" l="1"/>
  <c r="W262" l="1"/>
  <c r="W263" l="1"/>
  <c r="W264" l="1"/>
  <c r="W265" l="1"/>
  <c r="W266" l="1"/>
  <c r="W267" l="1"/>
  <c r="W268" l="1"/>
  <c r="W269" l="1"/>
  <c r="W270" l="1"/>
  <c r="W271" l="1"/>
  <c r="W272" l="1"/>
  <c r="W273" l="1"/>
  <c r="W274" l="1"/>
  <c r="W275" l="1"/>
  <c r="W276" l="1"/>
  <c r="W277" l="1"/>
  <c r="W278" l="1"/>
  <c r="W279" l="1"/>
  <c r="W280" l="1"/>
  <c r="W281" l="1"/>
  <c r="W282" l="1"/>
  <c r="W283" l="1"/>
  <c r="W284" l="1"/>
  <c r="W285" l="1"/>
  <c r="W286" l="1"/>
  <c r="W287" l="1"/>
  <c r="W288" l="1"/>
  <c r="W289" l="1"/>
  <c r="W290" l="1"/>
  <c r="W291" l="1"/>
  <c r="W292" l="1"/>
  <c r="W293" l="1"/>
  <c r="W294" l="1"/>
  <c r="W295" l="1"/>
  <c r="W296" l="1"/>
  <c r="W297" l="1"/>
  <c r="W298" l="1"/>
  <c r="W299" l="1"/>
  <c r="W300" l="1"/>
  <c r="W301" l="1"/>
  <c r="W302" l="1"/>
  <c r="W303" l="1"/>
  <c r="W304" l="1"/>
  <c r="W305" l="1"/>
  <c r="W306" l="1"/>
  <c r="W307" l="1"/>
  <c r="W308" l="1"/>
  <c r="W309" l="1"/>
  <c r="W310" l="1"/>
  <c r="W311" l="1"/>
  <c r="W312" l="1"/>
  <c r="W313" l="1"/>
  <c r="W314" l="1"/>
  <c r="W315" l="1"/>
  <c r="W316" l="1"/>
  <c r="W317" l="1"/>
  <c r="W318" l="1"/>
  <c r="W319" l="1"/>
  <c r="W320" l="1"/>
  <c r="W321" l="1"/>
  <c r="W322" l="1"/>
  <c r="W323" l="1"/>
  <c r="W324" l="1"/>
  <c r="W325" l="1"/>
  <c r="W326" l="1"/>
  <c r="W327" l="1"/>
  <c r="W328" l="1"/>
  <c r="W329" l="1"/>
  <c r="W330" l="1"/>
  <c r="W331" l="1"/>
  <c r="W332" l="1"/>
  <c r="W333" l="1"/>
  <c r="W334" l="1"/>
  <c r="W335" l="1"/>
  <c r="W336" l="1"/>
  <c r="W337" l="1"/>
  <c r="W338" l="1"/>
  <c r="W339" l="1"/>
  <c r="W340" l="1"/>
  <c r="W341" l="1"/>
  <c r="W342" l="1"/>
  <c r="W343" l="1"/>
  <c r="W344" l="1"/>
  <c r="W345" l="1"/>
  <c r="W346" l="1"/>
  <c r="W347" l="1"/>
  <c r="W348" l="1"/>
  <c r="W349" l="1"/>
  <c r="W350" l="1"/>
  <c r="W351" l="1"/>
  <c r="W352" l="1"/>
  <c r="W353" l="1"/>
  <c r="W354" l="1"/>
  <c r="W355" l="1"/>
  <c r="W356" l="1"/>
  <c r="W357" l="1"/>
  <c r="W358" l="1"/>
  <c r="W359" l="1"/>
  <c r="W360" l="1"/>
  <c r="W361" l="1"/>
  <c r="W362" l="1"/>
  <c r="W363" l="1"/>
  <c r="W364" l="1"/>
  <c r="W365" l="1"/>
  <c r="W366" l="1"/>
  <c r="W367" l="1"/>
  <c r="W368" l="1"/>
  <c r="W369" l="1"/>
  <c r="W370" l="1"/>
  <c r="W371" l="1"/>
  <c r="W372" l="1"/>
  <c r="W373" l="1"/>
  <c r="W374" l="1"/>
  <c r="W375" l="1"/>
  <c r="W376" l="1"/>
  <c r="W377" l="1"/>
  <c r="W378" l="1"/>
  <c r="W379" l="1"/>
  <c r="W380" l="1"/>
  <c r="W381" l="1"/>
  <c r="W382" l="1"/>
  <c r="W383" l="1"/>
  <c r="W384" l="1"/>
  <c r="W385" l="1"/>
  <c r="W386" l="1"/>
  <c r="W387" l="1"/>
  <c r="W388" l="1"/>
  <c r="W389" l="1"/>
  <c r="W390" l="1"/>
  <c r="W391" l="1"/>
  <c r="W392" l="1"/>
  <c r="W394" l="1"/>
  <c r="W393"/>
</calcChain>
</file>

<file path=xl/sharedStrings.xml><?xml version="1.0" encoding="utf-8"?>
<sst xmlns="http://schemas.openxmlformats.org/spreadsheetml/2006/main" count="12" uniqueCount="10">
  <si>
    <t>https://hypertextbook.com/facts/2004/DeannaStewart.shtml</t>
  </si>
  <si>
    <t>T /K</t>
  </si>
  <si>
    <t>T/ degC</t>
  </si>
  <si>
    <t>Resistivity /microOhms*cm
(i.e. units of 10^-8 ohm metres)</t>
  </si>
  <si>
    <t>log10 (T/K)</t>
  </si>
  <si>
    <t>log10(resistivity)</t>
  </si>
  <si>
    <t>MODEL</t>
  </si>
  <si>
    <t>Resistivity of Tungsten wire vs temperature</t>
  </si>
  <si>
    <t>Empirical model fit to resistivity vs temperature data for Tungsten wire</t>
  </si>
  <si>
    <t>Andy French. June 2021.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</si>
</sst>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0" borderId="0" xfId="1" applyAlignment="1" applyProtection="1"/>
    <xf numFmtId="0" fontId="2" fillId="0" borderId="0" xfId="0" applyFont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/>
    <xf numFmtId="2" fontId="0" fillId="4" borderId="1" xfId="0" applyNumberForma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2" fontId="0" fillId="2" borderId="1" xfId="0" applyNumberFormat="1" applyFill="1" applyBorder="1" applyAlignment="1">
      <alignment horizontal="left"/>
    </xf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Resistivity of Tungsten wire vs temperature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Resistivity of Tungsten wire vs temperature</c:v>
          </c:tx>
          <c:spPr>
            <a:ln w="28575"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xVal>
            <c:numRef>
              <c:f>Sheet1!$B$6:$B$39</c:f>
              <c:numCache>
                <c:formatCode>General</c:formatCode>
                <c:ptCount val="34"/>
                <c:pt idx="0">
                  <c:v>300</c:v>
                </c:pt>
                <c:pt idx="1">
                  <c:v>400</c:v>
                </c:pt>
                <c:pt idx="2">
                  <c:v>500</c:v>
                </c:pt>
                <c:pt idx="3">
                  <c:v>600</c:v>
                </c:pt>
                <c:pt idx="4">
                  <c:v>700</c:v>
                </c:pt>
                <c:pt idx="5">
                  <c:v>800</c:v>
                </c:pt>
                <c:pt idx="6">
                  <c:v>900</c:v>
                </c:pt>
                <c:pt idx="7">
                  <c:v>1000</c:v>
                </c:pt>
                <c:pt idx="8">
                  <c:v>1100</c:v>
                </c:pt>
                <c:pt idx="9">
                  <c:v>1200</c:v>
                </c:pt>
                <c:pt idx="10">
                  <c:v>1300</c:v>
                </c:pt>
                <c:pt idx="11">
                  <c:v>1400</c:v>
                </c:pt>
                <c:pt idx="12">
                  <c:v>1500</c:v>
                </c:pt>
                <c:pt idx="13">
                  <c:v>1600</c:v>
                </c:pt>
                <c:pt idx="14">
                  <c:v>1700</c:v>
                </c:pt>
                <c:pt idx="15">
                  <c:v>1800</c:v>
                </c:pt>
                <c:pt idx="16">
                  <c:v>1900</c:v>
                </c:pt>
                <c:pt idx="17">
                  <c:v>2000</c:v>
                </c:pt>
                <c:pt idx="18">
                  <c:v>2100</c:v>
                </c:pt>
                <c:pt idx="19">
                  <c:v>2200</c:v>
                </c:pt>
                <c:pt idx="20">
                  <c:v>2300</c:v>
                </c:pt>
                <c:pt idx="21">
                  <c:v>2400</c:v>
                </c:pt>
                <c:pt idx="22">
                  <c:v>2500</c:v>
                </c:pt>
                <c:pt idx="23">
                  <c:v>2600</c:v>
                </c:pt>
                <c:pt idx="24">
                  <c:v>2700</c:v>
                </c:pt>
                <c:pt idx="25">
                  <c:v>2800</c:v>
                </c:pt>
                <c:pt idx="26">
                  <c:v>2900</c:v>
                </c:pt>
                <c:pt idx="27">
                  <c:v>3000</c:v>
                </c:pt>
                <c:pt idx="28">
                  <c:v>3100</c:v>
                </c:pt>
                <c:pt idx="29">
                  <c:v>3200</c:v>
                </c:pt>
                <c:pt idx="30">
                  <c:v>3300</c:v>
                </c:pt>
                <c:pt idx="31">
                  <c:v>3400</c:v>
                </c:pt>
                <c:pt idx="32">
                  <c:v>3500</c:v>
                </c:pt>
                <c:pt idx="33">
                  <c:v>3600</c:v>
                </c:pt>
              </c:numCache>
            </c:numRef>
          </c:xVal>
          <c:yVal>
            <c:numRef>
              <c:f>Sheet1!$D$6:$D$39</c:f>
              <c:numCache>
                <c:formatCode>General</c:formatCode>
                <c:ptCount val="34"/>
                <c:pt idx="0">
                  <c:v>5.65</c:v>
                </c:pt>
                <c:pt idx="1">
                  <c:v>8.06</c:v>
                </c:pt>
                <c:pt idx="2">
                  <c:v>10.56</c:v>
                </c:pt>
                <c:pt idx="3">
                  <c:v>13.23</c:v>
                </c:pt>
                <c:pt idx="4">
                  <c:v>16.09</c:v>
                </c:pt>
                <c:pt idx="5">
                  <c:v>19</c:v>
                </c:pt>
                <c:pt idx="6">
                  <c:v>21.94</c:v>
                </c:pt>
                <c:pt idx="7">
                  <c:v>24.93</c:v>
                </c:pt>
                <c:pt idx="8">
                  <c:v>27.94</c:v>
                </c:pt>
                <c:pt idx="9">
                  <c:v>30.98</c:v>
                </c:pt>
                <c:pt idx="10">
                  <c:v>34.08</c:v>
                </c:pt>
                <c:pt idx="11">
                  <c:v>37.19</c:v>
                </c:pt>
                <c:pt idx="12">
                  <c:v>40.36</c:v>
                </c:pt>
                <c:pt idx="13">
                  <c:v>43.55</c:v>
                </c:pt>
                <c:pt idx="14">
                  <c:v>46.78</c:v>
                </c:pt>
                <c:pt idx="15">
                  <c:v>50.05</c:v>
                </c:pt>
                <c:pt idx="16">
                  <c:v>53.35</c:v>
                </c:pt>
                <c:pt idx="17">
                  <c:v>56.67</c:v>
                </c:pt>
                <c:pt idx="18">
                  <c:v>60.06</c:v>
                </c:pt>
                <c:pt idx="19">
                  <c:v>63.48</c:v>
                </c:pt>
                <c:pt idx="20">
                  <c:v>66.91</c:v>
                </c:pt>
                <c:pt idx="21">
                  <c:v>70.39</c:v>
                </c:pt>
                <c:pt idx="22">
                  <c:v>73.91</c:v>
                </c:pt>
                <c:pt idx="23">
                  <c:v>77.489999999999995</c:v>
                </c:pt>
                <c:pt idx="24">
                  <c:v>81.040000000000006</c:v>
                </c:pt>
                <c:pt idx="25">
                  <c:v>84.7</c:v>
                </c:pt>
                <c:pt idx="26">
                  <c:v>88.33</c:v>
                </c:pt>
                <c:pt idx="27">
                  <c:v>92.04</c:v>
                </c:pt>
                <c:pt idx="28">
                  <c:v>95.76</c:v>
                </c:pt>
                <c:pt idx="29">
                  <c:v>99.54</c:v>
                </c:pt>
                <c:pt idx="30">
                  <c:v>103.3</c:v>
                </c:pt>
                <c:pt idx="31">
                  <c:v>107.2</c:v>
                </c:pt>
                <c:pt idx="32">
                  <c:v>111.1</c:v>
                </c:pt>
                <c:pt idx="33">
                  <c:v>115</c:v>
                </c:pt>
              </c:numCache>
            </c:numRef>
          </c:yVal>
        </c:ser>
        <c:ser>
          <c:idx val="1"/>
          <c:order val="1"/>
          <c:tx>
            <c:v>Model fit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Sheet1!$V$4:$V$3940</c:f>
              <c:numCache>
                <c:formatCode>General</c:formatCode>
                <c:ptCount val="393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  <c:pt idx="329">
                  <c:v>3300</c:v>
                </c:pt>
                <c:pt idx="330">
                  <c:v>3310</c:v>
                </c:pt>
                <c:pt idx="331">
                  <c:v>3320</c:v>
                </c:pt>
                <c:pt idx="332">
                  <c:v>3330</c:v>
                </c:pt>
                <c:pt idx="333">
                  <c:v>3340</c:v>
                </c:pt>
                <c:pt idx="334">
                  <c:v>3350</c:v>
                </c:pt>
                <c:pt idx="335">
                  <c:v>3360</c:v>
                </c:pt>
                <c:pt idx="336">
                  <c:v>3370</c:v>
                </c:pt>
                <c:pt idx="337">
                  <c:v>3380</c:v>
                </c:pt>
                <c:pt idx="338">
                  <c:v>3390</c:v>
                </c:pt>
                <c:pt idx="339">
                  <c:v>3400</c:v>
                </c:pt>
                <c:pt idx="340">
                  <c:v>3410</c:v>
                </c:pt>
                <c:pt idx="341">
                  <c:v>3420</c:v>
                </c:pt>
                <c:pt idx="342">
                  <c:v>3430</c:v>
                </c:pt>
                <c:pt idx="343">
                  <c:v>3440</c:v>
                </c:pt>
                <c:pt idx="344">
                  <c:v>3450</c:v>
                </c:pt>
                <c:pt idx="345">
                  <c:v>3460</c:v>
                </c:pt>
                <c:pt idx="346">
                  <c:v>3470</c:v>
                </c:pt>
                <c:pt idx="347">
                  <c:v>3480</c:v>
                </c:pt>
                <c:pt idx="348">
                  <c:v>3490</c:v>
                </c:pt>
                <c:pt idx="349">
                  <c:v>3500</c:v>
                </c:pt>
                <c:pt idx="350">
                  <c:v>3510</c:v>
                </c:pt>
                <c:pt idx="351">
                  <c:v>3520</c:v>
                </c:pt>
                <c:pt idx="352">
                  <c:v>3530</c:v>
                </c:pt>
                <c:pt idx="353">
                  <c:v>3540</c:v>
                </c:pt>
                <c:pt idx="354">
                  <c:v>3550</c:v>
                </c:pt>
                <c:pt idx="355">
                  <c:v>3560</c:v>
                </c:pt>
                <c:pt idx="356">
                  <c:v>3570</c:v>
                </c:pt>
                <c:pt idx="357">
                  <c:v>3580</c:v>
                </c:pt>
                <c:pt idx="358">
                  <c:v>3590</c:v>
                </c:pt>
                <c:pt idx="359">
                  <c:v>3600</c:v>
                </c:pt>
                <c:pt idx="360">
                  <c:v>3610</c:v>
                </c:pt>
                <c:pt idx="361">
                  <c:v>3620</c:v>
                </c:pt>
                <c:pt idx="362">
                  <c:v>3630</c:v>
                </c:pt>
                <c:pt idx="363">
                  <c:v>3640</c:v>
                </c:pt>
                <c:pt idx="364">
                  <c:v>3650</c:v>
                </c:pt>
                <c:pt idx="365">
                  <c:v>3660</c:v>
                </c:pt>
                <c:pt idx="366">
                  <c:v>3670</c:v>
                </c:pt>
                <c:pt idx="367">
                  <c:v>3680</c:v>
                </c:pt>
                <c:pt idx="368">
                  <c:v>3690</c:v>
                </c:pt>
                <c:pt idx="369">
                  <c:v>3700</c:v>
                </c:pt>
                <c:pt idx="370">
                  <c:v>3710</c:v>
                </c:pt>
                <c:pt idx="371">
                  <c:v>3720</c:v>
                </c:pt>
                <c:pt idx="372">
                  <c:v>3730</c:v>
                </c:pt>
                <c:pt idx="373">
                  <c:v>3740</c:v>
                </c:pt>
                <c:pt idx="374">
                  <c:v>3750</c:v>
                </c:pt>
                <c:pt idx="375">
                  <c:v>3760</c:v>
                </c:pt>
                <c:pt idx="376">
                  <c:v>3770</c:v>
                </c:pt>
                <c:pt idx="377">
                  <c:v>3780</c:v>
                </c:pt>
                <c:pt idx="378">
                  <c:v>3790</c:v>
                </c:pt>
                <c:pt idx="379">
                  <c:v>3800</c:v>
                </c:pt>
                <c:pt idx="380">
                  <c:v>3810</c:v>
                </c:pt>
                <c:pt idx="381">
                  <c:v>3820</c:v>
                </c:pt>
                <c:pt idx="382">
                  <c:v>3830</c:v>
                </c:pt>
                <c:pt idx="383">
                  <c:v>3840</c:v>
                </c:pt>
                <c:pt idx="384">
                  <c:v>3850</c:v>
                </c:pt>
                <c:pt idx="385">
                  <c:v>3860</c:v>
                </c:pt>
                <c:pt idx="386">
                  <c:v>3870</c:v>
                </c:pt>
                <c:pt idx="387">
                  <c:v>3880</c:v>
                </c:pt>
                <c:pt idx="388">
                  <c:v>3890</c:v>
                </c:pt>
                <c:pt idx="389">
                  <c:v>3900</c:v>
                </c:pt>
                <c:pt idx="390">
                  <c:v>3910</c:v>
                </c:pt>
                <c:pt idx="391">
                  <c:v>3920</c:v>
                </c:pt>
                <c:pt idx="392">
                  <c:v>3930</c:v>
                </c:pt>
                <c:pt idx="393">
                  <c:v>3940</c:v>
                </c:pt>
                <c:pt idx="394">
                  <c:v>3950</c:v>
                </c:pt>
                <c:pt idx="395">
                  <c:v>3960</c:v>
                </c:pt>
                <c:pt idx="396">
                  <c:v>3970</c:v>
                </c:pt>
                <c:pt idx="397">
                  <c:v>3980</c:v>
                </c:pt>
                <c:pt idx="398">
                  <c:v>3990</c:v>
                </c:pt>
                <c:pt idx="399">
                  <c:v>4000</c:v>
                </c:pt>
                <c:pt idx="400">
                  <c:v>4010</c:v>
                </c:pt>
                <c:pt idx="401">
                  <c:v>4020</c:v>
                </c:pt>
                <c:pt idx="402">
                  <c:v>4030</c:v>
                </c:pt>
                <c:pt idx="403">
                  <c:v>4040</c:v>
                </c:pt>
                <c:pt idx="404">
                  <c:v>4050</c:v>
                </c:pt>
                <c:pt idx="405">
                  <c:v>4060</c:v>
                </c:pt>
                <c:pt idx="406">
                  <c:v>4070</c:v>
                </c:pt>
                <c:pt idx="407">
                  <c:v>4080</c:v>
                </c:pt>
                <c:pt idx="408">
                  <c:v>4090</c:v>
                </c:pt>
                <c:pt idx="409">
                  <c:v>4100</c:v>
                </c:pt>
                <c:pt idx="410">
                  <c:v>4110</c:v>
                </c:pt>
                <c:pt idx="411">
                  <c:v>4120</c:v>
                </c:pt>
                <c:pt idx="412">
                  <c:v>4130</c:v>
                </c:pt>
                <c:pt idx="413">
                  <c:v>4140</c:v>
                </c:pt>
                <c:pt idx="414">
                  <c:v>4150</c:v>
                </c:pt>
                <c:pt idx="415">
                  <c:v>4160</c:v>
                </c:pt>
                <c:pt idx="416">
                  <c:v>4170</c:v>
                </c:pt>
                <c:pt idx="417">
                  <c:v>4180</c:v>
                </c:pt>
                <c:pt idx="418">
                  <c:v>4190</c:v>
                </c:pt>
                <c:pt idx="419">
                  <c:v>4200</c:v>
                </c:pt>
                <c:pt idx="420">
                  <c:v>4210</c:v>
                </c:pt>
                <c:pt idx="421">
                  <c:v>4220</c:v>
                </c:pt>
                <c:pt idx="422">
                  <c:v>4230</c:v>
                </c:pt>
                <c:pt idx="423">
                  <c:v>4240</c:v>
                </c:pt>
                <c:pt idx="424">
                  <c:v>4250</c:v>
                </c:pt>
                <c:pt idx="425">
                  <c:v>4260</c:v>
                </c:pt>
                <c:pt idx="426">
                  <c:v>4270</c:v>
                </c:pt>
                <c:pt idx="427">
                  <c:v>4280</c:v>
                </c:pt>
                <c:pt idx="428">
                  <c:v>4290</c:v>
                </c:pt>
                <c:pt idx="429">
                  <c:v>4300</c:v>
                </c:pt>
                <c:pt idx="430">
                  <c:v>4310</c:v>
                </c:pt>
                <c:pt idx="431">
                  <c:v>4320</c:v>
                </c:pt>
                <c:pt idx="432">
                  <c:v>4330</c:v>
                </c:pt>
                <c:pt idx="433">
                  <c:v>4340</c:v>
                </c:pt>
                <c:pt idx="434">
                  <c:v>4350</c:v>
                </c:pt>
                <c:pt idx="435">
                  <c:v>4360</c:v>
                </c:pt>
                <c:pt idx="436">
                  <c:v>4370</c:v>
                </c:pt>
                <c:pt idx="437">
                  <c:v>4380</c:v>
                </c:pt>
                <c:pt idx="438">
                  <c:v>4390</c:v>
                </c:pt>
                <c:pt idx="439">
                  <c:v>4400</c:v>
                </c:pt>
                <c:pt idx="440">
                  <c:v>4410</c:v>
                </c:pt>
                <c:pt idx="441">
                  <c:v>4420</c:v>
                </c:pt>
                <c:pt idx="442">
                  <c:v>4430</c:v>
                </c:pt>
                <c:pt idx="443">
                  <c:v>4440</c:v>
                </c:pt>
                <c:pt idx="444">
                  <c:v>4450</c:v>
                </c:pt>
                <c:pt idx="445">
                  <c:v>4460</c:v>
                </c:pt>
                <c:pt idx="446">
                  <c:v>4470</c:v>
                </c:pt>
                <c:pt idx="447">
                  <c:v>4480</c:v>
                </c:pt>
                <c:pt idx="448">
                  <c:v>4490</c:v>
                </c:pt>
                <c:pt idx="449">
                  <c:v>4500</c:v>
                </c:pt>
                <c:pt idx="450">
                  <c:v>4510</c:v>
                </c:pt>
                <c:pt idx="451">
                  <c:v>4520</c:v>
                </c:pt>
                <c:pt idx="452">
                  <c:v>4530</c:v>
                </c:pt>
                <c:pt idx="453">
                  <c:v>4540</c:v>
                </c:pt>
                <c:pt idx="454">
                  <c:v>4550</c:v>
                </c:pt>
                <c:pt idx="455">
                  <c:v>4560</c:v>
                </c:pt>
                <c:pt idx="456">
                  <c:v>4570</c:v>
                </c:pt>
                <c:pt idx="457">
                  <c:v>4580</c:v>
                </c:pt>
                <c:pt idx="458">
                  <c:v>4590</c:v>
                </c:pt>
                <c:pt idx="459">
                  <c:v>4600</c:v>
                </c:pt>
                <c:pt idx="460">
                  <c:v>4610</c:v>
                </c:pt>
                <c:pt idx="461">
                  <c:v>4620</c:v>
                </c:pt>
                <c:pt idx="462">
                  <c:v>4630</c:v>
                </c:pt>
                <c:pt idx="463">
                  <c:v>4640</c:v>
                </c:pt>
                <c:pt idx="464">
                  <c:v>4650</c:v>
                </c:pt>
                <c:pt idx="465">
                  <c:v>4660</c:v>
                </c:pt>
                <c:pt idx="466">
                  <c:v>4670</c:v>
                </c:pt>
                <c:pt idx="467">
                  <c:v>4680</c:v>
                </c:pt>
                <c:pt idx="468">
                  <c:v>4690</c:v>
                </c:pt>
                <c:pt idx="469">
                  <c:v>4700</c:v>
                </c:pt>
                <c:pt idx="470">
                  <c:v>4710</c:v>
                </c:pt>
                <c:pt idx="471">
                  <c:v>4720</c:v>
                </c:pt>
                <c:pt idx="472">
                  <c:v>4730</c:v>
                </c:pt>
                <c:pt idx="473">
                  <c:v>4740</c:v>
                </c:pt>
                <c:pt idx="474">
                  <c:v>4750</c:v>
                </c:pt>
                <c:pt idx="475">
                  <c:v>4760</c:v>
                </c:pt>
                <c:pt idx="476">
                  <c:v>4770</c:v>
                </c:pt>
                <c:pt idx="477">
                  <c:v>4780</c:v>
                </c:pt>
                <c:pt idx="478">
                  <c:v>4790</c:v>
                </c:pt>
                <c:pt idx="479">
                  <c:v>4800</c:v>
                </c:pt>
                <c:pt idx="480">
                  <c:v>4810</c:v>
                </c:pt>
                <c:pt idx="481">
                  <c:v>4820</c:v>
                </c:pt>
                <c:pt idx="482">
                  <c:v>4830</c:v>
                </c:pt>
                <c:pt idx="483">
                  <c:v>4840</c:v>
                </c:pt>
                <c:pt idx="484">
                  <c:v>4850</c:v>
                </c:pt>
                <c:pt idx="485">
                  <c:v>4860</c:v>
                </c:pt>
                <c:pt idx="486">
                  <c:v>4870</c:v>
                </c:pt>
                <c:pt idx="487">
                  <c:v>4880</c:v>
                </c:pt>
                <c:pt idx="488">
                  <c:v>4890</c:v>
                </c:pt>
                <c:pt idx="489">
                  <c:v>4900</c:v>
                </c:pt>
                <c:pt idx="490">
                  <c:v>4910</c:v>
                </c:pt>
                <c:pt idx="491">
                  <c:v>4920</c:v>
                </c:pt>
                <c:pt idx="492">
                  <c:v>4930</c:v>
                </c:pt>
                <c:pt idx="493">
                  <c:v>4940</c:v>
                </c:pt>
                <c:pt idx="494">
                  <c:v>4950</c:v>
                </c:pt>
                <c:pt idx="495">
                  <c:v>4960</c:v>
                </c:pt>
                <c:pt idx="496">
                  <c:v>4970</c:v>
                </c:pt>
                <c:pt idx="497">
                  <c:v>4980</c:v>
                </c:pt>
                <c:pt idx="498">
                  <c:v>4990</c:v>
                </c:pt>
                <c:pt idx="499">
                  <c:v>5000</c:v>
                </c:pt>
                <c:pt idx="500">
                  <c:v>5010</c:v>
                </c:pt>
              </c:numCache>
            </c:numRef>
          </c:xVal>
          <c:yVal>
            <c:numRef>
              <c:f>Sheet1!$W$4:$W$3940</c:f>
              <c:numCache>
                <c:formatCode>0.00</c:formatCode>
                <c:ptCount val="3937"/>
                <c:pt idx="0">
                  <c:v>9.5675336861824042E-2</c:v>
                </c:pt>
                <c:pt idx="1">
                  <c:v>0.22056730905201324</c:v>
                </c:pt>
                <c:pt idx="2">
                  <c:v>0.35952666973693065</c:v>
                </c:pt>
                <c:pt idx="3">
                  <c:v>0.50848985138884273</c:v>
                </c:pt>
                <c:pt idx="4">
                  <c:v>0.66536331957266626</c:v>
                </c:pt>
                <c:pt idx="5">
                  <c:v>0.82884296703164861</c:v>
                </c:pt>
                <c:pt idx="6">
                  <c:v>0.99802894791161068</c:v>
                </c:pt>
                <c:pt idx="7">
                  <c:v>1.1722586183634038</c:v>
                </c:pt>
                <c:pt idx="8">
                  <c:v>1.3510213864081477</c:v>
                </c:pt>
                <c:pt idx="9">
                  <c:v>1.533910428264365</c:v>
                </c:pt>
                <c:pt idx="10">
                  <c:v>1.7205931343678582</c:v>
                </c:pt>
                <c:pt idx="11">
                  <c:v>1.9107919434752847</c:v>
                </c:pt>
                <c:pt idx="12">
                  <c:v>2.1042713368918964</c:v>
                </c:pt>
                <c:pt idx="13">
                  <c:v>2.3008286839354946</c:v>
                </c:pt>
                <c:pt idx="14">
                  <c:v>2.5002876007277566</c:v>
                </c:pt>
                <c:pt idx="15">
                  <c:v>2.7024930086095935</c:v>
                </c:pt>
                <c:pt idx="16">
                  <c:v>2.9073073769392668</c:v>
                </c:pt>
                <c:pt idx="17">
                  <c:v>3.1146078126918884</c:v>
                </c:pt>
                <c:pt idx="18">
                  <c:v>3.3242837691042371</c:v>
                </c:pt>
                <c:pt idx="19">
                  <c:v>3.5362352157454606</c:v>
                </c:pt>
                <c:pt idx="20">
                  <c:v>3.750371158472376</c:v>
                </c:pt>
                <c:pt idx="21">
                  <c:v>3.9666084287633874</c:v>
                </c:pt>
                <c:pt idx="22">
                  <c:v>4.1848706832952329</c:v>
                </c:pt>
                <c:pt idx="23">
                  <c:v>4.4050875696344587</c:v>
                </c:pt>
                <c:pt idx="24">
                  <c:v>4.6271940246432033</c:v>
                </c:pt>
                <c:pt idx="25">
                  <c:v>4.8511296799909633</c:v>
                </c:pt>
                <c:pt idx="26">
                  <c:v>5.0768383549063421</c:v>
                </c:pt>
                <c:pt idx="27">
                  <c:v>5.3042676205912862</c:v>
                </c:pt>
                <c:pt idx="28">
                  <c:v>5.533368423962056</c:v>
                </c:pt>
                <c:pt idx="29">
                  <c:v>5.7640947608587494</c:v>
                </c:pt>
                <c:pt idx="30">
                  <c:v>5.9964033907795482</c:v>
                </c:pt>
                <c:pt idx="31">
                  <c:v>6.2302535866873274</c:v>
                </c:pt>
                <c:pt idx="32">
                  <c:v>6.4656069146105493</c:v>
                </c:pt>
                <c:pt idx="33">
                  <c:v>6.7024270386910283</c:v>
                </c:pt>
                <c:pt idx="34">
                  <c:v>6.94067954807538</c:v>
                </c:pt>
                <c:pt idx="35">
                  <c:v>7.180331802646033</c:v>
                </c:pt>
                <c:pt idx="36">
                  <c:v>7.4213527950728686</c:v>
                </c:pt>
                <c:pt idx="37">
                  <c:v>7.6637130270630509</c:v>
                </c:pt>
                <c:pt idx="38">
                  <c:v>7.9073843980108807</c:v>
                </c:pt>
                <c:pt idx="39">
                  <c:v>8.1523401045182542</c:v>
                </c:pt>
                <c:pt idx="40">
                  <c:v>8.3985545494780727</c:v>
                </c:pt>
                <c:pt idx="41">
                  <c:v>8.6460032595986931</c:v>
                </c:pt>
                <c:pt idx="42">
                  <c:v>8.8946628104030161</c:v>
                </c:pt>
                <c:pt idx="43">
                  <c:v>9.1445107578656941</c:v>
                </c:pt>
                <c:pt idx="44">
                  <c:v>9.3955255759635019</c:v>
                </c:pt>
                <c:pt idx="45">
                  <c:v>9.6476865995064962</c:v>
                </c:pt>
                <c:pt idx="46">
                  <c:v>9.9009739716983951</c:v>
                </c:pt>
                <c:pt idx="47">
                  <c:v>10.155368595942061</c:v>
                </c:pt>
                <c:pt idx="48">
                  <c:v>10.410852091465165</c:v>
                </c:pt>
                <c:pt idx="49">
                  <c:v>10.667406752391022</c:v>
                </c:pt>
                <c:pt idx="50">
                  <c:v>10.925015509923522</c:v>
                </c:pt>
                <c:pt idx="51">
                  <c:v>11.183661897352662</c:v>
                </c:pt>
                <c:pt idx="52">
                  <c:v>11.443330017619783</c:v>
                </c:pt>
                <c:pt idx="53">
                  <c:v>11.704004513210691</c:v>
                </c:pt>
                <c:pt idx="54">
                  <c:v>11.965670538169144</c:v>
                </c:pt>
                <c:pt idx="55">
                  <c:v>12.228313732045757</c:v>
                </c:pt>
                <c:pt idx="56">
                  <c:v>12.491920195615959</c:v>
                </c:pt>
                <c:pt idx="57">
                  <c:v>12.75647646821802</c:v>
                </c:pt>
                <c:pt idx="58">
                  <c:v>13.021969506577033</c:v>
                </c:pt>
                <c:pt idx="59">
                  <c:v>13.288386664993499</c:v>
                </c:pt>
                <c:pt idx="60">
                  <c:v>13.555715676787583</c:v>
                </c:pt>
                <c:pt idx="61">
                  <c:v>13.823944636900009</c:v>
                </c:pt>
                <c:pt idx="62">
                  <c:v>14.093061985559894</c:v>
                </c:pt>
                <c:pt idx="63">
                  <c:v>14.363056492938281</c:v>
                </c:pt>
                <c:pt idx="64">
                  <c:v>14.633917244713345</c:v>
                </c:pt>
                <c:pt idx="65">
                  <c:v>14.905633628479816</c:v>
                </c:pt>
                <c:pt idx="66">
                  <c:v>15.178195320941329</c:v>
                </c:pt>
                <c:pt idx="67">
                  <c:v>15.451592275829366</c:v>
                </c:pt>
                <c:pt idx="68">
                  <c:v>15.725814712497717</c:v>
                </c:pt>
                <c:pt idx="69">
                  <c:v>16.0008531051452</c:v>
                </c:pt>
                <c:pt idx="70">
                  <c:v>16.276698172623647</c:v>
                </c:pt>
                <c:pt idx="71">
                  <c:v>16.553340868791512</c:v>
                </c:pt>
                <c:pt idx="72">
                  <c:v>16.830772373376924</c:v>
                </c:pt>
                <c:pt idx="73">
                  <c:v>17.108984083316166</c:v>
                </c:pt>
                <c:pt idx="74">
                  <c:v>17.387967604537387</c:v>
                </c:pt>
                <c:pt idx="75">
                  <c:v>17.667714744160342</c:v>
                </c:pt>
                <c:pt idx="76">
                  <c:v>17.94821750308655</c:v>
                </c:pt>
                <c:pt idx="77">
                  <c:v>18.229468068955008</c:v>
                </c:pt>
                <c:pt idx="78">
                  <c:v>18.511458809441116</c:v>
                </c:pt>
                <c:pt idx="79">
                  <c:v>18.794182265878053</c:v>
                </c:pt>
                <c:pt idx="80">
                  <c:v>19.077631147181247</c:v>
                </c:pt>
                <c:pt idx="81">
                  <c:v>19.361798324057702</c:v>
                </c:pt>
                <c:pt idx="82">
                  <c:v>19.646676823483748</c:v>
                </c:pt>
                <c:pt idx="83">
                  <c:v>19.932259823435793</c:v>
                </c:pt>
                <c:pt idx="84">
                  <c:v>20.218540647859211</c:v>
                </c:pt>
                <c:pt idx="85">
                  <c:v>20.505512761862338</c:v>
                </c:pt>
                <c:pt idx="86">
                  <c:v>20.793169767122798</c:v>
                </c:pt>
                <c:pt idx="87">
                  <c:v>21.081505397494254</c:v>
                </c:pt>
                <c:pt idx="88">
                  <c:v>21.370513514803289</c:v>
                </c:pt>
                <c:pt idx="89">
                  <c:v>21.66018810482532</c:v>
                </c:pt>
                <c:pt idx="90">
                  <c:v>21.950523273430552</c:v>
                </c:pt>
                <c:pt idx="91">
                  <c:v>22.241513242890996</c:v>
                </c:pt>
                <c:pt idx="92">
                  <c:v>22.533152348339769</c:v>
                </c:pt>
                <c:pt idx="93">
                  <c:v>22.825435034375325</c:v>
                </c:pt>
                <c:pt idx="94">
                  <c:v>23.11835585180258</c:v>
                </c:pt>
                <c:pt idx="95">
                  <c:v>23.411909454504748</c:v>
                </c:pt>
                <c:pt idx="96">
                  <c:v>23.706090596438813</c:v>
                </c:pt>
                <c:pt idx="97">
                  <c:v>24.000894128748588</c:v>
                </c:pt>
                <c:pt idx="98">
                  <c:v>24.296314996989974</c:v>
                </c:pt>
                <c:pt idx="99">
                  <c:v>24.592348238462307</c:v>
                </c:pt>
                <c:pt idx="100">
                  <c:v>24.888988979641432</c:v>
                </c:pt>
                <c:pt idx="101">
                  <c:v>25.186232433709346</c:v>
                </c:pt>
                <c:pt idx="102">
                  <c:v>25.484073898175534</c:v>
                </c:pt>
                <c:pt idx="103">
                  <c:v>25.782508752586182</c:v>
                </c:pt>
                <c:pt idx="104">
                  <c:v>26.081532456317451</c:v>
                </c:pt>
                <c:pt idx="105">
                  <c:v>26.381140546447881</c:v>
                </c:pt>
                <c:pt idx="106">
                  <c:v>26.681328635707686</c:v>
                </c:pt>
                <c:pt idx="107">
                  <c:v>26.982092410500499</c:v>
                </c:pt>
                <c:pt idx="108">
                  <c:v>27.28342762899484</c:v>
                </c:pt>
                <c:pt idx="109">
                  <c:v>27.585330119281956</c:v>
                </c:pt>
                <c:pt idx="110">
                  <c:v>27.887795777597699</c:v>
                </c:pt>
                <c:pt idx="111">
                  <c:v>28.190820566604412</c:v>
                </c:pt>
                <c:pt idx="112">
                  <c:v>28.494400513732185</c:v>
                </c:pt>
                <c:pt idx="113">
                  <c:v>28.798531709575045</c:v>
                </c:pt>
                <c:pt idx="114">
                  <c:v>29.103210306340632</c:v>
                </c:pt>
                <c:pt idx="115">
                  <c:v>29.408432516351837</c:v>
                </c:pt>
                <c:pt idx="116">
                  <c:v>29.714194610596504</c:v>
                </c:pt>
                <c:pt idx="117">
                  <c:v>30.020492917324944</c:v>
                </c:pt>
                <c:pt idx="118">
                  <c:v>30.327323820692332</c:v>
                </c:pt>
                <c:pt idx="119">
                  <c:v>30.634683759444165</c:v>
                </c:pt>
                <c:pt idx="120">
                  <c:v>30.942569225644053</c:v>
                </c:pt>
                <c:pt idx="121">
                  <c:v>31.250976763440743</c:v>
                </c:pt>
                <c:pt idx="122">
                  <c:v>31.559902967873686</c:v>
                </c:pt>
                <c:pt idx="123">
                  <c:v>31.869344483716041</c:v>
                </c:pt>
                <c:pt idx="124">
                  <c:v>32.179298004352098</c:v>
                </c:pt>
                <c:pt idx="125">
                  <c:v>32.489760270689928</c:v>
                </c:pt>
                <c:pt idx="126">
                  <c:v>32.800728070105976</c:v>
                </c:pt>
                <c:pt idx="127">
                  <c:v>33.112198235421467</c:v>
                </c:pt>
                <c:pt idx="128">
                  <c:v>33.424167643909577</c:v>
                </c:pt>
                <c:pt idx="129">
                  <c:v>33.736633216331079</c:v>
                </c:pt>
                <c:pt idx="130">
                  <c:v>34.049591915998882</c:v>
                </c:pt>
                <c:pt idx="131">
                  <c:v>34.363040747869391</c:v>
                </c:pt>
                <c:pt idx="132">
                  <c:v>34.67697675765983</c:v>
                </c:pt>
                <c:pt idx="133">
                  <c:v>34.991397030990939</c:v>
                </c:pt>
                <c:pt idx="134">
                  <c:v>35.306298692554392</c:v>
                </c:pt>
                <c:pt idx="135">
                  <c:v>35.62167890530263</c:v>
                </c:pt>
                <c:pt idx="136">
                  <c:v>35.937534869662471</c:v>
                </c:pt>
                <c:pt idx="137">
                  <c:v>36.253863822769645</c:v>
                </c:pt>
                <c:pt idx="138">
                  <c:v>36.570663037724934</c:v>
                </c:pt>
                <c:pt idx="139">
                  <c:v>36.887929822870191</c:v>
                </c:pt>
                <c:pt idx="140">
                  <c:v>37.205661521084458</c:v>
                </c:pt>
                <c:pt idx="141">
                  <c:v>37.52385550909856</c:v>
                </c:pt>
                <c:pt idx="142">
                  <c:v>37.842509196828836</c:v>
                </c:pt>
                <c:pt idx="143">
                  <c:v>38.161620026727249</c:v>
                </c:pt>
                <c:pt idx="144">
                  <c:v>38.481185473150084</c:v>
                </c:pt>
                <c:pt idx="145">
                  <c:v>38.801203041742184</c:v>
                </c:pt>
                <c:pt idx="146">
                  <c:v>39.121670268837512</c:v>
                </c:pt>
                <c:pt idx="147">
                  <c:v>39.442584720875281</c:v>
                </c:pt>
                <c:pt idx="148">
                  <c:v>39.763943993831155</c:v>
                </c:pt>
                <c:pt idx="149">
                  <c:v>40.085745712662387</c:v>
                </c:pt>
                <c:pt idx="150">
                  <c:v>40.40798753076799</c:v>
                </c:pt>
                <c:pt idx="151">
                  <c:v>40.73066712946126</c:v>
                </c:pt>
                <c:pt idx="152">
                  <c:v>41.053782217456629</c:v>
                </c:pt>
                <c:pt idx="153">
                  <c:v>41.37733053036856</c:v>
                </c:pt>
                <c:pt idx="154">
                  <c:v>41.701309830222975</c:v>
                </c:pt>
                <c:pt idx="155">
                  <c:v>42.025717904980617</c:v>
                </c:pt>
                <c:pt idx="156">
                  <c:v>42.350552568072146</c:v>
                </c:pt>
                <c:pt idx="157">
                  <c:v>42.675811657944621</c:v>
                </c:pt>
                <c:pt idx="158">
                  <c:v>43.001493037618118</c:v>
                </c:pt>
                <c:pt idx="159">
                  <c:v>43.327594594253974</c:v>
                </c:pt>
                <c:pt idx="160">
                  <c:v>43.654114238732511</c:v>
                </c:pt>
                <c:pt idx="161">
                  <c:v>43.981049905241179</c:v>
                </c:pt>
                <c:pt idx="162">
                  <c:v>44.308399550872075</c:v>
                </c:pt>
                <c:pt idx="163">
                  <c:v>44.636161155228919</c:v>
                </c:pt>
                <c:pt idx="164">
                  <c:v>44.96433272004311</c:v>
                </c:pt>
                <c:pt idx="165">
                  <c:v>45.292912268798815</c:v>
                </c:pt>
                <c:pt idx="166">
                  <c:v>45.62189784636633</c:v>
                </c:pt>
                <c:pt idx="167">
                  <c:v>45.951287518643994</c:v>
                </c:pt>
                <c:pt idx="168">
                  <c:v>46.281079372207984</c:v>
                </c:pt>
                <c:pt idx="169">
                  <c:v>46.611271513970308</c:v>
                </c:pt>
                <c:pt idx="170">
                  <c:v>46.941862070844266</c:v>
                </c:pt>
                <c:pt idx="171">
                  <c:v>47.272849189417208</c:v>
                </c:pt>
                <c:pt idx="172">
                  <c:v>47.604231035630349</c:v>
                </c:pt>
                <c:pt idx="173">
                  <c:v>47.936005794466688</c:v>
                </c:pt>
                <c:pt idx="174">
                  <c:v>48.26817166964404</c:v>
                </c:pt>
                <c:pt idx="175">
                  <c:v>48.600726883316419</c:v>
                </c:pt>
                <c:pt idx="176">
                  <c:v>48.933669675780301</c:v>
                </c:pt>
                <c:pt idx="177">
                  <c:v>49.266998305188757</c:v>
                </c:pt>
                <c:pt idx="178">
                  <c:v>49.600711047270366</c:v>
                </c:pt>
                <c:pt idx="179">
                  <c:v>49.934806195054662</c:v>
                </c:pt>
                <c:pt idx="180">
                  <c:v>50.269282058603636</c:v>
                </c:pt>
                <c:pt idx="181">
                  <c:v>50.604136964748264</c:v>
                </c:pt>
                <c:pt idx="182">
                  <c:v>50.939369256830901</c:v>
                </c:pt>
                <c:pt idx="183">
                  <c:v>51.274977294453109</c:v>
                </c:pt>
                <c:pt idx="184">
                  <c:v>51.610959453228467</c:v>
                </c:pt>
                <c:pt idx="185">
                  <c:v>51.947314124540071</c:v>
                </c:pt>
                <c:pt idx="186">
                  <c:v>52.28403971530436</c:v>
                </c:pt>
                <c:pt idx="187">
                  <c:v>52.62113464773784</c:v>
                </c:pt>
                <c:pt idx="188">
                  <c:v>52.958597359130188</c:v>
                </c:pt>
                <c:pt idx="189">
                  <c:v>53.296426301620862</c:v>
                </c:pt>
                <c:pt idx="190">
                  <c:v>53.63461994198078</c:v>
                </c:pt>
                <c:pt idx="191">
                  <c:v>53.973176761397781</c:v>
                </c:pt>
                <c:pt idx="192">
                  <c:v>54.312095255266698</c:v>
                </c:pt>
                <c:pt idx="193">
                  <c:v>54.651373932983972</c:v>
                </c:pt>
                <c:pt idx="194">
                  <c:v>54.991011317744992</c:v>
                </c:pt>
                <c:pt idx="195">
                  <c:v>55.331005946347076</c:v>
                </c:pt>
                <c:pt idx="196">
                  <c:v>55.671356368994793</c:v>
                </c:pt>
                <c:pt idx="197">
                  <c:v>56.012061149109698</c:v>
                </c:pt>
                <c:pt idx="198">
                  <c:v>56.353118863143997</c:v>
                </c:pt>
                <c:pt idx="199">
                  <c:v>56.69452810039715</c:v>
                </c:pt>
                <c:pt idx="200">
                  <c:v>57.03628746283642</c:v>
                </c:pt>
                <c:pt idx="201">
                  <c:v>57.378395564920197</c:v>
                </c:pt>
                <c:pt idx="202">
                  <c:v>57.720851033425824</c:v>
                </c:pt>
                <c:pt idx="203">
                  <c:v>58.063652507279031</c:v>
                </c:pt>
                <c:pt idx="204">
                  <c:v>58.406798637388206</c:v>
                </c:pt>
                <c:pt idx="205">
                  <c:v>58.750288086480531</c:v>
                </c:pt>
                <c:pt idx="206">
                  <c:v>59.094119528941157</c:v>
                </c:pt>
                <c:pt idx="207">
                  <c:v>59.438291650656666</c:v>
                </c:pt>
                <c:pt idx="208">
                  <c:v>59.782803148859571</c:v>
                </c:pt>
                <c:pt idx="209">
                  <c:v>60.127652731977079</c:v>
                </c:pt>
                <c:pt idx="210">
                  <c:v>60.472839119481712</c:v>
                </c:pt>
                <c:pt idx="211">
                  <c:v>60.81836104174473</c:v>
                </c:pt>
                <c:pt idx="212">
                  <c:v>61.164217239893091</c:v>
                </c:pt>
                <c:pt idx="213">
                  <c:v>61.510406465667565</c:v>
                </c:pt>
                <c:pt idx="214">
                  <c:v>61.856927481284217</c:v>
                </c:pt>
                <c:pt idx="215">
                  <c:v>62.203779059298292</c:v>
                </c:pt>
                <c:pt idx="216">
                  <c:v>62.550959982470388</c:v>
                </c:pt>
                <c:pt idx="217">
                  <c:v>62.898469043634456</c:v>
                </c:pt>
                <c:pt idx="218">
                  <c:v>63.246305045569571</c:v>
                </c:pt>
                <c:pt idx="219">
                  <c:v>63.594466800871629</c:v>
                </c:pt>
                <c:pt idx="220">
                  <c:v>63.942953131829981</c:v>
                </c:pt>
                <c:pt idx="221">
                  <c:v>64.2917628703037</c:v>
                </c:pt>
                <c:pt idx="222">
                  <c:v>64.640894857601538</c:v>
                </c:pt>
                <c:pt idx="223">
                  <c:v>64.990347944363108</c:v>
                </c:pt>
                <c:pt idx="224">
                  <c:v>65.340120990442955</c:v>
                </c:pt>
                <c:pt idx="225">
                  <c:v>65.690212864795313</c:v>
                </c:pt>
                <c:pt idx="226">
                  <c:v>66.040622445362331</c:v>
                </c:pt>
                <c:pt idx="227">
                  <c:v>66.391348618962553</c:v>
                </c:pt>
                <c:pt idx="228">
                  <c:v>66.742390281182438</c:v>
                </c:pt>
                <c:pt idx="229">
                  <c:v>67.093746336269732</c:v>
                </c:pt>
                <c:pt idx="230">
                  <c:v>67.445415697026846</c:v>
                </c:pt>
                <c:pt idx="231">
                  <c:v>67.797397284708978</c:v>
                </c:pt>
                <c:pt idx="232">
                  <c:v>68.149690028921142</c:v>
                </c:pt>
                <c:pt idx="233">
                  <c:v>68.502292867518022</c:v>
                </c:pt>
                <c:pt idx="234">
                  <c:v>68.855204746505791</c:v>
                </c:pt>
                <c:pt idx="235">
                  <c:v>69.208424619944992</c:v>
                </c:pt>
                <c:pt idx="236">
                  <c:v>69.561951449854959</c:v>
                </c:pt>
                <c:pt idx="237">
                  <c:v>69.915784206119966</c:v>
                </c:pt>
                <c:pt idx="238">
                  <c:v>70.269921866397041</c:v>
                </c:pt>
                <c:pt idx="239">
                  <c:v>70.624363416024437</c:v>
                </c:pt>
                <c:pt idx="240">
                  <c:v>70.979107847932937</c:v>
                </c:pt>
                <c:pt idx="241">
                  <c:v>71.334154162557255</c:v>
                </c:pt>
                <c:pt idx="242">
                  <c:v>71.689501367749486</c:v>
                </c:pt>
                <c:pt idx="243">
                  <c:v>72.045148478693321</c:v>
                </c:pt>
                <c:pt idx="244">
                  <c:v>72.401094517821221</c:v>
                </c:pt>
                <c:pt idx="245">
                  <c:v>72.757338514729952</c:v>
                </c:pt>
                <c:pt idx="246">
                  <c:v>73.113879506100815</c:v>
                </c:pt>
                <c:pt idx="247">
                  <c:v>73.47071653561828</c:v>
                </c:pt>
                <c:pt idx="248">
                  <c:v>73.827848653891721</c:v>
                </c:pt>
                <c:pt idx="249">
                  <c:v>74.185274918377246</c:v>
                </c:pt>
                <c:pt idx="250">
                  <c:v>74.542994393301171</c:v>
                </c:pt>
                <c:pt idx="251">
                  <c:v>74.901006149584958</c:v>
                </c:pt>
                <c:pt idx="252">
                  <c:v>75.259309264770451</c:v>
                </c:pt>
                <c:pt idx="253">
                  <c:v>75.617902822946874</c:v>
                </c:pt>
                <c:pt idx="254">
                  <c:v>75.976785914678885</c:v>
                </c:pt>
                <c:pt idx="255">
                  <c:v>76.335957636935575</c:v>
                </c:pt>
                <c:pt idx="256">
                  <c:v>76.695417093020168</c:v>
                </c:pt>
                <c:pt idx="257">
                  <c:v>77.055163392501782</c:v>
                </c:pt>
                <c:pt idx="258">
                  <c:v>77.415195651146632</c:v>
                </c:pt>
                <c:pt idx="259">
                  <c:v>77.775512990851681</c:v>
                </c:pt>
                <c:pt idx="260">
                  <c:v>78.136114539578912</c:v>
                </c:pt>
                <c:pt idx="261">
                  <c:v>78.496999431289822</c:v>
                </c:pt>
                <c:pt idx="262">
                  <c:v>78.858166805881638</c:v>
                </c:pt>
                <c:pt idx="263">
                  <c:v>79.219615809124221</c:v>
                </c:pt>
                <c:pt idx="264">
                  <c:v>79.581345592597884</c:v>
                </c:pt>
                <c:pt idx="265">
                  <c:v>79.943355313632111</c:v>
                </c:pt>
                <c:pt idx="266">
                  <c:v>80.305644135244805</c:v>
                </c:pt>
                <c:pt idx="267">
                  <c:v>80.668211226083201</c:v>
                </c:pt>
                <c:pt idx="268">
                  <c:v>81.03105576036495</c:v>
                </c:pt>
                <c:pt idx="269">
                  <c:v>81.394176917819991</c:v>
                </c:pt>
                <c:pt idx="270">
                  <c:v>81.757573883633867</c:v>
                </c:pt>
                <c:pt idx="271">
                  <c:v>82.121245848390828</c:v>
                </c:pt>
                <c:pt idx="272">
                  <c:v>82.485192008019268</c:v>
                </c:pt>
                <c:pt idx="273">
                  <c:v>82.849411563735984</c:v>
                </c:pt>
                <c:pt idx="274">
                  <c:v>83.213903721993034</c:v>
                </c:pt>
                <c:pt idx="275">
                  <c:v>83.578667694423757</c:v>
                </c:pt>
                <c:pt idx="276">
                  <c:v>83.943702697791096</c:v>
                </c:pt>
                <c:pt idx="277">
                  <c:v>84.309007953934881</c:v>
                </c:pt>
                <c:pt idx="278">
                  <c:v>84.674582689721845</c:v>
                </c:pt>
                <c:pt idx="279">
                  <c:v>85.040426136994142</c:v>
                </c:pt>
                <c:pt idx="280">
                  <c:v>85.406537532520858</c:v>
                </c:pt>
                <c:pt idx="281">
                  <c:v>85.772916117947744</c:v>
                </c:pt>
                <c:pt idx="282">
                  <c:v>86.139561139749645</c:v>
                </c:pt>
                <c:pt idx="283">
                  <c:v>86.506471849182574</c:v>
                </c:pt>
                <c:pt idx="284">
                  <c:v>86.873647502236679</c:v>
                </c:pt>
                <c:pt idx="285">
                  <c:v>87.241087359589997</c:v>
                </c:pt>
                <c:pt idx="286">
                  <c:v>87.608790686562017</c:v>
                </c:pt>
                <c:pt idx="287">
                  <c:v>87.976756753069282</c:v>
                </c:pt>
                <c:pt idx="288">
                  <c:v>88.344984833579716</c:v>
                </c:pt>
                <c:pt idx="289">
                  <c:v>88.713474207069851</c:v>
                </c:pt>
                <c:pt idx="290">
                  <c:v>89.082224156980388</c:v>
                </c:pt>
                <c:pt idx="291">
                  <c:v>89.451233971173622</c:v>
                </c:pt>
                <c:pt idx="292">
                  <c:v>89.820502941891121</c:v>
                </c:pt>
                <c:pt idx="293">
                  <c:v>90.190030365712005</c:v>
                </c:pt>
                <c:pt idx="294">
                  <c:v>90.559815543511732</c:v>
                </c:pt>
                <c:pt idx="295">
                  <c:v>90.929857780420932</c:v>
                </c:pt>
                <c:pt idx="296">
                  <c:v>91.300156385785598</c:v>
                </c:pt>
                <c:pt idx="297">
                  <c:v>91.670710673127658</c:v>
                </c:pt>
                <c:pt idx="298">
                  <c:v>92.04151996010529</c:v>
                </c:pt>
                <c:pt idx="299">
                  <c:v>92.412583568473991</c:v>
                </c:pt>
                <c:pt idx="300">
                  <c:v>92.783900824049979</c:v>
                </c:pt>
                <c:pt idx="301">
                  <c:v>93.155471056669924</c:v>
                </c:pt>
                <c:pt idx="302">
                  <c:v>93.527293600156113</c:v>
                </c:pt>
                <c:pt idx="303">
                  <c:v>93.899367792278468</c:v>
                </c:pt>
                <c:pt idx="304">
                  <c:v>94.271692974718192</c:v>
                </c:pt>
                <c:pt idx="305">
                  <c:v>94.644268493032413</c:v>
                </c:pt>
                <c:pt idx="306">
                  <c:v>95.01709369661873</c:v>
                </c:pt>
                <c:pt idx="307">
                  <c:v>95.390167938679198</c:v>
                </c:pt>
                <c:pt idx="308">
                  <c:v>95.763490576187934</c:v>
                </c:pt>
                <c:pt idx="309">
                  <c:v>96.137060969854474</c:v>
                </c:pt>
                <c:pt idx="310">
                  <c:v>96.510878484092089</c:v>
                </c:pt>
                <c:pt idx="311">
                  <c:v>96.884942486983348</c:v>
                </c:pt>
                <c:pt idx="312">
                  <c:v>97.259252350247692</c:v>
                </c:pt>
                <c:pt idx="313">
                  <c:v>97.633807449208916</c:v>
                </c:pt>
                <c:pt idx="314">
                  <c:v>98.00860716276236</c:v>
                </c:pt>
                <c:pt idx="315">
                  <c:v>98.383650873345204</c:v>
                </c:pt>
                <c:pt idx="316">
                  <c:v>98.758937966902323</c:v>
                </c:pt>
                <c:pt idx="317">
                  <c:v>99.134467832857538</c:v>
                </c:pt>
                <c:pt idx="318">
                  <c:v>99.510239864082521</c:v>
                </c:pt>
                <c:pt idx="319">
                  <c:v>99.886253456865731</c:v>
                </c:pt>
                <c:pt idx="320">
                  <c:v>100.26250801088312</c:v>
                </c:pt>
                <c:pt idx="321">
                  <c:v>100.63900292916962</c:v>
                </c:pt>
                <c:pt idx="322">
                  <c:v>101.01573761808824</c:v>
                </c:pt>
                <c:pt idx="323">
                  <c:v>101.39271148730205</c:v>
                </c:pt>
                <c:pt idx="324">
                  <c:v>101.7699239497458</c:v>
                </c:pt>
                <c:pt idx="325">
                  <c:v>102.1473744215984</c:v>
                </c:pt>
                <c:pt idx="326">
                  <c:v>102.52506232225322</c:v>
                </c:pt>
                <c:pt idx="327">
                  <c:v>102.90298707429247</c:v>
                </c:pt>
                <c:pt idx="328">
                  <c:v>103.28114810345915</c:v>
                </c:pt>
                <c:pt idx="329">
                  <c:v>103.65954483863034</c:v>
                </c:pt>
                <c:pt idx="330">
                  <c:v>104.03817671179067</c:v>
                </c:pt>
                <c:pt idx="331">
                  <c:v>104.41704315800642</c:v>
                </c:pt>
                <c:pt idx="332">
                  <c:v>104.79614361539831</c:v>
                </c:pt>
                <c:pt idx="333">
                  <c:v>105.17547752511803</c:v>
                </c:pt>
                <c:pt idx="334">
                  <c:v>105.55504433132019</c:v>
                </c:pt>
                <c:pt idx="335">
                  <c:v>105.93484348113986</c:v>
                </c:pt>
                <c:pt idx="336">
                  <c:v>106.31487442466592</c:v>
                </c:pt>
                <c:pt idx="337">
                  <c:v>106.69513661491744</c:v>
                </c:pt>
                <c:pt idx="338">
                  <c:v>107.07562950781892</c:v>
                </c:pt>
                <c:pt idx="339">
                  <c:v>107.45635256217687</c:v>
                </c:pt>
                <c:pt idx="340">
                  <c:v>107.837305239656</c:v>
                </c:pt>
                <c:pt idx="341">
                  <c:v>108.21848700475537</c:v>
                </c:pt>
                <c:pt idx="342">
                  <c:v>108.59989732478569</c:v>
                </c:pt>
                <c:pt idx="343">
                  <c:v>108.98153566984602</c:v>
                </c:pt>
                <c:pt idx="344">
                  <c:v>109.36340151280116</c:v>
                </c:pt>
                <c:pt idx="345">
                  <c:v>109.74549432925998</c:v>
                </c:pt>
                <c:pt idx="346">
                  <c:v>110.12781359755188</c:v>
                </c:pt>
                <c:pt idx="347">
                  <c:v>110.51035879870587</c:v>
                </c:pt>
                <c:pt idx="348">
                  <c:v>110.89312941642922</c:v>
                </c:pt>
                <c:pt idx="349">
                  <c:v>111.27612493708493</c:v>
                </c:pt>
                <c:pt idx="350">
                  <c:v>111.65934484967087</c:v>
                </c:pt>
                <c:pt idx="351">
                  <c:v>112.04278864579859</c:v>
                </c:pt>
                <c:pt idx="352">
                  <c:v>112.42645581967416</c:v>
                </c:pt>
                <c:pt idx="353">
                  <c:v>112.81034586807522</c:v>
                </c:pt>
                <c:pt idx="354">
                  <c:v>113.19445829033201</c:v>
                </c:pt>
                <c:pt idx="355">
                  <c:v>113.57879258830759</c:v>
                </c:pt>
                <c:pt idx="356">
                  <c:v>113.96334826637717</c:v>
                </c:pt>
                <c:pt idx="357">
                  <c:v>114.34812483140817</c:v>
                </c:pt>
                <c:pt idx="358">
                  <c:v>114.73312179274193</c:v>
                </c:pt>
                <c:pt idx="359">
                  <c:v>115.11833866217358</c:v>
                </c:pt>
                <c:pt idx="360">
                  <c:v>115.50377495393334</c:v>
                </c:pt>
                <c:pt idx="361">
                  <c:v>115.88943018466712</c:v>
                </c:pt>
                <c:pt idx="362">
                  <c:v>116.27530387341848</c:v>
                </c:pt>
                <c:pt idx="363">
                  <c:v>116.66139554160995</c:v>
                </c:pt>
                <c:pt idx="364">
                  <c:v>117.04770471302511</c:v>
                </c:pt>
                <c:pt idx="365">
                  <c:v>117.43423091378968</c:v>
                </c:pt>
                <c:pt idx="366">
                  <c:v>117.82097367235419</c:v>
                </c:pt>
                <c:pt idx="367">
                  <c:v>118.20793251947582</c:v>
                </c:pt>
                <c:pt idx="368">
                  <c:v>118.59510698820216</c:v>
                </c:pt>
                <c:pt idx="369">
                  <c:v>118.98249661385235</c:v>
                </c:pt>
                <c:pt idx="370">
                  <c:v>119.37010093400033</c:v>
                </c:pt>
                <c:pt idx="371">
                  <c:v>119.75791948845834</c:v>
                </c:pt>
                <c:pt idx="372">
                  <c:v>120.14595181925966</c:v>
                </c:pt>
                <c:pt idx="373">
                  <c:v>120.53419747064171</c:v>
                </c:pt>
                <c:pt idx="374">
                  <c:v>120.92265598903064</c:v>
                </c:pt>
                <c:pt idx="375">
                  <c:v>121.31132692302401</c:v>
                </c:pt>
                <c:pt idx="376">
                  <c:v>121.70020982337473</c:v>
                </c:pt>
                <c:pt idx="377">
                  <c:v>122.08930424297537</c:v>
                </c:pt>
                <c:pt idx="378">
                  <c:v>122.47860973684257</c:v>
                </c:pt>
                <c:pt idx="379">
                  <c:v>122.86812586210061</c:v>
                </c:pt>
                <c:pt idx="380">
                  <c:v>123.25785217796657</c:v>
                </c:pt>
                <c:pt idx="381">
                  <c:v>123.64778824573455</c:v>
                </c:pt>
                <c:pt idx="382">
                  <c:v>124.03793362876134</c:v>
                </c:pt>
                <c:pt idx="383">
                  <c:v>124.42828789244979</c:v>
                </c:pt>
                <c:pt idx="384">
                  <c:v>124.81885060423554</c:v>
                </c:pt>
                <c:pt idx="385">
                  <c:v>125.20962133357047</c:v>
                </c:pt>
                <c:pt idx="386">
                  <c:v>125.6005996519108</c:v>
                </c:pt>
                <c:pt idx="387">
                  <c:v>125.9917851326998</c:v>
                </c:pt>
                <c:pt idx="388">
                  <c:v>126.38317735135465</c:v>
                </c:pt>
                <c:pt idx="389">
                  <c:v>126.77477588525281</c:v>
                </c:pt>
                <c:pt idx="390">
                  <c:v>127.16658031371719</c:v>
                </c:pt>
                <c:pt idx="391">
                  <c:v>127.55859021800218</c:v>
                </c:pt>
                <c:pt idx="392">
                  <c:v>127.95080518128036</c:v>
                </c:pt>
                <c:pt idx="393">
                  <c:v>128.34322478862845</c:v>
                </c:pt>
                <c:pt idx="394">
                  <c:v>128.73584862701452</c:v>
                </c:pt>
                <c:pt idx="395">
                  <c:v>129.1286762852838</c:v>
                </c:pt>
                <c:pt idx="396">
                  <c:v>129.52170735414509</c:v>
                </c:pt>
                <c:pt idx="397">
                  <c:v>129.91494142615912</c:v>
                </c:pt>
                <c:pt idx="398">
                  <c:v>130.30837809572466</c:v>
                </c:pt>
                <c:pt idx="399">
                  <c:v>130.70201695906476</c:v>
                </c:pt>
                <c:pt idx="400">
                  <c:v>131.0958576142157</c:v>
                </c:pt>
                <c:pt idx="401">
                  <c:v>131.48989966101342</c:v>
                </c:pt>
                <c:pt idx="402">
                  <c:v>131.88414270108089</c:v>
                </c:pt>
                <c:pt idx="403">
                  <c:v>132.27858633781614</c:v>
                </c:pt>
                <c:pt idx="404">
                  <c:v>132.67323017637935</c:v>
                </c:pt>
                <c:pt idx="405">
                  <c:v>133.06807382368197</c:v>
                </c:pt>
                <c:pt idx="406">
                  <c:v>133.46311688837326</c:v>
                </c:pt>
                <c:pt idx="407">
                  <c:v>133.85835898082846</c:v>
                </c:pt>
                <c:pt idx="408">
                  <c:v>134.25379971313845</c:v>
                </c:pt>
                <c:pt idx="409">
                  <c:v>134.64943869909587</c:v>
                </c:pt>
                <c:pt idx="410">
                  <c:v>135.04527555418576</c:v>
                </c:pt>
                <c:pt idx="411">
                  <c:v>135.44130989557203</c:v>
                </c:pt>
                <c:pt idx="412">
                  <c:v>135.83754134208746</c:v>
                </c:pt>
                <c:pt idx="413">
                  <c:v>136.23396951422129</c:v>
                </c:pt>
                <c:pt idx="414">
                  <c:v>136.63059403410938</c:v>
                </c:pt>
                <c:pt idx="415">
                  <c:v>137.02741452552158</c:v>
                </c:pt>
                <c:pt idx="416">
                  <c:v>137.42443061385262</c:v>
                </c:pt>
                <c:pt idx="417">
                  <c:v>137.82164192610901</c:v>
                </c:pt>
                <c:pt idx="418">
                  <c:v>138.2190480909004</c:v>
                </c:pt>
                <c:pt idx="419">
                  <c:v>138.6166487384269</c:v>
                </c:pt>
                <c:pt idx="420">
                  <c:v>139.01444350047018</c:v>
                </c:pt>
                <c:pt idx="421">
                  <c:v>139.41243201038174</c:v>
                </c:pt>
                <c:pt idx="422">
                  <c:v>139.81061390307337</c:v>
                </c:pt>
                <c:pt idx="423">
                  <c:v>140.20898881500631</c:v>
                </c:pt>
                <c:pt idx="424">
                  <c:v>140.60755638418166</c:v>
                </c:pt>
                <c:pt idx="425">
                  <c:v>141.00631625012906</c:v>
                </c:pt>
                <c:pt idx="426">
                  <c:v>141.40526805389828</c:v>
                </c:pt>
                <c:pt idx="427">
                  <c:v>141.80441143804728</c:v>
                </c:pt>
                <c:pt idx="428">
                  <c:v>142.20374604663462</c:v>
                </c:pt>
                <c:pt idx="429">
                  <c:v>142.60327152520765</c:v>
                </c:pt>
                <c:pt idx="430">
                  <c:v>143.00298752079433</c:v>
                </c:pt>
                <c:pt idx="431">
                  <c:v>143.40289368189258</c:v>
                </c:pt>
                <c:pt idx="432">
                  <c:v>143.80298965846137</c:v>
                </c:pt>
                <c:pt idx="433">
                  <c:v>144.20327510191157</c:v>
                </c:pt>
                <c:pt idx="434">
                  <c:v>144.60374966509494</c:v>
                </c:pt>
                <c:pt idx="435">
                  <c:v>145.00441300229676</c:v>
                </c:pt>
                <c:pt idx="436">
                  <c:v>145.40526476922673</c:v>
                </c:pt>
                <c:pt idx="437">
                  <c:v>145.80630462300815</c:v>
                </c:pt>
                <c:pt idx="438">
                  <c:v>146.20753222216945</c:v>
                </c:pt>
                <c:pt idx="439">
                  <c:v>146.60894722663687</c:v>
                </c:pt>
                <c:pt idx="440">
                  <c:v>147.01054929772312</c:v>
                </c:pt>
                <c:pt idx="441">
                  <c:v>147.4123380981203</c:v>
                </c:pt>
                <c:pt idx="442">
                  <c:v>147.81431329189073</c:v>
                </c:pt>
                <c:pt idx="443">
                  <c:v>148.21647454445858</c:v>
                </c:pt>
                <c:pt idx="444">
                  <c:v>148.61882152259989</c:v>
                </c:pt>
                <c:pt idx="445">
                  <c:v>149.02135389443626</c:v>
                </c:pt>
                <c:pt idx="446">
                  <c:v>149.42407132942461</c:v>
                </c:pt>
                <c:pt idx="447">
                  <c:v>149.82697349835007</c:v>
                </c:pt>
                <c:pt idx="448">
                  <c:v>150.23006007331625</c:v>
                </c:pt>
                <c:pt idx="449">
                  <c:v>150.63333072773881</c:v>
                </c:pt>
                <c:pt idx="450">
                  <c:v>151.03678513633611</c:v>
                </c:pt>
                <c:pt idx="451">
                  <c:v>151.44042297512144</c:v>
                </c:pt>
                <c:pt idx="452">
                  <c:v>151.84424392139471</c:v>
                </c:pt>
                <c:pt idx="453">
                  <c:v>152.24824765373569</c:v>
                </c:pt>
                <c:pt idx="454">
                  <c:v>152.65243385199389</c:v>
                </c:pt>
                <c:pt idx="455">
                  <c:v>153.05680219728362</c:v>
                </c:pt>
                <c:pt idx="456">
                  <c:v>153.46135237197322</c:v>
                </c:pt>
                <c:pt idx="457">
                  <c:v>153.86608405968082</c:v>
                </c:pt>
                <c:pt idx="458">
                  <c:v>154.27099694526245</c:v>
                </c:pt>
                <c:pt idx="459">
                  <c:v>154.67609071480871</c:v>
                </c:pt>
                <c:pt idx="460">
                  <c:v>155.08136505563479</c:v>
                </c:pt>
                <c:pt idx="461">
                  <c:v>155.48681965627313</c:v>
                </c:pt>
                <c:pt idx="462">
                  <c:v>155.89245420646796</c:v>
                </c:pt>
                <c:pt idx="463">
                  <c:v>156.298268397165</c:v>
                </c:pt>
                <c:pt idx="464">
                  <c:v>156.70426192050687</c:v>
                </c:pt>
                <c:pt idx="465">
                  <c:v>157.11043446982401</c:v>
                </c:pt>
                <c:pt idx="466">
                  <c:v>157.51678573962971</c:v>
                </c:pt>
                <c:pt idx="467">
                  <c:v>157.9233154256103</c:v>
                </c:pt>
                <c:pt idx="468">
                  <c:v>158.33002322462073</c:v>
                </c:pt>
                <c:pt idx="469">
                  <c:v>158.73690883467498</c:v>
                </c:pt>
                <c:pt idx="470">
                  <c:v>159.14397195494277</c:v>
                </c:pt>
                <c:pt idx="471">
                  <c:v>159.55121228573805</c:v>
                </c:pt>
                <c:pt idx="472">
                  <c:v>159.95862952851689</c:v>
                </c:pt>
                <c:pt idx="473">
                  <c:v>160.36622338586665</c:v>
                </c:pt>
                <c:pt idx="474">
                  <c:v>160.77399356150289</c:v>
                </c:pt>
                <c:pt idx="475">
                  <c:v>161.18193976026069</c:v>
                </c:pt>
                <c:pt idx="476">
                  <c:v>161.59006168808705</c:v>
                </c:pt>
                <c:pt idx="477">
                  <c:v>161.99835905203753</c:v>
                </c:pt>
                <c:pt idx="478">
                  <c:v>162.40683156026745</c:v>
                </c:pt>
                <c:pt idx="479">
                  <c:v>162.81547892202525</c:v>
                </c:pt>
                <c:pt idx="480">
                  <c:v>163.2243008476477</c:v>
                </c:pt>
                <c:pt idx="481">
                  <c:v>163.63329704855263</c:v>
                </c:pt>
                <c:pt idx="482">
                  <c:v>164.04246723723332</c:v>
                </c:pt>
                <c:pt idx="483">
                  <c:v>164.45181112725035</c:v>
                </c:pt>
                <c:pt idx="484">
                  <c:v>164.86132843322807</c:v>
                </c:pt>
                <c:pt idx="485">
                  <c:v>165.27101887084649</c:v>
                </c:pt>
                <c:pt idx="486">
                  <c:v>165.68088215683667</c:v>
                </c:pt>
                <c:pt idx="487">
                  <c:v>166.09091800897392</c:v>
                </c:pt>
                <c:pt idx="488">
                  <c:v>166.50112614607053</c:v>
                </c:pt>
                <c:pt idx="489">
                  <c:v>166.91150628797337</c:v>
                </c:pt>
                <c:pt idx="490">
                  <c:v>167.32205815555349</c:v>
                </c:pt>
                <c:pt idx="491">
                  <c:v>167.73278147070488</c:v>
                </c:pt>
                <c:pt idx="492">
                  <c:v>168.14367595633459</c:v>
                </c:pt>
                <c:pt idx="493">
                  <c:v>168.55474133635951</c:v>
                </c:pt>
                <c:pt idx="494">
                  <c:v>168.96597733569985</c:v>
                </c:pt>
                <c:pt idx="495">
                  <c:v>169.37738368027391</c:v>
                </c:pt>
                <c:pt idx="496">
                  <c:v>169.78896009699093</c:v>
                </c:pt>
                <c:pt idx="497">
                  <c:v>170.20070631374759</c:v>
                </c:pt>
                <c:pt idx="498">
                  <c:v>170.61262205942248</c:v>
                </c:pt>
                <c:pt idx="499">
                  <c:v>171.02470706386748</c:v>
                </c:pt>
                <c:pt idx="500">
                  <c:v>171.43696105790573</c:v>
                </c:pt>
              </c:numCache>
            </c:numRef>
          </c:yVal>
        </c:ser>
        <c:axId val="64679296"/>
        <c:axId val="64677760"/>
      </c:scatterChart>
      <c:valAx>
        <c:axId val="64679296"/>
        <c:scaling>
          <c:orientation val="minMax"/>
          <c:max val="40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Temperature</a:t>
                </a:r>
                <a:r>
                  <a:rPr lang="en-GB" baseline="0"/>
                  <a:t> /K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64677760"/>
        <c:crosses val="autoZero"/>
        <c:crossBetween val="midCat"/>
      </c:valAx>
      <c:valAx>
        <c:axId val="64677760"/>
        <c:scaling>
          <c:orientation val="minMax"/>
          <c:max val="14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Resistivity</a:t>
                </a:r>
                <a:r>
                  <a:rPr lang="en-GB" baseline="0"/>
                  <a:t> /1e-8 Ohm metres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64679296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Resistivity of Tungsten wire vs temperature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Resistivity of Tungsten wire vs temperature</c:v>
          </c:tx>
          <c:spPr>
            <a:ln w="28575"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0.10619488188976378"/>
                  <c:y val="8.2862547586957033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1.205x - 2.2242
R² = 0.9999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xVal>
            <c:numRef>
              <c:f>Sheet1!$E$6:$E$39</c:f>
              <c:numCache>
                <c:formatCode>0.00</c:formatCode>
                <c:ptCount val="34"/>
                <c:pt idx="0">
                  <c:v>2.4771212547196626</c:v>
                </c:pt>
                <c:pt idx="1">
                  <c:v>2.6020599913279625</c:v>
                </c:pt>
                <c:pt idx="2">
                  <c:v>2.6989700043360187</c:v>
                </c:pt>
                <c:pt idx="3">
                  <c:v>2.7781512503836434</c:v>
                </c:pt>
                <c:pt idx="4">
                  <c:v>2.8450980400142569</c:v>
                </c:pt>
                <c:pt idx="5">
                  <c:v>2.9030899869919438</c:v>
                </c:pt>
                <c:pt idx="6">
                  <c:v>2.9542425094393248</c:v>
                </c:pt>
                <c:pt idx="7">
                  <c:v>3</c:v>
                </c:pt>
                <c:pt idx="8">
                  <c:v>3.0413926851582249</c:v>
                </c:pt>
                <c:pt idx="9">
                  <c:v>3.0791812460476247</c:v>
                </c:pt>
                <c:pt idx="10">
                  <c:v>3.1139433523068369</c:v>
                </c:pt>
                <c:pt idx="11">
                  <c:v>3.1461280356782382</c:v>
                </c:pt>
                <c:pt idx="12">
                  <c:v>3.1760912590556813</c:v>
                </c:pt>
                <c:pt idx="13">
                  <c:v>3.2041199826559246</c:v>
                </c:pt>
                <c:pt idx="14">
                  <c:v>3.2304489213782741</c:v>
                </c:pt>
                <c:pt idx="15">
                  <c:v>3.255272505103306</c:v>
                </c:pt>
                <c:pt idx="16">
                  <c:v>3.2787536009528289</c:v>
                </c:pt>
                <c:pt idx="17">
                  <c:v>3.3010299956639813</c:v>
                </c:pt>
                <c:pt idx="18">
                  <c:v>3.3222192947339191</c:v>
                </c:pt>
                <c:pt idx="19">
                  <c:v>3.3424226808222062</c:v>
                </c:pt>
                <c:pt idx="20">
                  <c:v>3.3617278360175931</c:v>
                </c:pt>
                <c:pt idx="21">
                  <c:v>3.3802112417116059</c:v>
                </c:pt>
                <c:pt idx="22">
                  <c:v>3.3979400086720375</c:v>
                </c:pt>
                <c:pt idx="23">
                  <c:v>3.4149733479708178</c:v>
                </c:pt>
                <c:pt idx="24">
                  <c:v>3.4313637641589874</c:v>
                </c:pt>
                <c:pt idx="25">
                  <c:v>3.4471580313422194</c:v>
                </c:pt>
                <c:pt idx="26">
                  <c:v>3.4623979978989561</c:v>
                </c:pt>
                <c:pt idx="27">
                  <c:v>3.4771212547196626</c:v>
                </c:pt>
                <c:pt idx="28">
                  <c:v>3.4913616938342726</c:v>
                </c:pt>
                <c:pt idx="29">
                  <c:v>3.5051499783199058</c:v>
                </c:pt>
                <c:pt idx="30">
                  <c:v>3.5185139398778875</c:v>
                </c:pt>
                <c:pt idx="31">
                  <c:v>3.5314789170422549</c:v>
                </c:pt>
                <c:pt idx="32">
                  <c:v>3.5440680443502757</c:v>
                </c:pt>
                <c:pt idx="33">
                  <c:v>3.5563025007672873</c:v>
                </c:pt>
              </c:numCache>
            </c:numRef>
          </c:xVal>
          <c:yVal>
            <c:numRef>
              <c:f>Sheet1!$F$6:$F$39</c:f>
              <c:numCache>
                <c:formatCode>0.00</c:formatCode>
                <c:ptCount val="34"/>
                <c:pt idx="0">
                  <c:v>0.75204844781943858</c:v>
                </c:pt>
                <c:pt idx="1">
                  <c:v>0.90633504180509072</c:v>
                </c:pt>
                <c:pt idx="2">
                  <c:v>1.0236639181977936</c:v>
                </c:pt>
                <c:pt idx="3">
                  <c:v>1.121559844187501</c:v>
                </c:pt>
                <c:pt idx="4">
                  <c:v>1.2065560440990295</c:v>
                </c:pt>
                <c:pt idx="5">
                  <c:v>1.2787536009528289</c:v>
                </c:pt>
                <c:pt idx="6">
                  <c:v>1.3412366232386923</c:v>
                </c:pt>
                <c:pt idx="7">
                  <c:v>1.3967222785037734</c:v>
                </c:pt>
                <c:pt idx="8">
                  <c:v>1.4462264017781632</c:v>
                </c:pt>
                <c:pt idx="9">
                  <c:v>1.4910814134231871</c:v>
                </c:pt>
                <c:pt idx="10">
                  <c:v>1.5324995860946624</c:v>
                </c:pt>
                <c:pt idx="11">
                  <c:v>1.5704261783589726</c:v>
                </c:pt>
                <c:pt idx="12">
                  <c:v>1.6059511575648728</c:v>
                </c:pt>
                <c:pt idx="13">
                  <c:v>1.6389881593436819</c:v>
                </c:pt>
                <c:pt idx="14">
                  <c:v>1.6700602174731343</c:v>
                </c:pt>
                <c:pt idx="15">
                  <c:v>1.6994040818153375</c:v>
                </c:pt>
                <c:pt idx="16">
                  <c:v>1.7271344237604886</c:v>
                </c:pt>
                <c:pt idx="17">
                  <c:v>1.7533532126414961</c:v>
                </c:pt>
                <c:pt idx="18">
                  <c:v>1.7785853278629622</c:v>
                </c:pt>
                <c:pt idx="19">
                  <c:v>1.8026369180828106</c:v>
                </c:pt>
                <c:pt idx="20">
                  <c:v>1.8254910298794309</c:v>
                </c:pt>
                <c:pt idx="21">
                  <c:v>1.8475109652032482</c:v>
                </c:pt>
                <c:pt idx="22">
                  <c:v>1.8687032022785366</c:v>
                </c:pt>
                <c:pt idx="23">
                  <c:v>1.8892456608929795</c:v>
                </c:pt>
                <c:pt idx="24">
                  <c:v>1.9086994323522239</c:v>
                </c:pt>
                <c:pt idx="25">
                  <c:v>1.927883410330707</c:v>
                </c:pt>
                <c:pt idx="26">
                  <c:v>1.946108230436906</c:v>
                </c:pt>
                <c:pt idx="27">
                  <c:v>1.9639766099966058</c:v>
                </c:pt>
                <c:pt idx="28">
                  <c:v>1.9811841373983543</c:v>
                </c:pt>
                <c:pt idx="29">
                  <c:v>1.9979976364080043</c:v>
                </c:pt>
                <c:pt idx="30">
                  <c:v>2.0141003215196207</c:v>
                </c:pt>
                <c:pt idx="31">
                  <c:v>2.030194785356751</c:v>
                </c:pt>
                <c:pt idx="32">
                  <c:v>2.0457140589408676</c:v>
                </c:pt>
                <c:pt idx="33">
                  <c:v>2.0606978403536118</c:v>
                </c:pt>
              </c:numCache>
            </c:numRef>
          </c:yVal>
        </c:ser>
        <c:axId val="95455104"/>
        <c:axId val="107461632"/>
      </c:scatterChart>
      <c:valAx>
        <c:axId val="95455104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log10( Temperature</a:t>
                </a:r>
                <a:r>
                  <a:rPr lang="en-GB" baseline="0"/>
                  <a:t> /K )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107461632"/>
        <c:crosses val="autoZero"/>
        <c:crossBetween val="midCat"/>
      </c:valAx>
      <c:valAx>
        <c:axId val="1074616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log10(</a:t>
                </a:r>
                <a:r>
                  <a:rPr lang="en-GB" baseline="0"/>
                  <a:t> </a:t>
                </a:r>
                <a:r>
                  <a:rPr lang="en-GB"/>
                  <a:t>Resistivity</a:t>
                </a:r>
                <a:r>
                  <a:rPr lang="en-GB" baseline="0"/>
                  <a:t> /1e-8 Ohm metres)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95455104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1</xdr:row>
      <xdr:rowOff>152400</xdr:rowOff>
    </xdr:from>
    <xdr:to>
      <xdr:col>13</xdr:col>
      <xdr:colOff>220980</xdr:colOff>
      <xdr:row>22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373380</xdr:colOff>
      <xdr:row>1</xdr:row>
      <xdr:rowOff>152400</xdr:rowOff>
    </xdr:from>
    <xdr:to>
      <xdr:col>20</xdr:col>
      <xdr:colOff>0</xdr:colOff>
      <xdr:row>22</xdr:row>
      <xdr:rowOff>175260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pertextbook.com/facts/2004/DeannaStewart.shtml" TargetMode="External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W504"/>
  <sheetViews>
    <sheetView tabSelected="1" workbookViewId="0">
      <selection activeCell="J42" sqref="J42"/>
    </sheetView>
  </sheetViews>
  <sheetFormatPr defaultRowHeight="14.4"/>
  <cols>
    <col min="4" max="4" width="19.77734375" customWidth="1"/>
    <col min="5" max="5" width="11.109375" customWidth="1"/>
    <col min="6" max="6" width="15.109375" customWidth="1"/>
    <col min="21" max="21" width="4.77734375" customWidth="1"/>
    <col min="22" max="22" width="7.21875" bestFit="1" customWidth="1"/>
    <col min="23" max="23" width="16.6640625" customWidth="1"/>
  </cols>
  <sheetData>
    <row r="2" spans="2:23" ht="15.6">
      <c r="B2" s="14" t="s">
        <v>7</v>
      </c>
      <c r="V2" s="2" t="s">
        <v>6</v>
      </c>
    </row>
    <row r="3" spans="2:23" ht="57.6">
      <c r="B3" s="1" t="s">
        <v>0</v>
      </c>
      <c r="V3" s="5" t="s">
        <v>1</v>
      </c>
      <c r="W3" s="12" t="s">
        <v>3</v>
      </c>
    </row>
    <row r="4" spans="2:23">
      <c r="V4" s="6">
        <v>10</v>
      </c>
      <c r="W4" s="13">
        <f>(10^(-2.2242))*(V4^1.205)</f>
        <v>9.5675336861824042E-2</v>
      </c>
    </row>
    <row r="5" spans="2:23" ht="57.6">
      <c r="B5" s="7" t="s">
        <v>1</v>
      </c>
      <c r="C5" s="3" t="s">
        <v>2</v>
      </c>
      <c r="D5" s="9" t="s">
        <v>3</v>
      </c>
      <c r="E5" s="10" t="s">
        <v>4</v>
      </c>
      <c r="F5" s="10" t="s">
        <v>5</v>
      </c>
      <c r="V5" s="6">
        <f>V4+10</f>
        <v>20</v>
      </c>
      <c r="W5" s="13">
        <f t="shared" ref="W5:W68" si="0">(10^(-2.2242))*(V5^1.205)</f>
        <v>0.22056730905201324</v>
      </c>
    </row>
    <row r="6" spans="2:23">
      <c r="B6" s="8">
        <v>300</v>
      </c>
      <c r="C6" s="4">
        <f>B6-273</f>
        <v>27</v>
      </c>
      <c r="D6" s="8">
        <v>5.65</v>
      </c>
      <c r="E6" s="11">
        <f>LOG10(B6)</f>
        <v>2.4771212547196626</v>
      </c>
      <c r="F6" s="11">
        <f>LOG10(D6)</f>
        <v>0.75204844781943858</v>
      </c>
      <c r="V6" s="6">
        <f t="shared" ref="V6:V69" si="1">V5+10</f>
        <v>30</v>
      </c>
      <c r="W6" s="13">
        <f t="shared" si="0"/>
        <v>0.35952666973693065</v>
      </c>
    </row>
    <row r="7" spans="2:23">
      <c r="B7" s="8">
        <f>B6+100</f>
        <v>400</v>
      </c>
      <c r="C7" s="4">
        <f t="shared" ref="C7:C39" si="2">B7-273</f>
        <v>127</v>
      </c>
      <c r="D7" s="8">
        <v>8.06</v>
      </c>
      <c r="E7" s="11">
        <f t="shared" ref="E7:E39" si="3">LOG10(B7)</f>
        <v>2.6020599913279625</v>
      </c>
      <c r="F7" s="11">
        <f t="shared" ref="F7:F39" si="4">LOG10(D7)</f>
        <v>0.90633504180509072</v>
      </c>
      <c r="V7" s="6">
        <f t="shared" si="1"/>
        <v>40</v>
      </c>
      <c r="W7" s="13">
        <f t="shared" si="0"/>
        <v>0.50848985138884273</v>
      </c>
    </row>
    <row r="8" spans="2:23">
      <c r="B8" s="8">
        <f t="shared" ref="B8:B38" si="5">B7+100</f>
        <v>500</v>
      </c>
      <c r="C8" s="4">
        <f t="shared" si="2"/>
        <v>227</v>
      </c>
      <c r="D8" s="8">
        <v>10.56</v>
      </c>
      <c r="E8" s="11">
        <f t="shared" si="3"/>
        <v>2.6989700043360187</v>
      </c>
      <c r="F8" s="11">
        <f t="shared" si="4"/>
        <v>1.0236639181977936</v>
      </c>
      <c r="V8" s="6">
        <f t="shared" si="1"/>
        <v>50</v>
      </c>
      <c r="W8" s="13">
        <f t="shared" si="0"/>
        <v>0.66536331957266626</v>
      </c>
    </row>
    <row r="9" spans="2:23">
      <c r="B9" s="8">
        <f t="shared" si="5"/>
        <v>600</v>
      </c>
      <c r="C9" s="4">
        <f t="shared" si="2"/>
        <v>327</v>
      </c>
      <c r="D9" s="8">
        <v>13.23</v>
      </c>
      <c r="E9" s="11">
        <f t="shared" si="3"/>
        <v>2.7781512503836434</v>
      </c>
      <c r="F9" s="11">
        <f t="shared" si="4"/>
        <v>1.121559844187501</v>
      </c>
      <c r="V9" s="6">
        <f t="shared" si="1"/>
        <v>60</v>
      </c>
      <c r="W9" s="13">
        <f t="shared" si="0"/>
        <v>0.82884296703164861</v>
      </c>
    </row>
    <row r="10" spans="2:23">
      <c r="B10" s="8">
        <f t="shared" si="5"/>
        <v>700</v>
      </c>
      <c r="C10" s="4">
        <f t="shared" si="2"/>
        <v>427</v>
      </c>
      <c r="D10" s="8">
        <v>16.09</v>
      </c>
      <c r="E10" s="11">
        <f t="shared" si="3"/>
        <v>2.8450980400142569</v>
      </c>
      <c r="F10" s="11">
        <f t="shared" si="4"/>
        <v>1.2065560440990295</v>
      </c>
      <c r="V10" s="6">
        <f t="shared" si="1"/>
        <v>70</v>
      </c>
      <c r="W10" s="13">
        <f t="shared" si="0"/>
        <v>0.99802894791161068</v>
      </c>
    </row>
    <row r="11" spans="2:23">
      <c r="B11" s="8">
        <f t="shared" si="5"/>
        <v>800</v>
      </c>
      <c r="C11" s="4">
        <f t="shared" si="2"/>
        <v>527</v>
      </c>
      <c r="D11" s="8">
        <v>19</v>
      </c>
      <c r="E11" s="11">
        <f t="shared" si="3"/>
        <v>2.9030899869919438</v>
      </c>
      <c r="F11" s="11">
        <f t="shared" si="4"/>
        <v>1.2787536009528289</v>
      </c>
      <c r="V11" s="6">
        <f t="shared" si="1"/>
        <v>80</v>
      </c>
      <c r="W11" s="13">
        <f t="shared" si="0"/>
        <v>1.1722586183634038</v>
      </c>
    </row>
    <row r="12" spans="2:23">
      <c r="B12" s="8">
        <f t="shared" si="5"/>
        <v>900</v>
      </c>
      <c r="C12" s="4">
        <f t="shared" si="2"/>
        <v>627</v>
      </c>
      <c r="D12" s="8">
        <v>21.94</v>
      </c>
      <c r="E12" s="11">
        <f t="shared" si="3"/>
        <v>2.9542425094393248</v>
      </c>
      <c r="F12" s="11">
        <f t="shared" si="4"/>
        <v>1.3412366232386923</v>
      </c>
      <c r="V12" s="6">
        <f t="shared" si="1"/>
        <v>90</v>
      </c>
      <c r="W12" s="13">
        <f t="shared" si="0"/>
        <v>1.3510213864081477</v>
      </c>
    </row>
    <row r="13" spans="2:23">
      <c r="B13" s="8">
        <f t="shared" si="5"/>
        <v>1000</v>
      </c>
      <c r="C13" s="4">
        <f t="shared" si="2"/>
        <v>727</v>
      </c>
      <c r="D13" s="8">
        <v>24.93</v>
      </c>
      <c r="E13" s="11">
        <f t="shared" si="3"/>
        <v>3</v>
      </c>
      <c r="F13" s="11">
        <f t="shared" si="4"/>
        <v>1.3967222785037734</v>
      </c>
      <c r="V13" s="6">
        <f t="shared" si="1"/>
        <v>100</v>
      </c>
      <c r="W13" s="13">
        <f t="shared" si="0"/>
        <v>1.533910428264365</v>
      </c>
    </row>
    <row r="14" spans="2:23">
      <c r="B14" s="8">
        <f t="shared" si="5"/>
        <v>1100</v>
      </c>
      <c r="C14" s="4">
        <f t="shared" si="2"/>
        <v>827</v>
      </c>
      <c r="D14" s="8">
        <v>27.94</v>
      </c>
      <c r="E14" s="11">
        <f t="shared" si="3"/>
        <v>3.0413926851582249</v>
      </c>
      <c r="F14" s="11">
        <f t="shared" si="4"/>
        <v>1.4462264017781632</v>
      </c>
      <c r="V14" s="6">
        <f t="shared" si="1"/>
        <v>110</v>
      </c>
      <c r="W14" s="13">
        <f t="shared" si="0"/>
        <v>1.7205931343678582</v>
      </c>
    </row>
    <row r="15" spans="2:23">
      <c r="B15" s="8">
        <f t="shared" si="5"/>
        <v>1200</v>
      </c>
      <c r="C15" s="4">
        <f t="shared" si="2"/>
        <v>927</v>
      </c>
      <c r="D15" s="8">
        <v>30.98</v>
      </c>
      <c r="E15" s="11">
        <f t="shared" si="3"/>
        <v>3.0791812460476247</v>
      </c>
      <c r="F15" s="11">
        <f t="shared" si="4"/>
        <v>1.4910814134231871</v>
      </c>
      <c r="V15" s="6">
        <f t="shared" si="1"/>
        <v>120</v>
      </c>
      <c r="W15" s="13">
        <f t="shared" si="0"/>
        <v>1.9107919434752847</v>
      </c>
    </row>
    <row r="16" spans="2:23">
      <c r="B16" s="8">
        <f t="shared" si="5"/>
        <v>1300</v>
      </c>
      <c r="C16" s="4">
        <f t="shared" si="2"/>
        <v>1027</v>
      </c>
      <c r="D16" s="8">
        <v>34.08</v>
      </c>
      <c r="E16" s="11">
        <f t="shared" si="3"/>
        <v>3.1139433523068369</v>
      </c>
      <c r="F16" s="11">
        <f t="shared" si="4"/>
        <v>1.5324995860946624</v>
      </c>
      <c r="V16" s="6">
        <f t="shared" si="1"/>
        <v>130</v>
      </c>
      <c r="W16" s="13">
        <f t="shared" si="0"/>
        <v>2.1042713368918964</v>
      </c>
    </row>
    <row r="17" spans="2:23">
      <c r="B17" s="8">
        <f t="shared" si="5"/>
        <v>1400</v>
      </c>
      <c r="C17" s="4">
        <f t="shared" si="2"/>
        <v>1127</v>
      </c>
      <c r="D17" s="8">
        <v>37.19</v>
      </c>
      <c r="E17" s="11">
        <f t="shared" si="3"/>
        <v>3.1461280356782382</v>
      </c>
      <c r="F17" s="11">
        <f t="shared" si="4"/>
        <v>1.5704261783589726</v>
      </c>
      <c r="V17" s="6">
        <f t="shared" si="1"/>
        <v>140</v>
      </c>
      <c r="W17" s="13">
        <f t="shared" si="0"/>
        <v>2.3008286839354946</v>
      </c>
    </row>
    <row r="18" spans="2:23">
      <c r="B18" s="8">
        <f t="shared" si="5"/>
        <v>1500</v>
      </c>
      <c r="C18" s="4">
        <f t="shared" si="2"/>
        <v>1227</v>
      </c>
      <c r="D18" s="8">
        <v>40.36</v>
      </c>
      <c r="E18" s="11">
        <f t="shared" si="3"/>
        <v>3.1760912590556813</v>
      </c>
      <c r="F18" s="11">
        <f t="shared" si="4"/>
        <v>1.6059511575648728</v>
      </c>
      <c r="V18" s="6">
        <f t="shared" si="1"/>
        <v>150</v>
      </c>
      <c r="W18" s="13">
        <f t="shared" si="0"/>
        <v>2.5002876007277566</v>
      </c>
    </row>
    <row r="19" spans="2:23">
      <c r="B19" s="8">
        <f t="shared" si="5"/>
        <v>1600</v>
      </c>
      <c r="C19" s="4">
        <f t="shared" si="2"/>
        <v>1327</v>
      </c>
      <c r="D19" s="8">
        <v>43.55</v>
      </c>
      <c r="E19" s="11">
        <f t="shared" si="3"/>
        <v>3.2041199826559246</v>
      </c>
      <c r="F19" s="11">
        <f t="shared" si="4"/>
        <v>1.6389881593436819</v>
      </c>
      <c r="V19" s="6">
        <f t="shared" si="1"/>
        <v>160</v>
      </c>
      <c r="W19" s="13">
        <f t="shared" si="0"/>
        <v>2.7024930086095935</v>
      </c>
    </row>
    <row r="20" spans="2:23">
      <c r="B20" s="8">
        <f t="shared" si="5"/>
        <v>1700</v>
      </c>
      <c r="C20" s="4">
        <f t="shared" si="2"/>
        <v>1427</v>
      </c>
      <c r="D20" s="8">
        <v>46.78</v>
      </c>
      <c r="E20" s="11">
        <f t="shared" si="3"/>
        <v>3.2304489213782741</v>
      </c>
      <c r="F20" s="11">
        <f t="shared" si="4"/>
        <v>1.6700602174731343</v>
      </c>
      <c r="V20" s="6">
        <f t="shared" si="1"/>
        <v>170</v>
      </c>
      <c r="W20" s="13">
        <f t="shared" si="0"/>
        <v>2.9073073769392668</v>
      </c>
    </row>
    <row r="21" spans="2:23">
      <c r="B21" s="8">
        <f t="shared" si="5"/>
        <v>1800</v>
      </c>
      <c r="C21" s="4">
        <f t="shared" si="2"/>
        <v>1527</v>
      </c>
      <c r="D21" s="8">
        <v>50.05</v>
      </c>
      <c r="E21" s="11">
        <f t="shared" si="3"/>
        <v>3.255272505103306</v>
      </c>
      <c r="F21" s="11">
        <f t="shared" si="4"/>
        <v>1.6994040818153375</v>
      </c>
      <c r="V21" s="6">
        <f t="shared" si="1"/>
        <v>180</v>
      </c>
      <c r="W21" s="13">
        <f t="shared" si="0"/>
        <v>3.1146078126918884</v>
      </c>
    </row>
    <row r="22" spans="2:23">
      <c r="B22" s="8">
        <f t="shared" si="5"/>
        <v>1900</v>
      </c>
      <c r="C22" s="4">
        <f t="shared" si="2"/>
        <v>1627</v>
      </c>
      <c r="D22" s="8">
        <v>53.35</v>
      </c>
      <c r="E22" s="11">
        <f t="shared" si="3"/>
        <v>3.2787536009528289</v>
      </c>
      <c r="F22" s="11">
        <f t="shared" si="4"/>
        <v>1.7271344237604886</v>
      </c>
      <c r="V22" s="6">
        <f t="shared" si="1"/>
        <v>190</v>
      </c>
      <c r="W22" s="13">
        <f t="shared" si="0"/>
        <v>3.3242837691042371</v>
      </c>
    </row>
    <row r="23" spans="2:23">
      <c r="B23" s="8">
        <f t="shared" si="5"/>
        <v>2000</v>
      </c>
      <c r="C23" s="4">
        <f t="shared" si="2"/>
        <v>1727</v>
      </c>
      <c r="D23" s="8">
        <v>56.67</v>
      </c>
      <c r="E23" s="11">
        <f t="shared" si="3"/>
        <v>3.3010299956639813</v>
      </c>
      <c r="F23" s="11">
        <f t="shared" si="4"/>
        <v>1.7533532126414961</v>
      </c>
      <c r="V23" s="6">
        <f t="shared" si="1"/>
        <v>200</v>
      </c>
      <c r="W23" s="13">
        <f t="shared" si="0"/>
        <v>3.5362352157454606</v>
      </c>
    </row>
    <row r="24" spans="2:23">
      <c r="B24" s="8">
        <f t="shared" si="5"/>
        <v>2100</v>
      </c>
      <c r="C24" s="4">
        <f t="shared" si="2"/>
        <v>1827</v>
      </c>
      <c r="D24" s="8">
        <v>60.06</v>
      </c>
      <c r="E24" s="11">
        <f t="shared" si="3"/>
        <v>3.3222192947339191</v>
      </c>
      <c r="F24" s="11">
        <f t="shared" si="4"/>
        <v>1.7785853278629622</v>
      </c>
      <c r="V24" s="6">
        <f t="shared" si="1"/>
        <v>210</v>
      </c>
      <c r="W24" s="13">
        <f t="shared" si="0"/>
        <v>3.750371158472376</v>
      </c>
    </row>
    <row r="25" spans="2:23">
      <c r="B25" s="8">
        <f t="shared" si="5"/>
        <v>2200</v>
      </c>
      <c r="C25" s="4">
        <f t="shared" si="2"/>
        <v>1927</v>
      </c>
      <c r="D25" s="8">
        <v>63.48</v>
      </c>
      <c r="E25" s="11">
        <f t="shared" si="3"/>
        <v>3.3424226808222062</v>
      </c>
      <c r="F25" s="11">
        <f t="shared" si="4"/>
        <v>1.8026369180828106</v>
      </c>
      <c r="V25" s="6">
        <f t="shared" si="1"/>
        <v>220</v>
      </c>
      <c r="W25" s="13">
        <f t="shared" si="0"/>
        <v>3.9666084287633874</v>
      </c>
    </row>
    <row r="26" spans="2:23">
      <c r="B26" s="8">
        <f t="shared" si="5"/>
        <v>2300</v>
      </c>
      <c r="C26" s="4">
        <f t="shared" si="2"/>
        <v>2027</v>
      </c>
      <c r="D26" s="8">
        <v>66.91</v>
      </c>
      <c r="E26" s="11">
        <f t="shared" si="3"/>
        <v>3.3617278360175931</v>
      </c>
      <c r="F26" s="11">
        <f t="shared" si="4"/>
        <v>1.8254910298794309</v>
      </c>
      <c r="V26" s="6">
        <f t="shared" si="1"/>
        <v>230</v>
      </c>
      <c r="W26" s="13">
        <f t="shared" si="0"/>
        <v>4.1848706832952329</v>
      </c>
    </row>
    <row r="27" spans="2:23">
      <c r="B27" s="8">
        <f>B26+100</f>
        <v>2400</v>
      </c>
      <c r="C27" s="4">
        <f t="shared" si="2"/>
        <v>2127</v>
      </c>
      <c r="D27" s="8">
        <v>70.39</v>
      </c>
      <c r="E27" s="11">
        <f t="shared" si="3"/>
        <v>3.3802112417116059</v>
      </c>
      <c r="F27" s="11">
        <f t="shared" si="4"/>
        <v>1.8475109652032482</v>
      </c>
      <c r="V27" s="6">
        <f t="shared" si="1"/>
        <v>240</v>
      </c>
      <c r="W27" s="13">
        <f t="shared" si="0"/>
        <v>4.4050875696344587</v>
      </c>
    </row>
    <row r="28" spans="2:23">
      <c r="B28" s="8">
        <f t="shared" si="5"/>
        <v>2500</v>
      </c>
      <c r="C28" s="4">
        <f t="shared" si="2"/>
        <v>2227</v>
      </c>
      <c r="D28" s="8">
        <v>73.91</v>
      </c>
      <c r="E28" s="11">
        <f t="shared" si="3"/>
        <v>3.3979400086720375</v>
      </c>
      <c r="F28" s="11">
        <f t="shared" si="4"/>
        <v>1.8687032022785366</v>
      </c>
      <c r="V28" s="6">
        <f t="shared" si="1"/>
        <v>250</v>
      </c>
      <c r="W28" s="13">
        <f t="shared" si="0"/>
        <v>4.6271940246432033</v>
      </c>
    </row>
    <row r="29" spans="2:23">
      <c r="B29" s="8">
        <f t="shared" si="5"/>
        <v>2600</v>
      </c>
      <c r="C29" s="4">
        <f t="shared" si="2"/>
        <v>2327</v>
      </c>
      <c r="D29" s="8">
        <v>77.489999999999995</v>
      </c>
      <c r="E29" s="11">
        <f t="shared" si="3"/>
        <v>3.4149733479708178</v>
      </c>
      <c r="F29" s="11">
        <f t="shared" si="4"/>
        <v>1.8892456608929795</v>
      </c>
      <c r="V29" s="6">
        <f t="shared" si="1"/>
        <v>260</v>
      </c>
      <c r="W29" s="13">
        <f t="shared" si="0"/>
        <v>4.8511296799909633</v>
      </c>
    </row>
    <row r="30" spans="2:23">
      <c r="B30" s="8">
        <f t="shared" si="5"/>
        <v>2700</v>
      </c>
      <c r="C30" s="4">
        <f t="shared" si="2"/>
        <v>2427</v>
      </c>
      <c r="D30" s="8">
        <v>81.040000000000006</v>
      </c>
      <c r="E30" s="11">
        <f t="shared" si="3"/>
        <v>3.4313637641589874</v>
      </c>
      <c r="F30" s="11">
        <f t="shared" si="4"/>
        <v>1.9086994323522239</v>
      </c>
      <c r="V30" s="6">
        <f t="shared" si="1"/>
        <v>270</v>
      </c>
      <c r="W30" s="13">
        <f t="shared" si="0"/>
        <v>5.0768383549063421</v>
      </c>
    </row>
    <row r="31" spans="2:23">
      <c r="B31" s="8">
        <f t="shared" si="5"/>
        <v>2800</v>
      </c>
      <c r="C31" s="4">
        <f t="shared" si="2"/>
        <v>2527</v>
      </c>
      <c r="D31" s="8">
        <v>84.7</v>
      </c>
      <c r="E31" s="11">
        <f t="shared" si="3"/>
        <v>3.4471580313422194</v>
      </c>
      <c r="F31" s="11">
        <f t="shared" si="4"/>
        <v>1.927883410330707</v>
      </c>
      <c r="V31" s="6">
        <f t="shared" si="1"/>
        <v>280</v>
      </c>
      <c r="W31" s="13">
        <f t="shared" si="0"/>
        <v>5.3042676205912862</v>
      </c>
    </row>
    <row r="32" spans="2:23">
      <c r="B32" s="8">
        <f t="shared" si="5"/>
        <v>2900</v>
      </c>
      <c r="C32" s="4">
        <f t="shared" si="2"/>
        <v>2627</v>
      </c>
      <c r="D32" s="8">
        <v>88.33</v>
      </c>
      <c r="E32" s="11">
        <f t="shared" si="3"/>
        <v>3.4623979978989561</v>
      </c>
      <c r="F32" s="11">
        <f t="shared" si="4"/>
        <v>1.946108230436906</v>
      </c>
      <c r="V32" s="6">
        <f t="shared" si="1"/>
        <v>290</v>
      </c>
      <c r="W32" s="13">
        <f t="shared" si="0"/>
        <v>5.533368423962056</v>
      </c>
    </row>
    <row r="33" spans="2:23">
      <c r="B33" s="8">
        <f t="shared" si="5"/>
        <v>3000</v>
      </c>
      <c r="C33" s="4">
        <f t="shared" si="2"/>
        <v>2727</v>
      </c>
      <c r="D33" s="8">
        <v>92.04</v>
      </c>
      <c r="E33" s="11">
        <f t="shared" si="3"/>
        <v>3.4771212547196626</v>
      </c>
      <c r="F33" s="11">
        <f t="shared" si="4"/>
        <v>1.9639766099966058</v>
      </c>
      <c r="V33" s="6">
        <f t="shared" si="1"/>
        <v>300</v>
      </c>
      <c r="W33" s="13">
        <f t="shared" si="0"/>
        <v>5.7640947608587494</v>
      </c>
    </row>
    <row r="34" spans="2:23">
      <c r="B34" s="8">
        <f t="shared" si="5"/>
        <v>3100</v>
      </c>
      <c r="C34" s="4">
        <f t="shared" si="2"/>
        <v>2827</v>
      </c>
      <c r="D34" s="8">
        <v>95.76</v>
      </c>
      <c r="E34" s="11">
        <f t="shared" si="3"/>
        <v>3.4913616938342726</v>
      </c>
      <c r="F34" s="11">
        <f t="shared" si="4"/>
        <v>1.9811841373983543</v>
      </c>
      <c r="V34" s="6">
        <f t="shared" si="1"/>
        <v>310</v>
      </c>
      <c r="W34" s="13">
        <f t="shared" si="0"/>
        <v>5.9964033907795482</v>
      </c>
    </row>
    <row r="35" spans="2:23">
      <c r="B35" s="8">
        <f t="shared" si="5"/>
        <v>3200</v>
      </c>
      <c r="C35" s="4">
        <f t="shared" si="2"/>
        <v>2927</v>
      </c>
      <c r="D35" s="8">
        <v>99.54</v>
      </c>
      <c r="E35" s="11">
        <f t="shared" si="3"/>
        <v>3.5051499783199058</v>
      </c>
      <c r="F35" s="11">
        <f t="shared" si="4"/>
        <v>1.9979976364080043</v>
      </c>
      <c r="J35" t="s">
        <v>8</v>
      </c>
      <c r="V35" s="6">
        <f t="shared" si="1"/>
        <v>320</v>
      </c>
      <c r="W35" s="13">
        <f t="shared" si="0"/>
        <v>6.2302535866873274</v>
      </c>
    </row>
    <row r="36" spans="2:23">
      <c r="B36" s="8">
        <f t="shared" si="5"/>
        <v>3300</v>
      </c>
      <c r="C36" s="4">
        <f t="shared" si="2"/>
        <v>3027</v>
      </c>
      <c r="D36" s="8">
        <v>103.3</v>
      </c>
      <c r="E36" s="11">
        <f t="shared" si="3"/>
        <v>3.5185139398778875</v>
      </c>
      <c r="F36" s="11">
        <f t="shared" si="4"/>
        <v>2.0141003215196207</v>
      </c>
      <c r="V36" s="6">
        <f t="shared" si="1"/>
        <v>330</v>
      </c>
      <c r="W36" s="13">
        <f t="shared" si="0"/>
        <v>6.4656069146105493</v>
      </c>
    </row>
    <row r="37" spans="2:23">
      <c r="B37" s="8">
        <f>B36+100</f>
        <v>3400</v>
      </c>
      <c r="C37" s="4">
        <f t="shared" si="2"/>
        <v>3127</v>
      </c>
      <c r="D37" s="8">
        <v>107.2</v>
      </c>
      <c r="E37" s="11">
        <f t="shared" si="3"/>
        <v>3.5314789170422549</v>
      </c>
      <c r="F37" s="11">
        <f t="shared" si="4"/>
        <v>2.030194785356751</v>
      </c>
      <c r="V37" s="6">
        <f t="shared" si="1"/>
        <v>340</v>
      </c>
      <c r="W37" s="13">
        <f t="shared" si="0"/>
        <v>6.7024270386910283</v>
      </c>
    </row>
    <row r="38" spans="2:23">
      <c r="B38" s="8">
        <f t="shared" si="5"/>
        <v>3500</v>
      </c>
      <c r="C38" s="4">
        <f t="shared" si="2"/>
        <v>3227</v>
      </c>
      <c r="D38" s="8">
        <v>111.1</v>
      </c>
      <c r="E38" s="11">
        <f t="shared" si="3"/>
        <v>3.5440680443502757</v>
      </c>
      <c r="F38" s="11">
        <f t="shared" si="4"/>
        <v>2.0457140589408676</v>
      </c>
      <c r="V38" s="6">
        <f t="shared" si="1"/>
        <v>350</v>
      </c>
      <c r="W38" s="13">
        <f t="shared" si="0"/>
        <v>6.94067954807538</v>
      </c>
    </row>
    <row r="39" spans="2:23">
      <c r="B39" s="8">
        <f>B38+100</f>
        <v>3600</v>
      </c>
      <c r="C39" s="4">
        <f t="shared" si="2"/>
        <v>3327</v>
      </c>
      <c r="D39" s="8">
        <v>115</v>
      </c>
      <c r="E39" s="11">
        <f t="shared" si="3"/>
        <v>3.5563025007672873</v>
      </c>
      <c r="F39" s="11">
        <f t="shared" si="4"/>
        <v>2.0606978403536118</v>
      </c>
      <c r="V39" s="6">
        <f t="shared" si="1"/>
        <v>360</v>
      </c>
      <c r="W39" s="13">
        <f t="shared" si="0"/>
        <v>7.180331802646033</v>
      </c>
    </row>
    <row r="40" spans="2:23">
      <c r="V40" s="6">
        <f t="shared" si="1"/>
        <v>370</v>
      </c>
      <c r="W40" s="13">
        <f t="shared" si="0"/>
        <v>7.4213527950728686</v>
      </c>
    </row>
    <row r="41" spans="2:23">
      <c r="B41" t="s">
        <v>9</v>
      </c>
      <c r="V41" s="6">
        <f t="shared" si="1"/>
        <v>380</v>
      </c>
      <c r="W41" s="13">
        <f t="shared" si="0"/>
        <v>7.6637130270630509</v>
      </c>
    </row>
    <row r="42" spans="2:23">
      <c r="V42" s="6">
        <f t="shared" si="1"/>
        <v>390</v>
      </c>
      <c r="W42" s="13">
        <f t="shared" si="0"/>
        <v>7.9073843980108807</v>
      </c>
    </row>
    <row r="43" spans="2:23">
      <c r="V43" s="6">
        <f t="shared" si="1"/>
        <v>400</v>
      </c>
      <c r="W43" s="13">
        <f t="shared" si="0"/>
        <v>8.1523401045182542</v>
      </c>
    </row>
    <row r="44" spans="2:23">
      <c r="V44" s="6">
        <f t="shared" si="1"/>
        <v>410</v>
      </c>
      <c r="W44" s="13">
        <f t="shared" si="0"/>
        <v>8.3985545494780727</v>
      </c>
    </row>
    <row r="45" spans="2:23">
      <c r="V45" s="6">
        <f t="shared" si="1"/>
        <v>420</v>
      </c>
      <c r="W45" s="13">
        <f t="shared" si="0"/>
        <v>8.6460032595986931</v>
      </c>
    </row>
    <row r="46" spans="2:23">
      <c r="V46" s="6">
        <f t="shared" si="1"/>
        <v>430</v>
      </c>
      <c r="W46" s="13">
        <f t="shared" si="0"/>
        <v>8.8946628104030161</v>
      </c>
    </row>
    <row r="47" spans="2:23">
      <c r="V47" s="6">
        <f t="shared" si="1"/>
        <v>440</v>
      </c>
      <c r="W47" s="13">
        <f t="shared" si="0"/>
        <v>9.1445107578656941</v>
      </c>
    </row>
    <row r="48" spans="2:23">
      <c r="V48" s="6">
        <f t="shared" si="1"/>
        <v>450</v>
      </c>
      <c r="W48" s="13">
        <f t="shared" si="0"/>
        <v>9.3955255759635019</v>
      </c>
    </row>
    <row r="49" spans="22:23">
      <c r="V49" s="6">
        <f t="shared" si="1"/>
        <v>460</v>
      </c>
      <c r="W49" s="13">
        <f t="shared" si="0"/>
        <v>9.6476865995064962</v>
      </c>
    </row>
    <row r="50" spans="22:23">
      <c r="V50" s="6">
        <f t="shared" si="1"/>
        <v>470</v>
      </c>
      <c r="W50" s="13">
        <f t="shared" si="0"/>
        <v>9.9009739716983951</v>
      </c>
    </row>
    <row r="51" spans="22:23">
      <c r="V51" s="6">
        <f t="shared" si="1"/>
        <v>480</v>
      </c>
      <c r="W51" s="13">
        <f t="shared" si="0"/>
        <v>10.155368595942061</v>
      </c>
    </row>
    <row r="52" spans="22:23">
      <c r="V52" s="6">
        <f t="shared" si="1"/>
        <v>490</v>
      </c>
      <c r="W52" s="13">
        <f t="shared" si="0"/>
        <v>10.410852091465165</v>
      </c>
    </row>
    <row r="53" spans="22:23">
      <c r="V53" s="6">
        <f t="shared" si="1"/>
        <v>500</v>
      </c>
      <c r="W53" s="13">
        <f t="shared" si="0"/>
        <v>10.667406752391022</v>
      </c>
    </row>
    <row r="54" spans="22:23">
      <c r="V54" s="6">
        <f t="shared" si="1"/>
        <v>510</v>
      </c>
      <c r="W54" s="13">
        <f t="shared" si="0"/>
        <v>10.925015509923522</v>
      </c>
    </row>
    <row r="55" spans="22:23">
      <c r="V55" s="6">
        <f t="shared" si="1"/>
        <v>520</v>
      </c>
      <c r="W55" s="13">
        <f t="shared" si="0"/>
        <v>11.183661897352662</v>
      </c>
    </row>
    <row r="56" spans="22:23">
      <c r="V56" s="6">
        <f t="shared" si="1"/>
        <v>530</v>
      </c>
      <c r="W56" s="13">
        <f t="shared" si="0"/>
        <v>11.443330017619783</v>
      </c>
    </row>
    <row r="57" spans="22:23">
      <c r="V57" s="6">
        <f t="shared" si="1"/>
        <v>540</v>
      </c>
      <c r="W57" s="13">
        <f t="shared" si="0"/>
        <v>11.704004513210691</v>
      </c>
    </row>
    <row r="58" spans="22:23">
      <c r="V58" s="6">
        <f t="shared" si="1"/>
        <v>550</v>
      </c>
      <c r="W58" s="13">
        <f t="shared" si="0"/>
        <v>11.965670538169144</v>
      </c>
    </row>
    <row r="59" spans="22:23">
      <c r="V59" s="6">
        <f t="shared" si="1"/>
        <v>560</v>
      </c>
      <c r="W59" s="13">
        <f t="shared" si="0"/>
        <v>12.228313732045757</v>
      </c>
    </row>
    <row r="60" spans="22:23">
      <c r="V60" s="6">
        <f t="shared" si="1"/>
        <v>570</v>
      </c>
      <c r="W60" s="13">
        <f t="shared" si="0"/>
        <v>12.491920195615959</v>
      </c>
    </row>
    <row r="61" spans="22:23">
      <c r="V61" s="6">
        <f t="shared" si="1"/>
        <v>580</v>
      </c>
      <c r="W61" s="13">
        <f t="shared" si="0"/>
        <v>12.75647646821802</v>
      </c>
    </row>
    <row r="62" spans="22:23">
      <c r="V62" s="6">
        <f t="shared" si="1"/>
        <v>590</v>
      </c>
      <c r="W62" s="13">
        <f t="shared" si="0"/>
        <v>13.021969506577033</v>
      </c>
    </row>
    <row r="63" spans="22:23">
      <c r="V63" s="6">
        <f t="shared" si="1"/>
        <v>600</v>
      </c>
      <c r="W63" s="13">
        <f t="shared" si="0"/>
        <v>13.288386664993499</v>
      </c>
    </row>
    <row r="64" spans="22:23">
      <c r="V64" s="6">
        <f t="shared" si="1"/>
        <v>610</v>
      </c>
      <c r="W64" s="13">
        <f t="shared" si="0"/>
        <v>13.555715676787583</v>
      </c>
    </row>
    <row r="65" spans="22:23">
      <c r="V65" s="6">
        <f t="shared" si="1"/>
        <v>620</v>
      </c>
      <c r="W65" s="13">
        <f t="shared" si="0"/>
        <v>13.823944636900009</v>
      </c>
    </row>
    <row r="66" spans="22:23">
      <c r="V66" s="6">
        <f t="shared" si="1"/>
        <v>630</v>
      </c>
      <c r="W66" s="13">
        <f t="shared" si="0"/>
        <v>14.093061985559894</v>
      </c>
    </row>
    <row r="67" spans="22:23">
      <c r="V67" s="6">
        <f t="shared" si="1"/>
        <v>640</v>
      </c>
      <c r="W67" s="13">
        <f t="shared" si="0"/>
        <v>14.363056492938281</v>
      </c>
    </row>
    <row r="68" spans="22:23">
      <c r="V68" s="6">
        <f t="shared" si="1"/>
        <v>650</v>
      </c>
      <c r="W68" s="13">
        <f t="shared" si="0"/>
        <v>14.633917244713345</v>
      </c>
    </row>
    <row r="69" spans="22:23">
      <c r="V69" s="6">
        <f t="shared" si="1"/>
        <v>660</v>
      </c>
      <c r="W69" s="13">
        <f t="shared" ref="W69:W132" si="6">(10^(-2.2242))*(V69^1.205)</f>
        <v>14.905633628479816</v>
      </c>
    </row>
    <row r="70" spans="22:23">
      <c r="V70" s="6">
        <f t="shared" ref="V70:V133" si="7">V69+10</f>
        <v>670</v>
      </c>
      <c r="W70" s="13">
        <f t="shared" si="6"/>
        <v>15.178195320941329</v>
      </c>
    </row>
    <row r="71" spans="22:23">
      <c r="V71" s="6">
        <f t="shared" si="7"/>
        <v>680</v>
      </c>
      <c r="W71" s="13">
        <f t="shared" si="6"/>
        <v>15.451592275829366</v>
      </c>
    </row>
    <row r="72" spans="22:23">
      <c r="V72" s="6">
        <f t="shared" si="7"/>
        <v>690</v>
      </c>
      <c r="W72" s="13">
        <f t="shared" si="6"/>
        <v>15.725814712497717</v>
      </c>
    </row>
    <row r="73" spans="22:23">
      <c r="V73" s="6">
        <f t="shared" si="7"/>
        <v>700</v>
      </c>
      <c r="W73" s="13">
        <f t="shared" si="6"/>
        <v>16.0008531051452</v>
      </c>
    </row>
    <row r="74" spans="22:23">
      <c r="V74" s="6">
        <f t="shared" si="7"/>
        <v>710</v>
      </c>
      <c r="W74" s="13">
        <f t="shared" si="6"/>
        <v>16.276698172623647</v>
      </c>
    </row>
    <row r="75" spans="22:23">
      <c r="V75" s="6">
        <f t="shared" si="7"/>
        <v>720</v>
      </c>
      <c r="W75" s="13">
        <f t="shared" si="6"/>
        <v>16.553340868791512</v>
      </c>
    </row>
    <row r="76" spans="22:23">
      <c r="V76" s="6">
        <f t="shared" si="7"/>
        <v>730</v>
      </c>
      <c r="W76" s="13">
        <f t="shared" si="6"/>
        <v>16.830772373376924</v>
      </c>
    </row>
    <row r="77" spans="22:23">
      <c r="V77" s="6">
        <f t="shared" si="7"/>
        <v>740</v>
      </c>
      <c r="W77" s="13">
        <f t="shared" si="6"/>
        <v>17.108984083316166</v>
      </c>
    </row>
    <row r="78" spans="22:23">
      <c r="V78" s="6">
        <f t="shared" si="7"/>
        <v>750</v>
      </c>
      <c r="W78" s="13">
        <f t="shared" si="6"/>
        <v>17.387967604537387</v>
      </c>
    </row>
    <row r="79" spans="22:23">
      <c r="V79" s="6">
        <f t="shared" si="7"/>
        <v>760</v>
      </c>
      <c r="W79" s="13">
        <f t="shared" si="6"/>
        <v>17.667714744160342</v>
      </c>
    </row>
    <row r="80" spans="22:23">
      <c r="V80" s="6">
        <f t="shared" si="7"/>
        <v>770</v>
      </c>
      <c r="W80" s="13">
        <f t="shared" si="6"/>
        <v>17.94821750308655</v>
      </c>
    </row>
    <row r="81" spans="22:23">
      <c r="V81" s="6">
        <f t="shared" si="7"/>
        <v>780</v>
      </c>
      <c r="W81" s="13">
        <f t="shared" si="6"/>
        <v>18.229468068955008</v>
      </c>
    </row>
    <row r="82" spans="22:23">
      <c r="V82" s="6">
        <f t="shared" si="7"/>
        <v>790</v>
      </c>
      <c r="W82" s="13">
        <f t="shared" si="6"/>
        <v>18.511458809441116</v>
      </c>
    </row>
    <row r="83" spans="22:23">
      <c r="V83" s="6">
        <f t="shared" si="7"/>
        <v>800</v>
      </c>
      <c r="W83" s="13">
        <f t="shared" si="6"/>
        <v>18.794182265878053</v>
      </c>
    </row>
    <row r="84" spans="22:23">
      <c r="V84" s="6">
        <f t="shared" si="7"/>
        <v>810</v>
      </c>
      <c r="W84" s="13">
        <f t="shared" si="6"/>
        <v>19.077631147181247</v>
      </c>
    </row>
    <row r="85" spans="22:23">
      <c r="V85" s="6">
        <f t="shared" si="7"/>
        <v>820</v>
      </c>
      <c r="W85" s="13">
        <f t="shared" si="6"/>
        <v>19.361798324057702</v>
      </c>
    </row>
    <row r="86" spans="22:23">
      <c r="V86" s="6">
        <f t="shared" si="7"/>
        <v>830</v>
      </c>
      <c r="W86" s="13">
        <f t="shared" si="6"/>
        <v>19.646676823483748</v>
      </c>
    </row>
    <row r="87" spans="22:23">
      <c r="V87" s="6">
        <f t="shared" si="7"/>
        <v>840</v>
      </c>
      <c r="W87" s="13">
        <f t="shared" si="6"/>
        <v>19.932259823435793</v>
      </c>
    </row>
    <row r="88" spans="22:23">
      <c r="V88" s="6">
        <f t="shared" si="7"/>
        <v>850</v>
      </c>
      <c r="W88" s="13">
        <f t="shared" si="6"/>
        <v>20.218540647859211</v>
      </c>
    </row>
    <row r="89" spans="22:23">
      <c r="V89" s="6">
        <f t="shared" si="7"/>
        <v>860</v>
      </c>
      <c r="W89" s="13">
        <f t="shared" si="6"/>
        <v>20.505512761862338</v>
      </c>
    </row>
    <row r="90" spans="22:23">
      <c r="V90" s="6">
        <f t="shared" si="7"/>
        <v>870</v>
      </c>
      <c r="W90" s="13">
        <f t="shared" si="6"/>
        <v>20.793169767122798</v>
      </c>
    </row>
    <row r="91" spans="22:23">
      <c r="V91" s="6">
        <f t="shared" si="7"/>
        <v>880</v>
      </c>
      <c r="W91" s="13">
        <f t="shared" si="6"/>
        <v>21.081505397494254</v>
      </c>
    </row>
    <row r="92" spans="22:23">
      <c r="V92" s="6">
        <f t="shared" si="7"/>
        <v>890</v>
      </c>
      <c r="W92" s="13">
        <f t="shared" si="6"/>
        <v>21.370513514803289</v>
      </c>
    </row>
    <row r="93" spans="22:23">
      <c r="V93" s="6">
        <f t="shared" si="7"/>
        <v>900</v>
      </c>
      <c r="W93" s="13">
        <f t="shared" si="6"/>
        <v>21.66018810482532</v>
      </c>
    </row>
    <row r="94" spans="22:23">
      <c r="V94" s="6">
        <f t="shared" si="7"/>
        <v>910</v>
      </c>
      <c r="W94" s="13">
        <f t="shared" si="6"/>
        <v>21.950523273430552</v>
      </c>
    </row>
    <row r="95" spans="22:23">
      <c r="V95" s="6">
        <f t="shared" si="7"/>
        <v>920</v>
      </c>
      <c r="W95" s="13">
        <f t="shared" si="6"/>
        <v>22.241513242890996</v>
      </c>
    </row>
    <row r="96" spans="22:23">
      <c r="V96" s="6">
        <f t="shared" si="7"/>
        <v>930</v>
      </c>
      <c r="W96" s="13">
        <f t="shared" si="6"/>
        <v>22.533152348339769</v>
      </c>
    </row>
    <row r="97" spans="22:23">
      <c r="V97" s="6">
        <f t="shared" si="7"/>
        <v>940</v>
      </c>
      <c r="W97" s="13">
        <f t="shared" si="6"/>
        <v>22.825435034375325</v>
      </c>
    </row>
    <row r="98" spans="22:23">
      <c r="V98" s="6">
        <f t="shared" si="7"/>
        <v>950</v>
      </c>
      <c r="W98" s="13">
        <f t="shared" si="6"/>
        <v>23.11835585180258</v>
      </c>
    </row>
    <row r="99" spans="22:23">
      <c r="V99" s="6">
        <f t="shared" si="7"/>
        <v>960</v>
      </c>
      <c r="W99" s="13">
        <f t="shared" si="6"/>
        <v>23.411909454504748</v>
      </c>
    </row>
    <row r="100" spans="22:23">
      <c r="V100" s="6">
        <f t="shared" si="7"/>
        <v>970</v>
      </c>
      <c r="W100" s="13">
        <f t="shared" si="6"/>
        <v>23.706090596438813</v>
      </c>
    </row>
    <row r="101" spans="22:23">
      <c r="V101" s="6">
        <f t="shared" si="7"/>
        <v>980</v>
      </c>
      <c r="W101" s="13">
        <f t="shared" si="6"/>
        <v>24.000894128748588</v>
      </c>
    </row>
    <row r="102" spans="22:23">
      <c r="V102" s="6">
        <f t="shared" si="7"/>
        <v>990</v>
      </c>
      <c r="W102" s="13">
        <f t="shared" si="6"/>
        <v>24.296314996989974</v>
      </c>
    </row>
    <row r="103" spans="22:23">
      <c r="V103" s="6">
        <f t="shared" si="7"/>
        <v>1000</v>
      </c>
      <c r="W103" s="13">
        <f t="shared" si="6"/>
        <v>24.592348238462307</v>
      </c>
    </row>
    <row r="104" spans="22:23">
      <c r="V104" s="6">
        <f t="shared" si="7"/>
        <v>1010</v>
      </c>
      <c r="W104" s="13">
        <f t="shared" si="6"/>
        <v>24.888988979641432</v>
      </c>
    </row>
    <row r="105" spans="22:23">
      <c r="V105" s="6">
        <f t="shared" si="7"/>
        <v>1020</v>
      </c>
      <c r="W105" s="13">
        <f t="shared" si="6"/>
        <v>25.186232433709346</v>
      </c>
    </row>
    <row r="106" spans="22:23">
      <c r="V106" s="6">
        <f t="shared" si="7"/>
        <v>1030</v>
      </c>
      <c r="W106" s="13">
        <f t="shared" si="6"/>
        <v>25.484073898175534</v>
      </c>
    </row>
    <row r="107" spans="22:23">
      <c r="V107" s="6">
        <f t="shared" si="7"/>
        <v>1040</v>
      </c>
      <c r="W107" s="13">
        <f t="shared" si="6"/>
        <v>25.782508752586182</v>
      </c>
    </row>
    <row r="108" spans="22:23">
      <c r="V108" s="6">
        <f t="shared" si="7"/>
        <v>1050</v>
      </c>
      <c r="W108" s="13">
        <f t="shared" si="6"/>
        <v>26.081532456317451</v>
      </c>
    </row>
    <row r="109" spans="22:23">
      <c r="V109" s="6">
        <f t="shared" si="7"/>
        <v>1060</v>
      </c>
      <c r="W109" s="13">
        <f t="shared" si="6"/>
        <v>26.381140546447881</v>
      </c>
    </row>
    <row r="110" spans="22:23">
      <c r="V110" s="6">
        <f t="shared" si="7"/>
        <v>1070</v>
      </c>
      <c r="W110" s="13">
        <f t="shared" si="6"/>
        <v>26.681328635707686</v>
      </c>
    </row>
    <row r="111" spans="22:23">
      <c r="V111" s="6">
        <f t="shared" si="7"/>
        <v>1080</v>
      </c>
      <c r="W111" s="13">
        <f t="shared" si="6"/>
        <v>26.982092410500499</v>
      </c>
    </row>
    <row r="112" spans="22:23">
      <c r="V112" s="6">
        <f t="shared" si="7"/>
        <v>1090</v>
      </c>
      <c r="W112" s="13">
        <f t="shared" si="6"/>
        <v>27.28342762899484</v>
      </c>
    </row>
    <row r="113" spans="22:23">
      <c r="V113" s="6">
        <f t="shared" si="7"/>
        <v>1100</v>
      </c>
      <c r="W113" s="13">
        <f t="shared" si="6"/>
        <v>27.585330119281956</v>
      </c>
    </row>
    <row r="114" spans="22:23">
      <c r="V114" s="6">
        <f t="shared" si="7"/>
        <v>1110</v>
      </c>
      <c r="W114" s="13">
        <f t="shared" si="6"/>
        <v>27.887795777597699</v>
      </c>
    </row>
    <row r="115" spans="22:23">
      <c r="V115" s="6">
        <f t="shared" si="7"/>
        <v>1120</v>
      </c>
      <c r="W115" s="13">
        <f t="shared" si="6"/>
        <v>28.190820566604412</v>
      </c>
    </row>
    <row r="116" spans="22:23">
      <c r="V116" s="6">
        <f t="shared" si="7"/>
        <v>1130</v>
      </c>
      <c r="W116" s="13">
        <f t="shared" si="6"/>
        <v>28.494400513732185</v>
      </c>
    </row>
    <row r="117" spans="22:23">
      <c r="V117" s="6">
        <f t="shared" si="7"/>
        <v>1140</v>
      </c>
      <c r="W117" s="13">
        <f t="shared" si="6"/>
        <v>28.798531709575045</v>
      </c>
    </row>
    <row r="118" spans="22:23">
      <c r="V118" s="6">
        <f t="shared" si="7"/>
        <v>1150</v>
      </c>
      <c r="W118" s="13">
        <f t="shared" si="6"/>
        <v>29.103210306340632</v>
      </c>
    </row>
    <row r="119" spans="22:23">
      <c r="V119" s="6">
        <f t="shared" si="7"/>
        <v>1160</v>
      </c>
      <c r="W119" s="13">
        <f t="shared" si="6"/>
        <v>29.408432516351837</v>
      </c>
    </row>
    <row r="120" spans="22:23">
      <c r="V120" s="6">
        <f t="shared" si="7"/>
        <v>1170</v>
      </c>
      <c r="W120" s="13">
        <f t="shared" si="6"/>
        <v>29.714194610596504</v>
      </c>
    </row>
    <row r="121" spans="22:23">
      <c r="V121" s="6">
        <f t="shared" si="7"/>
        <v>1180</v>
      </c>
      <c r="W121" s="13">
        <f t="shared" si="6"/>
        <v>30.020492917324944</v>
      </c>
    </row>
    <row r="122" spans="22:23">
      <c r="V122" s="6">
        <f t="shared" si="7"/>
        <v>1190</v>
      </c>
      <c r="W122" s="13">
        <f t="shared" si="6"/>
        <v>30.327323820692332</v>
      </c>
    </row>
    <row r="123" spans="22:23">
      <c r="V123" s="6">
        <f t="shared" si="7"/>
        <v>1200</v>
      </c>
      <c r="W123" s="13">
        <f t="shared" si="6"/>
        <v>30.634683759444165</v>
      </c>
    </row>
    <row r="124" spans="22:23">
      <c r="V124" s="6">
        <f t="shared" si="7"/>
        <v>1210</v>
      </c>
      <c r="W124" s="13">
        <f t="shared" si="6"/>
        <v>30.942569225644053</v>
      </c>
    </row>
    <row r="125" spans="22:23">
      <c r="V125" s="6">
        <f t="shared" si="7"/>
        <v>1220</v>
      </c>
      <c r="W125" s="13">
        <f t="shared" si="6"/>
        <v>31.250976763440743</v>
      </c>
    </row>
    <row r="126" spans="22:23">
      <c r="V126" s="6">
        <f t="shared" si="7"/>
        <v>1230</v>
      </c>
      <c r="W126" s="13">
        <f t="shared" si="6"/>
        <v>31.559902967873686</v>
      </c>
    </row>
    <row r="127" spans="22:23">
      <c r="V127" s="6">
        <f t="shared" si="7"/>
        <v>1240</v>
      </c>
      <c r="W127" s="13">
        <f t="shared" si="6"/>
        <v>31.869344483716041</v>
      </c>
    </row>
    <row r="128" spans="22:23">
      <c r="V128" s="6">
        <f t="shared" si="7"/>
        <v>1250</v>
      </c>
      <c r="W128" s="13">
        <f t="shared" si="6"/>
        <v>32.179298004352098</v>
      </c>
    </row>
    <row r="129" spans="22:23">
      <c r="V129" s="6">
        <f t="shared" si="7"/>
        <v>1260</v>
      </c>
      <c r="W129" s="13">
        <f t="shared" si="6"/>
        <v>32.489760270689928</v>
      </c>
    </row>
    <row r="130" spans="22:23">
      <c r="V130" s="6">
        <f t="shared" si="7"/>
        <v>1270</v>
      </c>
      <c r="W130" s="13">
        <f t="shared" si="6"/>
        <v>32.800728070105976</v>
      </c>
    </row>
    <row r="131" spans="22:23">
      <c r="V131" s="6">
        <f t="shared" si="7"/>
        <v>1280</v>
      </c>
      <c r="W131" s="13">
        <f t="shared" si="6"/>
        <v>33.112198235421467</v>
      </c>
    </row>
    <row r="132" spans="22:23">
      <c r="V132" s="6">
        <f t="shared" si="7"/>
        <v>1290</v>
      </c>
      <c r="W132" s="13">
        <f t="shared" si="6"/>
        <v>33.424167643909577</v>
      </c>
    </row>
    <row r="133" spans="22:23">
      <c r="V133" s="6">
        <f t="shared" si="7"/>
        <v>1300</v>
      </c>
      <c r="W133" s="13">
        <f t="shared" ref="W133:W196" si="8">(10^(-2.2242))*(V133^1.205)</f>
        <v>33.736633216331079</v>
      </c>
    </row>
    <row r="134" spans="22:23">
      <c r="V134" s="6">
        <f t="shared" ref="V134:V197" si="9">V133+10</f>
        <v>1310</v>
      </c>
      <c r="W134" s="13">
        <f t="shared" si="8"/>
        <v>34.049591915998882</v>
      </c>
    </row>
    <row r="135" spans="22:23">
      <c r="V135" s="6">
        <f t="shared" si="9"/>
        <v>1320</v>
      </c>
      <c r="W135" s="13">
        <f t="shared" si="8"/>
        <v>34.363040747869391</v>
      </c>
    </row>
    <row r="136" spans="22:23">
      <c r="V136" s="6">
        <f t="shared" si="9"/>
        <v>1330</v>
      </c>
      <c r="W136" s="13">
        <f t="shared" si="8"/>
        <v>34.67697675765983</v>
      </c>
    </row>
    <row r="137" spans="22:23">
      <c r="V137" s="6">
        <f t="shared" si="9"/>
        <v>1340</v>
      </c>
      <c r="W137" s="13">
        <f t="shared" si="8"/>
        <v>34.991397030990939</v>
      </c>
    </row>
    <row r="138" spans="22:23">
      <c r="V138" s="6">
        <f t="shared" si="9"/>
        <v>1350</v>
      </c>
      <c r="W138" s="13">
        <f t="shared" si="8"/>
        <v>35.306298692554392</v>
      </c>
    </row>
    <row r="139" spans="22:23">
      <c r="V139" s="6">
        <f t="shared" si="9"/>
        <v>1360</v>
      </c>
      <c r="W139" s="13">
        <f t="shared" si="8"/>
        <v>35.62167890530263</v>
      </c>
    </row>
    <row r="140" spans="22:23">
      <c r="V140" s="6">
        <f t="shared" si="9"/>
        <v>1370</v>
      </c>
      <c r="W140" s="13">
        <f t="shared" si="8"/>
        <v>35.937534869662471</v>
      </c>
    </row>
    <row r="141" spans="22:23">
      <c r="V141" s="6">
        <f t="shared" si="9"/>
        <v>1380</v>
      </c>
      <c r="W141" s="13">
        <f t="shared" si="8"/>
        <v>36.253863822769645</v>
      </c>
    </row>
    <row r="142" spans="22:23">
      <c r="V142" s="6">
        <f t="shared" si="9"/>
        <v>1390</v>
      </c>
      <c r="W142" s="13">
        <f t="shared" si="8"/>
        <v>36.570663037724934</v>
      </c>
    </row>
    <row r="143" spans="22:23">
      <c r="V143" s="6">
        <f t="shared" si="9"/>
        <v>1400</v>
      </c>
      <c r="W143" s="13">
        <f t="shared" si="8"/>
        <v>36.887929822870191</v>
      </c>
    </row>
    <row r="144" spans="22:23">
      <c r="V144" s="6">
        <f t="shared" si="9"/>
        <v>1410</v>
      </c>
      <c r="W144" s="13">
        <f t="shared" si="8"/>
        <v>37.205661521084458</v>
      </c>
    </row>
    <row r="145" spans="22:23">
      <c r="V145" s="6">
        <f t="shared" si="9"/>
        <v>1420</v>
      </c>
      <c r="W145" s="13">
        <f t="shared" si="8"/>
        <v>37.52385550909856</v>
      </c>
    </row>
    <row r="146" spans="22:23">
      <c r="V146" s="6">
        <f t="shared" si="9"/>
        <v>1430</v>
      </c>
      <c r="W146" s="13">
        <f t="shared" si="8"/>
        <v>37.842509196828836</v>
      </c>
    </row>
    <row r="147" spans="22:23">
      <c r="V147" s="6">
        <f t="shared" si="9"/>
        <v>1440</v>
      </c>
      <c r="W147" s="13">
        <f t="shared" si="8"/>
        <v>38.161620026727249</v>
      </c>
    </row>
    <row r="148" spans="22:23">
      <c r="V148" s="6">
        <f t="shared" si="9"/>
        <v>1450</v>
      </c>
      <c r="W148" s="13">
        <f t="shared" si="8"/>
        <v>38.481185473150084</v>
      </c>
    </row>
    <row r="149" spans="22:23">
      <c r="V149" s="6">
        <f t="shared" si="9"/>
        <v>1460</v>
      </c>
      <c r="W149" s="13">
        <f t="shared" si="8"/>
        <v>38.801203041742184</v>
      </c>
    </row>
    <row r="150" spans="22:23">
      <c r="V150" s="6">
        <f t="shared" si="9"/>
        <v>1470</v>
      </c>
      <c r="W150" s="13">
        <f t="shared" si="8"/>
        <v>39.121670268837512</v>
      </c>
    </row>
    <row r="151" spans="22:23">
      <c r="V151" s="6">
        <f t="shared" si="9"/>
        <v>1480</v>
      </c>
      <c r="W151" s="13">
        <f t="shared" si="8"/>
        <v>39.442584720875281</v>
      </c>
    </row>
    <row r="152" spans="22:23">
      <c r="V152" s="6">
        <f t="shared" si="9"/>
        <v>1490</v>
      </c>
      <c r="W152" s="13">
        <f t="shared" si="8"/>
        <v>39.763943993831155</v>
      </c>
    </row>
    <row r="153" spans="22:23">
      <c r="V153" s="6">
        <f t="shared" si="9"/>
        <v>1500</v>
      </c>
      <c r="W153" s="13">
        <f t="shared" si="8"/>
        <v>40.085745712662387</v>
      </c>
    </row>
    <row r="154" spans="22:23">
      <c r="V154" s="6">
        <f t="shared" si="9"/>
        <v>1510</v>
      </c>
      <c r="W154" s="13">
        <f t="shared" si="8"/>
        <v>40.40798753076799</v>
      </c>
    </row>
    <row r="155" spans="22:23">
      <c r="V155" s="6">
        <f t="shared" si="9"/>
        <v>1520</v>
      </c>
      <c r="W155" s="13">
        <f t="shared" si="8"/>
        <v>40.73066712946126</v>
      </c>
    </row>
    <row r="156" spans="22:23">
      <c r="V156" s="6">
        <f t="shared" si="9"/>
        <v>1530</v>
      </c>
      <c r="W156" s="13">
        <f t="shared" si="8"/>
        <v>41.053782217456629</v>
      </c>
    </row>
    <row r="157" spans="22:23">
      <c r="V157" s="6">
        <f t="shared" si="9"/>
        <v>1540</v>
      </c>
      <c r="W157" s="13">
        <f t="shared" si="8"/>
        <v>41.37733053036856</v>
      </c>
    </row>
    <row r="158" spans="22:23">
      <c r="V158" s="6">
        <f t="shared" si="9"/>
        <v>1550</v>
      </c>
      <c r="W158" s="13">
        <f t="shared" si="8"/>
        <v>41.701309830222975</v>
      </c>
    </row>
    <row r="159" spans="22:23">
      <c r="V159" s="6">
        <f t="shared" si="9"/>
        <v>1560</v>
      </c>
      <c r="W159" s="13">
        <f t="shared" si="8"/>
        <v>42.025717904980617</v>
      </c>
    </row>
    <row r="160" spans="22:23">
      <c r="V160" s="6">
        <f t="shared" si="9"/>
        <v>1570</v>
      </c>
      <c r="W160" s="13">
        <f t="shared" si="8"/>
        <v>42.350552568072146</v>
      </c>
    </row>
    <row r="161" spans="22:23">
      <c r="V161" s="6">
        <f t="shared" si="9"/>
        <v>1580</v>
      </c>
      <c r="W161" s="13">
        <f t="shared" si="8"/>
        <v>42.675811657944621</v>
      </c>
    </row>
    <row r="162" spans="22:23">
      <c r="V162" s="6">
        <f t="shared" si="9"/>
        <v>1590</v>
      </c>
      <c r="W162" s="13">
        <f t="shared" si="8"/>
        <v>43.001493037618118</v>
      </c>
    </row>
    <row r="163" spans="22:23">
      <c r="V163" s="6">
        <f t="shared" si="9"/>
        <v>1600</v>
      </c>
      <c r="W163" s="13">
        <f t="shared" si="8"/>
        <v>43.327594594253974</v>
      </c>
    </row>
    <row r="164" spans="22:23">
      <c r="V164" s="6">
        <f t="shared" si="9"/>
        <v>1610</v>
      </c>
      <c r="W164" s="13">
        <f t="shared" si="8"/>
        <v>43.654114238732511</v>
      </c>
    </row>
    <row r="165" spans="22:23">
      <c r="V165" s="6">
        <f t="shared" si="9"/>
        <v>1620</v>
      </c>
      <c r="W165" s="13">
        <f t="shared" si="8"/>
        <v>43.981049905241179</v>
      </c>
    </row>
    <row r="166" spans="22:23">
      <c r="V166" s="6">
        <f t="shared" si="9"/>
        <v>1630</v>
      </c>
      <c r="W166" s="13">
        <f t="shared" si="8"/>
        <v>44.308399550872075</v>
      </c>
    </row>
    <row r="167" spans="22:23">
      <c r="V167" s="6">
        <f t="shared" si="9"/>
        <v>1640</v>
      </c>
      <c r="W167" s="13">
        <f t="shared" si="8"/>
        <v>44.636161155228919</v>
      </c>
    </row>
    <row r="168" spans="22:23">
      <c r="V168" s="6">
        <f t="shared" si="9"/>
        <v>1650</v>
      </c>
      <c r="W168" s="13">
        <f t="shared" si="8"/>
        <v>44.96433272004311</v>
      </c>
    </row>
    <row r="169" spans="22:23">
      <c r="V169" s="6">
        <f t="shared" si="9"/>
        <v>1660</v>
      </c>
      <c r="W169" s="13">
        <f t="shared" si="8"/>
        <v>45.292912268798815</v>
      </c>
    </row>
    <row r="170" spans="22:23">
      <c r="V170" s="6">
        <f t="shared" si="9"/>
        <v>1670</v>
      </c>
      <c r="W170" s="13">
        <f t="shared" si="8"/>
        <v>45.62189784636633</v>
      </c>
    </row>
    <row r="171" spans="22:23">
      <c r="V171" s="6">
        <f t="shared" si="9"/>
        <v>1680</v>
      </c>
      <c r="W171" s="13">
        <f t="shared" si="8"/>
        <v>45.951287518643994</v>
      </c>
    </row>
    <row r="172" spans="22:23">
      <c r="V172" s="6">
        <f t="shared" si="9"/>
        <v>1690</v>
      </c>
      <c r="W172" s="13">
        <f t="shared" si="8"/>
        <v>46.281079372207984</v>
      </c>
    </row>
    <row r="173" spans="22:23">
      <c r="V173" s="6">
        <f t="shared" si="9"/>
        <v>1700</v>
      </c>
      <c r="W173" s="13">
        <f t="shared" si="8"/>
        <v>46.611271513970308</v>
      </c>
    </row>
    <row r="174" spans="22:23">
      <c r="V174" s="6">
        <f t="shared" si="9"/>
        <v>1710</v>
      </c>
      <c r="W174" s="13">
        <f t="shared" si="8"/>
        <v>46.941862070844266</v>
      </c>
    </row>
    <row r="175" spans="22:23">
      <c r="V175" s="6">
        <f t="shared" si="9"/>
        <v>1720</v>
      </c>
      <c r="W175" s="13">
        <f t="shared" si="8"/>
        <v>47.272849189417208</v>
      </c>
    </row>
    <row r="176" spans="22:23">
      <c r="V176" s="6">
        <f t="shared" si="9"/>
        <v>1730</v>
      </c>
      <c r="W176" s="13">
        <f t="shared" si="8"/>
        <v>47.604231035630349</v>
      </c>
    </row>
    <row r="177" spans="22:23">
      <c r="V177" s="6">
        <f t="shared" si="9"/>
        <v>1740</v>
      </c>
      <c r="W177" s="13">
        <f t="shared" si="8"/>
        <v>47.936005794466688</v>
      </c>
    </row>
    <row r="178" spans="22:23">
      <c r="V178" s="6">
        <f t="shared" si="9"/>
        <v>1750</v>
      </c>
      <c r="W178" s="13">
        <f t="shared" si="8"/>
        <v>48.26817166964404</v>
      </c>
    </row>
    <row r="179" spans="22:23">
      <c r="V179" s="6">
        <f t="shared" si="9"/>
        <v>1760</v>
      </c>
      <c r="W179" s="13">
        <f t="shared" si="8"/>
        <v>48.600726883316419</v>
      </c>
    </row>
    <row r="180" spans="22:23">
      <c r="V180" s="6">
        <f t="shared" si="9"/>
        <v>1770</v>
      </c>
      <c r="W180" s="13">
        <f t="shared" si="8"/>
        <v>48.933669675780301</v>
      </c>
    </row>
    <row r="181" spans="22:23">
      <c r="V181" s="6">
        <f t="shared" si="9"/>
        <v>1780</v>
      </c>
      <c r="W181" s="13">
        <f t="shared" si="8"/>
        <v>49.266998305188757</v>
      </c>
    </row>
    <row r="182" spans="22:23">
      <c r="V182" s="6">
        <f t="shared" si="9"/>
        <v>1790</v>
      </c>
      <c r="W182" s="13">
        <f t="shared" si="8"/>
        <v>49.600711047270366</v>
      </c>
    </row>
    <row r="183" spans="22:23">
      <c r="V183" s="6">
        <f t="shared" si="9"/>
        <v>1800</v>
      </c>
      <c r="W183" s="13">
        <f t="shared" si="8"/>
        <v>49.934806195054662</v>
      </c>
    </row>
    <row r="184" spans="22:23">
      <c r="V184" s="6">
        <f t="shared" si="9"/>
        <v>1810</v>
      </c>
      <c r="W184" s="13">
        <f t="shared" si="8"/>
        <v>50.269282058603636</v>
      </c>
    </row>
    <row r="185" spans="22:23">
      <c r="V185" s="6">
        <f t="shared" si="9"/>
        <v>1820</v>
      </c>
      <c r="W185" s="13">
        <f t="shared" si="8"/>
        <v>50.604136964748264</v>
      </c>
    </row>
    <row r="186" spans="22:23">
      <c r="V186" s="6">
        <f t="shared" si="9"/>
        <v>1830</v>
      </c>
      <c r="W186" s="13">
        <f t="shared" si="8"/>
        <v>50.939369256830901</v>
      </c>
    </row>
    <row r="187" spans="22:23">
      <c r="V187" s="6">
        <f t="shared" si="9"/>
        <v>1840</v>
      </c>
      <c r="W187" s="13">
        <f t="shared" si="8"/>
        <v>51.274977294453109</v>
      </c>
    </row>
    <row r="188" spans="22:23">
      <c r="V188" s="6">
        <f t="shared" si="9"/>
        <v>1850</v>
      </c>
      <c r="W188" s="13">
        <f t="shared" si="8"/>
        <v>51.610959453228467</v>
      </c>
    </row>
    <row r="189" spans="22:23">
      <c r="V189" s="6">
        <f t="shared" si="9"/>
        <v>1860</v>
      </c>
      <c r="W189" s="13">
        <f t="shared" si="8"/>
        <v>51.947314124540071</v>
      </c>
    </row>
    <row r="190" spans="22:23">
      <c r="V190" s="6">
        <f t="shared" si="9"/>
        <v>1870</v>
      </c>
      <c r="W190" s="13">
        <f t="shared" si="8"/>
        <v>52.28403971530436</v>
      </c>
    </row>
    <row r="191" spans="22:23">
      <c r="V191" s="6">
        <f t="shared" si="9"/>
        <v>1880</v>
      </c>
      <c r="W191" s="13">
        <f t="shared" si="8"/>
        <v>52.62113464773784</v>
      </c>
    </row>
    <row r="192" spans="22:23">
      <c r="V192" s="6">
        <f t="shared" si="9"/>
        <v>1890</v>
      </c>
      <c r="W192" s="13">
        <f t="shared" si="8"/>
        <v>52.958597359130188</v>
      </c>
    </row>
    <row r="193" spans="22:23">
      <c r="V193" s="6">
        <f t="shared" si="9"/>
        <v>1900</v>
      </c>
      <c r="W193" s="13">
        <f t="shared" si="8"/>
        <v>53.296426301620862</v>
      </c>
    </row>
    <row r="194" spans="22:23">
      <c r="V194" s="6">
        <f t="shared" si="9"/>
        <v>1910</v>
      </c>
      <c r="W194" s="13">
        <f t="shared" si="8"/>
        <v>53.63461994198078</v>
      </c>
    </row>
    <row r="195" spans="22:23">
      <c r="V195" s="6">
        <f t="shared" si="9"/>
        <v>1920</v>
      </c>
      <c r="W195" s="13">
        <f t="shared" si="8"/>
        <v>53.973176761397781</v>
      </c>
    </row>
    <row r="196" spans="22:23">
      <c r="V196" s="6">
        <f t="shared" si="9"/>
        <v>1930</v>
      </c>
      <c r="W196" s="13">
        <f t="shared" si="8"/>
        <v>54.312095255266698</v>
      </c>
    </row>
    <row r="197" spans="22:23">
      <c r="V197" s="6">
        <f t="shared" si="9"/>
        <v>1940</v>
      </c>
      <c r="W197" s="13">
        <f t="shared" ref="W197:W260" si="10">(10^(-2.2242))*(V197^1.205)</f>
        <v>54.651373932983972</v>
      </c>
    </row>
    <row r="198" spans="22:23">
      <c r="V198" s="6">
        <f t="shared" ref="V198:V261" si="11">V197+10</f>
        <v>1950</v>
      </c>
      <c r="W198" s="13">
        <f t="shared" si="10"/>
        <v>54.991011317744992</v>
      </c>
    </row>
    <row r="199" spans="22:23">
      <c r="V199" s="6">
        <f t="shared" si="11"/>
        <v>1960</v>
      </c>
      <c r="W199" s="13">
        <f t="shared" si="10"/>
        <v>55.331005946347076</v>
      </c>
    </row>
    <row r="200" spans="22:23">
      <c r="V200" s="6">
        <f t="shared" si="11"/>
        <v>1970</v>
      </c>
      <c r="W200" s="13">
        <f t="shared" si="10"/>
        <v>55.671356368994793</v>
      </c>
    </row>
    <row r="201" spans="22:23">
      <c r="V201" s="6">
        <f t="shared" si="11"/>
        <v>1980</v>
      </c>
      <c r="W201" s="13">
        <f t="shared" si="10"/>
        <v>56.012061149109698</v>
      </c>
    </row>
    <row r="202" spans="22:23">
      <c r="V202" s="6">
        <f t="shared" si="11"/>
        <v>1990</v>
      </c>
      <c r="W202" s="13">
        <f t="shared" si="10"/>
        <v>56.353118863143997</v>
      </c>
    </row>
    <row r="203" spans="22:23">
      <c r="V203" s="6">
        <f t="shared" si="11"/>
        <v>2000</v>
      </c>
      <c r="W203" s="13">
        <f t="shared" si="10"/>
        <v>56.69452810039715</v>
      </c>
    </row>
    <row r="204" spans="22:23">
      <c r="V204" s="6">
        <f t="shared" si="11"/>
        <v>2010</v>
      </c>
      <c r="W204" s="13">
        <f t="shared" si="10"/>
        <v>57.03628746283642</v>
      </c>
    </row>
    <row r="205" spans="22:23">
      <c r="V205" s="6">
        <f t="shared" si="11"/>
        <v>2020</v>
      </c>
      <c r="W205" s="13">
        <f t="shared" si="10"/>
        <v>57.378395564920197</v>
      </c>
    </row>
    <row r="206" spans="22:23">
      <c r="V206" s="6">
        <f t="shared" si="11"/>
        <v>2030</v>
      </c>
      <c r="W206" s="13">
        <f t="shared" si="10"/>
        <v>57.720851033425824</v>
      </c>
    </row>
    <row r="207" spans="22:23">
      <c r="V207" s="6">
        <f t="shared" si="11"/>
        <v>2040</v>
      </c>
      <c r="W207" s="13">
        <f t="shared" si="10"/>
        <v>58.063652507279031</v>
      </c>
    </row>
    <row r="208" spans="22:23">
      <c r="V208" s="6">
        <f t="shared" si="11"/>
        <v>2050</v>
      </c>
      <c r="W208" s="13">
        <f t="shared" si="10"/>
        <v>58.406798637388206</v>
      </c>
    </row>
    <row r="209" spans="22:23">
      <c r="V209" s="6">
        <f t="shared" si="11"/>
        <v>2060</v>
      </c>
      <c r="W209" s="13">
        <f t="shared" si="10"/>
        <v>58.750288086480531</v>
      </c>
    </row>
    <row r="210" spans="22:23">
      <c r="V210" s="6">
        <f t="shared" si="11"/>
        <v>2070</v>
      </c>
      <c r="W210" s="13">
        <f t="shared" si="10"/>
        <v>59.094119528941157</v>
      </c>
    </row>
    <row r="211" spans="22:23">
      <c r="V211" s="6">
        <f t="shared" si="11"/>
        <v>2080</v>
      </c>
      <c r="W211" s="13">
        <f t="shared" si="10"/>
        <v>59.438291650656666</v>
      </c>
    </row>
    <row r="212" spans="22:23">
      <c r="V212" s="6">
        <f t="shared" si="11"/>
        <v>2090</v>
      </c>
      <c r="W212" s="13">
        <f t="shared" si="10"/>
        <v>59.782803148859571</v>
      </c>
    </row>
    <row r="213" spans="22:23">
      <c r="V213" s="6">
        <f t="shared" si="11"/>
        <v>2100</v>
      </c>
      <c r="W213" s="13">
        <f t="shared" si="10"/>
        <v>60.127652731977079</v>
      </c>
    </row>
    <row r="214" spans="22:23">
      <c r="V214" s="6">
        <f t="shared" si="11"/>
        <v>2110</v>
      </c>
      <c r="W214" s="13">
        <f t="shared" si="10"/>
        <v>60.472839119481712</v>
      </c>
    </row>
    <row r="215" spans="22:23">
      <c r="V215" s="6">
        <f t="shared" si="11"/>
        <v>2120</v>
      </c>
      <c r="W215" s="13">
        <f t="shared" si="10"/>
        <v>60.81836104174473</v>
      </c>
    </row>
    <row r="216" spans="22:23">
      <c r="V216" s="6">
        <f t="shared" si="11"/>
        <v>2130</v>
      </c>
      <c r="W216" s="13">
        <f t="shared" si="10"/>
        <v>61.164217239893091</v>
      </c>
    </row>
    <row r="217" spans="22:23">
      <c r="V217" s="6">
        <f t="shared" si="11"/>
        <v>2140</v>
      </c>
      <c r="W217" s="13">
        <f t="shared" si="10"/>
        <v>61.510406465667565</v>
      </c>
    </row>
    <row r="218" spans="22:23">
      <c r="V218" s="6">
        <f t="shared" si="11"/>
        <v>2150</v>
      </c>
      <c r="W218" s="13">
        <f t="shared" si="10"/>
        <v>61.856927481284217</v>
      </c>
    </row>
    <row r="219" spans="22:23">
      <c r="V219" s="6">
        <f t="shared" si="11"/>
        <v>2160</v>
      </c>
      <c r="W219" s="13">
        <f t="shared" si="10"/>
        <v>62.203779059298292</v>
      </c>
    </row>
    <row r="220" spans="22:23">
      <c r="V220" s="6">
        <f t="shared" si="11"/>
        <v>2170</v>
      </c>
      <c r="W220" s="13">
        <f t="shared" si="10"/>
        <v>62.550959982470388</v>
      </c>
    </row>
    <row r="221" spans="22:23">
      <c r="V221" s="6">
        <f t="shared" si="11"/>
        <v>2180</v>
      </c>
      <c r="W221" s="13">
        <f t="shared" si="10"/>
        <v>62.898469043634456</v>
      </c>
    </row>
    <row r="222" spans="22:23">
      <c r="V222" s="6">
        <f t="shared" si="11"/>
        <v>2190</v>
      </c>
      <c r="W222" s="13">
        <f t="shared" si="10"/>
        <v>63.246305045569571</v>
      </c>
    </row>
    <row r="223" spans="22:23">
      <c r="V223" s="6">
        <f t="shared" si="11"/>
        <v>2200</v>
      </c>
      <c r="W223" s="13">
        <f t="shared" si="10"/>
        <v>63.594466800871629</v>
      </c>
    </row>
    <row r="224" spans="22:23">
      <c r="V224" s="6">
        <f t="shared" si="11"/>
        <v>2210</v>
      </c>
      <c r="W224" s="13">
        <f t="shared" si="10"/>
        <v>63.942953131829981</v>
      </c>
    </row>
    <row r="225" spans="22:23">
      <c r="V225" s="6">
        <f t="shared" si="11"/>
        <v>2220</v>
      </c>
      <c r="W225" s="13">
        <f t="shared" si="10"/>
        <v>64.2917628703037</v>
      </c>
    </row>
    <row r="226" spans="22:23">
      <c r="V226" s="6">
        <f t="shared" si="11"/>
        <v>2230</v>
      </c>
      <c r="W226" s="13">
        <f t="shared" si="10"/>
        <v>64.640894857601538</v>
      </c>
    </row>
    <row r="227" spans="22:23">
      <c r="V227" s="6">
        <f t="shared" si="11"/>
        <v>2240</v>
      </c>
      <c r="W227" s="13">
        <f t="shared" si="10"/>
        <v>64.990347944363108</v>
      </c>
    </row>
    <row r="228" spans="22:23">
      <c r="V228" s="6">
        <f t="shared" si="11"/>
        <v>2250</v>
      </c>
      <c r="W228" s="13">
        <f t="shared" si="10"/>
        <v>65.340120990442955</v>
      </c>
    </row>
    <row r="229" spans="22:23">
      <c r="V229" s="6">
        <f t="shared" si="11"/>
        <v>2260</v>
      </c>
      <c r="W229" s="13">
        <f t="shared" si="10"/>
        <v>65.690212864795313</v>
      </c>
    </row>
    <row r="230" spans="22:23">
      <c r="V230" s="6">
        <f t="shared" si="11"/>
        <v>2270</v>
      </c>
      <c r="W230" s="13">
        <f t="shared" si="10"/>
        <v>66.040622445362331</v>
      </c>
    </row>
    <row r="231" spans="22:23">
      <c r="V231" s="6">
        <f t="shared" si="11"/>
        <v>2280</v>
      </c>
      <c r="W231" s="13">
        <f t="shared" si="10"/>
        <v>66.391348618962553</v>
      </c>
    </row>
    <row r="232" spans="22:23">
      <c r="V232" s="6">
        <f t="shared" si="11"/>
        <v>2290</v>
      </c>
      <c r="W232" s="13">
        <f t="shared" si="10"/>
        <v>66.742390281182438</v>
      </c>
    </row>
    <row r="233" spans="22:23">
      <c r="V233" s="6">
        <f t="shared" si="11"/>
        <v>2300</v>
      </c>
      <c r="W233" s="13">
        <f t="shared" si="10"/>
        <v>67.093746336269732</v>
      </c>
    </row>
    <row r="234" spans="22:23">
      <c r="V234" s="6">
        <f t="shared" si="11"/>
        <v>2310</v>
      </c>
      <c r="W234" s="13">
        <f t="shared" si="10"/>
        <v>67.445415697026846</v>
      </c>
    </row>
    <row r="235" spans="22:23">
      <c r="V235" s="6">
        <f t="shared" si="11"/>
        <v>2320</v>
      </c>
      <c r="W235" s="13">
        <f t="shared" si="10"/>
        <v>67.797397284708978</v>
      </c>
    </row>
    <row r="236" spans="22:23">
      <c r="V236" s="6">
        <f t="shared" si="11"/>
        <v>2330</v>
      </c>
      <c r="W236" s="13">
        <f t="shared" si="10"/>
        <v>68.149690028921142</v>
      </c>
    </row>
    <row r="237" spans="22:23">
      <c r="V237" s="6">
        <f t="shared" si="11"/>
        <v>2340</v>
      </c>
      <c r="W237" s="13">
        <f t="shared" si="10"/>
        <v>68.502292867518022</v>
      </c>
    </row>
    <row r="238" spans="22:23">
      <c r="V238" s="6">
        <f t="shared" si="11"/>
        <v>2350</v>
      </c>
      <c r="W238" s="13">
        <f t="shared" si="10"/>
        <v>68.855204746505791</v>
      </c>
    </row>
    <row r="239" spans="22:23">
      <c r="V239" s="6">
        <f t="shared" si="11"/>
        <v>2360</v>
      </c>
      <c r="W239" s="13">
        <f t="shared" si="10"/>
        <v>69.208424619944992</v>
      </c>
    </row>
    <row r="240" spans="22:23">
      <c r="V240" s="6">
        <f t="shared" si="11"/>
        <v>2370</v>
      </c>
      <c r="W240" s="13">
        <f t="shared" si="10"/>
        <v>69.561951449854959</v>
      </c>
    </row>
    <row r="241" spans="22:23">
      <c r="V241" s="6">
        <f t="shared" si="11"/>
        <v>2380</v>
      </c>
      <c r="W241" s="13">
        <f t="shared" si="10"/>
        <v>69.915784206119966</v>
      </c>
    </row>
    <row r="242" spans="22:23">
      <c r="V242" s="6">
        <f t="shared" si="11"/>
        <v>2390</v>
      </c>
      <c r="W242" s="13">
        <f t="shared" si="10"/>
        <v>70.269921866397041</v>
      </c>
    </row>
    <row r="243" spans="22:23">
      <c r="V243" s="6">
        <f t="shared" si="11"/>
        <v>2400</v>
      </c>
      <c r="W243" s="13">
        <f t="shared" si="10"/>
        <v>70.624363416024437</v>
      </c>
    </row>
    <row r="244" spans="22:23">
      <c r="V244" s="6">
        <f t="shared" si="11"/>
        <v>2410</v>
      </c>
      <c r="W244" s="13">
        <f t="shared" si="10"/>
        <v>70.979107847932937</v>
      </c>
    </row>
    <row r="245" spans="22:23">
      <c r="V245" s="6">
        <f t="shared" si="11"/>
        <v>2420</v>
      </c>
      <c r="W245" s="13">
        <f t="shared" si="10"/>
        <v>71.334154162557255</v>
      </c>
    </row>
    <row r="246" spans="22:23">
      <c r="V246" s="6">
        <f t="shared" si="11"/>
        <v>2430</v>
      </c>
      <c r="W246" s="13">
        <f t="shared" si="10"/>
        <v>71.689501367749486</v>
      </c>
    </row>
    <row r="247" spans="22:23">
      <c r="V247" s="6">
        <f t="shared" si="11"/>
        <v>2440</v>
      </c>
      <c r="W247" s="13">
        <f t="shared" si="10"/>
        <v>72.045148478693321</v>
      </c>
    </row>
    <row r="248" spans="22:23">
      <c r="V248" s="6">
        <f t="shared" si="11"/>
        <v>2450</v>
      </c>
      <c r="W248" s="13">
        <f t="shared" si="10"/>
        <v>72.401094517821221</v>
      </c>
    </row>
    <row r="249" spans="22:23">
      <c r="V249" s="6">
        <f t="shared" si="11"/>
        <v>2460</v>
      </c>
      <c r="W249" s="13">
        <f t="shared" si="10"/>
        <v>72.757338514729952</v>
      </c>
    </row>
    <row r="250" spans="22:23">
      <c r="V250" s="6">
        <f t="shared" si="11"/>
        <v>2470</v>
      </c>
      <c r="W250" s="13">
        <f t="shared" si="10"/>
        <v>73.113879506100815</v>
      </c>
    </row>
    <row r="251" spans="22:23">
      <c r="V251" s="6">
        <f t="shared" si="11"/>
        <v>2480</v>
      </c>
      <c r="W251" s="13">
        <f t="shared" si="10"/>
        <v>73.47071653561828</v>
      </c>
    </row>
    <row r="252" spans="22:23">
      <c r="V252" s="6">
        <f t="shared" si="11"/>
        <v>2490</v>
      </c>
      <c r="W252" s="13">
        <f t="shared" si="10"/>
        <v>73.827848653891721</v>
      </c>
    </row>
    <row r="253" spans="22:23">
      <c r="V253" s="6">
        <f t="shared" si="11"/>
        <v>2500</v>
      </c>
      <c r="W253" s="13">
        <f t="shared" si="10"/>
        <v>74.185274918377246</v>
      </c>
    </row>
    <row r="254" spans="22:23">
      <c r="V254" s="6">
        <f t="shared" si="11"/>
        <v>2510</v>
      </c>
      <c r="W254" s="13">
        <f t="shared" si="10"/>
        <v>74.542994393301171</v>
      </c>
    </row>
    <row r="255" spans="22:23">
      <c r="V255" s="6">
        <f t="shared" si="11"/>
        <v>2520</v>
      </c>
      <c r="W255" s="13">
        <f t="shared" si="10"/>
        <v>74.901006149584958</v>
      </c>
    </row>
    <row r="256" spans="22:23">
      <c r="V256" s="6">
        <f t="shared" si="11"/>
        <v>2530</v>
      </c>
      <c r="W256" s="13">
        <f t="shared" si="10"/>
        <v>75.259309264770451</v>
      </c>
    </row>
    <row r="257" spans="22:23">
      <c r="V257" s="6">
        <f t="shared" si="11"/>
        <v>2540</v>
      </c>
      <c r="W257" s="13">
        <f t="shared" si="10"/>
        <v>75.617902822946874</v>
      </c>
    </row>
    <row r="258" spans="22:23">
      <c r="V258" s="6">
        <f t="shared" si="11"/>
        <v>2550</v>
      </c>
      <c r="W258" s="13">
        <f t="shared" si="10"/>
        <v>75.976785914678885</v>
      </c>
    </row>
    <row r="259" spans="22:23">
      <c r="V259" s="6">
        <f t="shared" si="11"/>
        <v>2560</v>
      </c>
      <c r="W259" s="13">
        <f t="shared" si="10"/>
        <v>76.335957636935575</v>
      </c>
    </row>
    <row r="260" spans="22:23">
      <c r="V260" s="6">
        <f t="shared" si="11"/>
        <v>2570</v>
      </c>
      <c r="W260" s="13">
        <f t="shared" si="10"/>
        <v>76.695417093020168</v>
      </c>
    </row>
    <row r="261" spans="22:23">
      <c r="V261" s="6">
        <f t="shared" si="11"/>
        <v>2580</v>
      </c>
      <c r="W261" s="13">
        <f t="shared" ref="W261:W324" si="12">(10^(-2.2242))*(V261^1.205)</f>
        <v>77.055163392501782</v>
      </c>
    </row>
    <row r="262" spans="22:23">
      <c r="V262" s="6">
        <f t="shared" ref="V262:V325" si="13">V261+10</f>
        <v>2590</v>
      </c>
      <c r="W262" s="13">
        <f t="shared" si="12"/>
        <v>77.415195651146632</v>
      </c>
    </row>
    <row r="263" spans="22:23">
      <c r="V263" s="6">
        <f t="shared" si="13"/>
        <v>2600</v>
      </c>
      <c r="W263" s="13">
        <f t="shared" si="12"/>
        <v>77.775512990851681</v>
      </c>
    </row>
    <row r="264" spans="22:23">
      <c r="V264" s="6">
        <f t="shared" si="13"/>
        <v>2610</v>
      </c>
      <c r="W264" s="13">
        <f t="shared" si="12"/>
        <v>78.136114539578912</v>
      </c>
    </row>
    <row r="265" spans="22:23">
      <c r="V265" s="6">
        <f t="shared" si="13"/>
        <v>2620</v>
      </c>
      <c r="W265" s="13">
        <f t="shared" si="12"/>
        <v>78.496999431289822</v>
      </c>
    </row>
    <row r="266" spans="22:23">
      <c r="V266" s="6">
        <f t="shared" si="13"/>
        <v>2630</v>
      </c>
      <c r="W266" s="13">
        <f t="shared" si="12"/>
        <v>78.858166805881638</v>
      </c>
    </row>
    <row r="267" spans="22:23">
      <c r="V267" s="6">
        <f t="shared" si="13"/>
        <v>2640</v>
      </c>
      <c r="W267" s="13">
        <f t="shared" si="12"/>
        <v>79.219615809124221</v>
      </c>
    </row>
    <row r="268" spans="22:23">
      <c r="V268" s="6">
        <f t="shared" si="13"/>
        <v>2650</v>
      </c>
      <c r="W268" s="13">
        <f t="shared" si="12"/>
        <v>79.581345592597884</v>
      </c>
    </row>
    <row r="269" spans="22:23">
      <c r="V269" s="6">
        <f t="shared" si="13"/>
        <v>2660</v>
      </c>
      <c r="W269" s="13">
        <f t="shared" si="12"/>
        <v>79.943355313632111</v>
      </c>
    </row>
    <row r="270" spans="22:23">
      <c r="V270" s="6">
        <f t="shared" si="13"/>
        <v>2670</v>
      </c>
      <c r="W270" s="13">
        <f t="shared" si="12"/>
        <v>80.305644135244805</v>
      </c>
    </row>
    <row r="271" spans="22:23">
      <c r="V271" s="6">
        <f t="shared" si="13"/>
        <v>2680</v>
      </c>
      <c r="W271" s="13">
        <f t="shared" si="12"/>
        <v>80.668211226083201</v>
      </c>
    </row>
    <row r="272" spans="22:23">
      <c r="V272" s="6">
        <f t="shared" si="13"/>
        <v>2690</v>
      </c>
      <c r="W272" s="13">
        <f t="shared" si="12"/>
        <v>81.03105576036495</v>
      </c>
    </row>
    <row r="273" spans="22:23">
      <c r="V273" s="6">
        <f t="shared" si="13"/>
        <v>2700</v>
      </c>
      <c r="W273" s="13">
        <f t="shared" si="12"/>
        <v>81.394176917819991</v>
      </c>
    </row>
    <row r="274" spans="22:23">
      <c r="V274" s="6">
        <f t="shared" si="13"/>
        <v>2710</v>
      </c>
      <c r="W274" s="13">
        <f t="shared" si="12"/>
        <v>81.757573883633867</v>
      </c>
    </row>
    <row r="275" spans="22:23">
      <c r="V275" s="6">
        <f t="shared" si="13"/>
        <v>2720</v>
      </c>
      <c r="W275" s="13">
        <f t="shared" si="12"/>
        <v>82.121245848390828</v>
      </c>
    </row>
    <row r="276" spans="22:23">
      <c r="V276" s="6">
        <f t="shared" si="13"/>
        <v>2730</v>
      </c>
      <c r="W276" s="13">
        <f t="shared" si="12"/>
        <v>82.485192008019268</v>
      </c>
    </row>
    <row r="277" spans="22:23">
      <c r="V277" s="6">
        <f t="shared" si="13"/>
        <v>2740</v>
      </c>
      <c r="W277" s="13">
        <f t="shared" si="12"/>
        <v>82.849411563735984</v>
      </c>
    </row>
    <row r="278" spans="22:23">
      <c r="V278" s="6">
        <f t="shared" si="13"/>
        <v>2750</v>
      </c>
      <c r="W278" s="13">
        <f t="shared" si="12"/>
        <v>83.213903721993034</v>
      </c>
    </row>
    <row r="279" spans="22:23">
      <c r="V279" s="6">
        <f t="shared" si="13"/>
        <v>2760</v>
      </c>
      <c r="W279" s="13">
        <f t="shared" si="12"/>
        <v>83.578667694423757</v>
      </c>
    </row>
    <row r="280" spans="22:23">
      <c r="V280" s="6">
        <f t="shared" si="13"/>
        <v>2770</v>
      </c>
      <c r="W280" s="13">
        <f t="shared" si="12"/>
        <v>83.943702697791096</v>
      </c>
    </row>
    <row r="281" spans="22:23">
      <c r="V281" s="6">
        <f t="shared" si="13"/>
        <v>2780</v>
      </c>
      <c r="W281" s="13">
        <f t="shared" si="12"/>
        <v>84.309007953934881</v>
      </c>
    </row>
    <row r="282" spans="22:23">
      <c r="V282" s="6">
        <f t="shared" si="13"/>
        <v>2790</v>
      </c>
      <c r="W282" s="13">
        <f t="shared" si="12"/>
        <v>84.674582689721845</v>
      </c>
    </row>
    <row r="283" spans="22:23">
      <c r="V283" s="6">
        <f t="shared" si="13"/>
        <v>2800</v>
      </c>
      <c r="W283" s="13">
        <f t="shared" si="12"/>
        <v>85.040426136994142</v>
      </c>
    </row>
    <row r="284" spans="22:23">
      <c r="V284" s="6">
        <f t="shared" si="13"/>
        <v>2810</v>
      </c>
      <c r="W284" s="13">
        <f t="shared" si="12"/>
        <v>85.406537532520858</v>
      </c>
    </row>
    <row r="285" spans="22:23">
      <c r="V285" s="6">
        <f t="shared" si="13"/>
        <v>2820</v>
      </c>
      <c r="W285" s="13">
        <f t="shared" si="12"/>
        <v>85.772916117947744</v>
      </c>
    </row>
    <row r="286" spans="22:23">
      <c r="V286" s="6">
        <f t="shared" si="13"/>
        <v>2830</v>
      </c>
      <c r="W286" s="13">
        <f t="shared" si="12"/>
        <v>86.139561139749645</v>
      </c>
    </row>
    <row r="287" spans="22:23">
      <c r="V287" s="6">
        <f t="shared" si="13"/>
        <v>2840</v>
      </c>
      <c r="W287" s="13">
        <f t="shared" si="12"/>
        <v>86.506471849182574</v>
      </c>
    </row>
    <row r="288" spans="22:23">
      <c r="V288" s="6">
        <f t="shared" si="13"/>
        <v>2850</v>
      </c>
      <c r="W288" s="13">
        <f t="shared" si="12"/>
        <v>86.873647502236679</v>
      </c>
    </row>
    <row r="289" spans="22:23">
      <c r="V289" s="6">
        <f t="shared" si="13"/>
        <v>2860</v>
      </c>
      <c r="W289" s="13">
        <f t="shared" si="12"/>
        <v>87.241087359589997</v>
      </c>
    </row>
    <row r="290" spans="22:23">
      <c r="V290" s="6">
        <f t="shared" si="13"/>
        <v>2870</v>
      </c>
      <c r="W290" s="13">
        <f t="shared" si="12"/>
        <v>87.608790686562017</v>
      </c>
    </row>
    <row r="291" spans="22:23">
      <c r="V291" s="6">
        <f t="shared" si="13"/>
        <v>2880</v>
      </c>
      <c r="W291" s="13">
        <f t="shared" si="12"/>
        <v>87.976756753069282</v>
      </c>
    </row>
    <row r="292" spans="22:23">
      <c r="V292" s="6">
        <f t="shared" si="13"/>
        <v>2890</v>
      </c>
      <c r="W292" s="13">
        <f t="shared" si="12"/>
        <v>88.344984833579716</v>
      </c>
    </row>
    <row r="293" spans="22:23">
      <c r="V293" s="6">
        <f t="shared" si="13"/>
        <v>2900</v>
      </c>
      <c r="W293" s="13">
        <f t="shared" si="12"/>
        <v>88.713474207069851</v>
      </c>
    </row>
    <row r="294" spans="22:23">
      <c r="V294" s="6">
        <f t="shared" si="13"/>
        <v>2910</v>
      </c>
      <c r="W294" s="13">
        <f t="shared" si="12"/>
        <v>89.082224156980388</v>
      </c>
    </row>
    <row r="295" spans="22:23">
      <c r="V295" s="6">
        <f t="shared" si="13"/>
        <v>2920</v>
      </c>
      <c r="W295" s="13">
        <f t="shared" si="12"/>
        <v>89.451233971173622</v>
      </c>
    </row>
    <row r="296" spans="22:23">
      <c r="V296" s="6">
        <f t="shared" si="13"/>
        <v>2930</v>
      </c>
      <c r="W296" s="13">
        <f t="shared" si="12"/>
        <v>89.820502941891121</v>
      </c>
    </row>
    <row r="297" spans="22:23">
      <c r="V297" s="6">
        <f t="shared" si="13"/>
        <v>2940</v>
      </c>
      <c r="W297" s="13">
        <f t="shared" si="12"/>
        <v>90.190030365712005</v>
      </c>
    </row>
    <row r="298" spans="22:23">
      <c r="V298" s="6">
        <f t="shared" si="13"/>
        <v>2950</v>
      </c>
      <c r="W298" s="13">
        <f t="shared" si="12"/>
        <v>90.559815543511732</v>
      </c>
    </row>
    <row r="299" spans="22:23">
      <c r="V299" s="6">
        <f t="shared" si="13"/>
        <v>2960</v>
      </c>
      <c r="W299" s="13">
        <f t="shared" si="12"/>
        <v>90.929857780420932</v>
      </c>
    </row>
    <row r="300" spans="22:23">
      <c r="V300" s="6">
        <f t="shared" si="13"/>
        <v>2970</v>
      </c>
      <c r="W300" s="13">
        <f t="shared" si="12"/>
        <v>91.300156385785598</v>
      </c>
    </row>
    <row r="301" spans="22:23">
      <c r="V301" s="6">
        <f t="shared" si="13"/>
        <v>2980</v>
      </c>
      <c r="W301" s="13">
        <f t="shared" si="12"/>
        <v>91.670710673127658</v>
      </c>
    </row>
    <row r="302" spans="22:23">
      <c r="V302" s="6">
        <f t="shared" si="13"/>
        <v>2990</v>
      </c>
      <c r="W302" s="13">
        <f t="shared" si="12"/>
        <v>92.04151996010529</v>
      </c>
    </row>
    <row r="303" spans="22:23">
      <c r="V303" s="6">
        <f t="shared" si="13"/>
        <v>3000</v>
      </c>
      <c r="W303" s="13">
        <f t="shared" si="12"/>
        <v>92.412583568473991</v>
      </c>
    </row>
    <row r="304" spans="22:23">
      <c r="V304" s="6">
        <f t="shared" si="13"/>
        <v>3010</v>
      </c>
      <c r="W304" s="13">
        <f t="shared" si="12"/>
        <v>92.783900824049979</v>
      </c>
    </row>
    <row r="305" spans="22:23">
      <c r="V305" s="6">
        <f t="shared" si="13"/>
        <v>3020</v>
      </c>
      <c r="W305" s="13">
        <f t="shared" si="12"/>
        <v>93.155471056669924</v>
      </c>
    </row>
    <row r="306" spans="22:23">
      <c r="V306" s="6">
        <f t="shared" si="13"/>
        <v>3030</v>
      </c>
      <c r="W306" s="13">
        <f t="shared" si="12"/>
        <v>93.527293600156113</v>
      </c>
    </row>
    <row r="307" spans="22:23">
      <c r="V307" s="6">
        <f t="shared" si="13"/>
        <v>3040</v>
      </c>
      <c r="W307" s="13">
        <f t="shared" si="12"/>
        <v>93.899367792278468</v>
      </c>
    </row>
    <row r="308" spans="22:23">
      <c r="V308" s="6">
        <f t="shared" si="13"/>
        <v>3050</v>
      </c>
      <c r="W308" s="13">
        <f t="shared" si="12"/>
        <v>94.271692974718192</v>
      </c>
    </row>
    <row r="309" spans="22:23">
      <c r="V309" s="6">
        <f t="shared" si="13"/>
        <v>3060</v>
      </c>
      <c r="W309" s="13">
        <f t="shared" si="12"/>
        <v>94.644268493032413</v>
      </c>
    </row>
    <row r="310" spans="22:23">
      <c r="V310" s="6">
        <f t="shared" si="13"/>
        <v>3070</v>
      </c>
      <c r="W310" s="13">
        <f t="shared" si="12"/>
        <v>95.01709369661873</v>
      </c>
    </row>
    <row r="311" spans="22:23">
      <c r="V311" s="6">
        <f t="shared" si="13"/>
        <v>3080</v>
      </c>
      <c r="W311" s="13">
        <f t="shared" si="12"/>
        <v>95.390167938679198</v>
      </c>
    </row>
    <row r="312" spans="22:23">
      <c r="V312" s="6">
        <f t="shared" si="13"/>
        <v>3090</v>
      </c>
      <c r="W312" s="13">
        <f t="shared" si="12"/>
        <v>95.763490576187934</v>
      </c>
    </row>
    <row r="313" spans="22:23">
      <c r="V313" s="6">
        <f t="shared" si="13"/>
        <v>3100</v>
      </c>
      <c r="W313" s="13">
        <f t="shared" si="12"/>
        <v>96.137060969854474</v>
      </c>
    </row>
    <row r="314" spans="22:23">
      <c r="V314" s="6">
        <f t="shared" si="13"/>
        <v>3110</v>
      </c>
      <c r="W314" s="13">
        <f t="shared" si="12"/>
        <v>96.510878484092089</v>
      </c>
    </row>
    <row r="315" spans="22:23">
      <c r="V315" s="6">
        <f t="shared" si="13"/>
        <v>3120</v>
      </c>
      <c r="W315" s="13">
        <f t="shared" si="12"/>
        <v>96.884942486983348</v>
      </c>
    </row>
    <row r="316" spans="22:23">
      <c r="V316" s="6">
        <f t="shared" si="13"/>
        <v>3130</v>
      </c>
      <c r="W316" s="13">
        <f t="shared" si="12"/>
        <v>97.259252350247692</v>
      </c>
    </row>
    <row r="317" spans="22:23">
      <c r="V317" s="6">
        <f t="shared" si="13"/>
        <v>3140</v>
      </c>
      <c r="W317" s="13">
        <f t="shared" si="12"/>
        <v>97.633807449208916</v>
      </c>
    </row>
    <row r="318" spans="22:23">
      <c r="V318" s="6">
        <f t="shared" si="13"/>
        <v>3150</v>
      </c>
      <c r="W318" s="13">
        <f t="shared" si="12"/>
        <v>98.00860716276236</v>
      </c>
    </row>
    <row r="319" spans="22:23">
      <c r="V319" s="6">
        <f t="shared" si="13"/>
        <v>3160</v>
      </c>
      <c r="W319" s="13">
        <f t="shared" si="12"/>
        <v>98.383650873345204</v>
      </c>
    </row>
    <row r="320" spans="22:23">
      <c r="V320" s="6">
        <f t="shared" si="13"/>
        <v>3170</v>
      </c>
      <c r="W320" s="13">
        <f t="shared" si="12"/>
        <v>98.758937966902323</v>
      </c>
    </row>
    <row r="321" spans="22:23">
      <c r="V321" s="6">
        <f t="shared" si="13"/>
        <v>3180</v>
      </c>
      <c r="W321" s="13">
        <f t="shared" si="12"/>
        <v>99.134467832857538</v>
      </c>
    </row>
    <row r="322" spans="22:23">
      <c r="V322" s="6">
        <f t="shared" si="13"/>
        <v>3190</v>
      </c>
      <c r="W322" s="13">
        <f t="shared" si="12"/>
        <v>99.510239864082521</v>
      </c>
    </row>
    <row r="323" spans="22:23">
      <c r="V323" s="6">
        <f t="shared" si="13"/>
        <v>3200</v>
      </c>
      <c r="W323" s="13">
        <f t="shared" si="12"/>
        <v>99.886253456865731</v>
      </c>
    </row>
    <row r="324" spans="22:23">
      <c r="V324" s="6">
        <f t="shared" si="13"/>
        <v>3210</v>
      </c>
      <c r="W324" s="13">
        <f t="shared" si="12"/>
        <v>100.26250801088312</v>
      </c>
    </row>
    <row r="325" spans="22:23">
      <c r="V325" s="6">
        <f t="shared" si="13"/>
        <v>3220</v>
      </c>
      <c r="W325" s="13">
        <f t="shared" ref="W325:W388" si="14">(10^(-2.2242))*(V325^1.205)</f>
        <v>100.63900292916962</v>
      </c>
    </row>
    <row r="326" spans="22:23">
      <c r="V326" s="6">
        <f t="shared" ref="V326:V389" si="15">V325+10</f>
        <v>3230</v>
      </c>
      <c r="W326" s="13">
        <f t="shared" si="14"/>
        <v>101.01573761808824</v>
      </c>
    </row>
    <row r="327" spans="22:23">
      <c r="V327" s="6">
        <f t="shared" si="15"/>
        <v>3240</v>
      </c>
      <c r="W327" s="13">
        <f t="shared" si="14"/>
        <v>101.39271148730205</v>
      </c>
    </row>
    <row r="328" spans="22:23">
      <c r="V328" s="6">
        <f t="shared" si="15"/>
        <v>3250</v>
      </c>
      <c r="W328" s="13">
        <f t="shared" si="14"/>
        <v>101.7699239497458</v>
      </c>
    </row>
    <row r="329" spans="22:23">
      <c r="V329" s="6">
        <f t="shared" si="15"/>
        <v>3260</v>
      </c>
      <c r="W329" s="13">
        <f t="shared" si="14"/>
        <v>102.1473744215984</v>
      </c>
    </row>
    <row r="330" spans="22:23">
      <c r="V330" s="6">
        <f t="shared" si="15"/>
        <v>3270</v>
      </c>
      <c r="W330" s="13">
        <f t="shared" si="14"/>
        <v>102.52506232225322</v>
      </c>
    </row>
    <row r="331" spans="22:23">
      <c r="V331" s="6">
        <f t="shared" si="15"/>
        <v>3280</v>
      </c>
      <c r="W331" s="13">
        <f t="shared" si="14"/>
        <v>102.90298707429247</v>
      </c>
    </row>
    <row r="332" spans="22:23">
      <c r="V332" s="6">
        <f t="shared" si="15"/>
        <v>3290</v>
      </c>
      <c r="W332" s="13">
        <f t="shared" si="14"/>
        <v>103.28114810345915</v>
      </c>
    </row>
    <row r="333" spans="22:23">
      <c r="V333" s="6">
        <f t="shared" si="15"/>
        <v>3300</v>
      </c>
      <c r="W333" s="13">
        <f t="shared" si="14"/>
        <v>103.65954483863034</v>
      </c>
    </row>
    <row r="334" spans="22:23">
      <c r="V334" s="6">
        <f t="shared" si="15"/>
        <v>3310</v>
      </c>
      <c r="W334" s="13">
        <f t="shared" si="14"/>
        <v>104.03817671179067</v>
      </c>
    </row>
    <row r="335" spans="22:23">
      <c r="V335" s="6">
        <f t="shared" si="15"/>
        <v>3320</v>
      </c>
      <c r="W335" s="13">
        <f t="shared" si="14"/>
        <v>104.41704315800642</v>
      </c>
    </row>
    <row r="336" spans="22:23">
      <c r="V336" s="6">
        <f t="shared" si="15"/>
        <v>3330</v>
      </c>
      <c r="W336" s="13">
        <f t="shared" si="14"/>
        <v>104.79614361539831</v>
      </c>
    </row>
    <row r="337" spans="22:23">
      <c r="V337" s="6">
        <f t="shared" si="15"/>
        <v>3340</v>
      </c>
      <c r="W337" s="13">
        <f t="shared" si="14"/>
        <v>105.17547752511803</v>
      </c>
    </row>
    <row r="338" spans="22:23">
      <c r="V338" s="6">
        <f t="shared" si="15"/>
        <v>3350</v>
      </c>
      <c r="W338" s="13">
        <f t="shared" si="14"/>
        <v>105.55504433132019</v>
      </c>
    </row>
    <row r="339" spans="22:23">
      <c r="V339" s="6">
        <f t="shared" si="15"/>
        <v>3360</v>
      </c>
      <c r="W339" s="13">
        <f t="shared" si="14"/>
        <v>105.93484348113986</v>
      </c>
    </row>
    <row r="340" spans="22:23">
      <c r="V340" s="6">
        <f t="shared" si="15"/>
        <v>3370</v>
      </c>
      <c r="W340" s="13">
        <f t="shared" si="14"/>
        <v>106.31487442466592</v>
      </c>
    </row>
    <row r="341" spans="22:23">
      <c r="V341" s="6">
        <f t="shared" si="15"/>
        <v>3380</v>
      </c>
      <c r="W341" s="13">
        <f t="shared" si="14"/>
        <v>106.69513661491744</v>
      </c>
    </row>
    <row r="342" spans="22:23">
      <c r="V342" s="6">
        <f t="shared" si="15"/>
        <v>3390</v>
      </c>
      <c r="W342" s="13">
        <f t="shared" si="14"/>
        <v>107.07562950781892</v>
      </c>
    </row>
    <row r="343" spans="22:23">
      <c r="V343" s="6">
        <f t="shared" si="15"/>
        <v>3400</v>
      </c>
      <c r="W343" s="13">
        <f t="shared" si="14"/>
        <v>107.45635256217687</v>
      </c>
    </row>
    <row r="344" spans="22:23">
      <c r="V344" s="6">
        <f t="shared" si="15"/>
        <v>3410</v>
      </c>
      <c r="W344" s="13">
        <f t="shared" si="14"/>
        <v>107.837305239656</v>
      </c>
    </row>
    <row r="345" spans="22:23">
      <c r="V345" s="6">
        <f t="shared" si="15"/>
        <v>3420</v>
      </c>
      <c r="W345" s="13">
        <f t="shared" si="14"/>
        <v>108.21848700475537</v>
      </c>
    </row>
    <row r="346" spans="22:23">
      <c r="V346" s="6">
        <f t="shared" si="15"/>
        <v>3430</v>
      </c>
      <c r="W346" s="13">
        <f t="shared" si="14"/>
        <v>108.59989732478569</v>
      </c>
    </row>
    <row r="347" spans="22:23">
      <c r="V347" s="6">
        <f t="shared" si="15"/>
        <v>3440</v>
      </c>
      <c r="W347" s="13">
        <f t="shared" si="14"/>
        <v>108.98153566984602</v>
      </c>
    </row>
    <row r="348" spans="22:23">
      <c r="V348" s="6">
        <f t="shared" si="15"/>
        <v>3450</v>
      </c>
      <c r="W348" s="13">
        <f t="shared" si="14"/>
        <v>109.36340151280116</v>
      </c>
    </row>
    <row r="349" spans="22:23">
      <c r="V349" s="6">
        <f t="shared" si="15"/>
        <v>3460</v>
      </c>
      <c r="W349" s="13">
        <f t="shared" si="14"/>
        <v>109.74549432925998</v>
      </c>
    </row>
    <row r="350" spans="22:23">
      <c r="V350" s="6">
        <f t="shared" si="15"/>
        <v>3470</v>
      </c>
      <c r="W350" s="13">
        <f t="shared" si="14"/>
        <v>110.12781359755188</v>
      </c>
    </row>
    <row r="351" spans="22:23">
      <c r="V351" s="6">
        <f t="shared" si="15"/>
        <v>3480</v>
      </c>
      <c r="W351" s="13">
        <f t="shared" si="14"/>
        <v>110.51035879870587</v>
      </c>
    </row>
    <row r="352" spans="22:23">
      <c r="V352" s="6">
        <f t="shared" si="15"/>
        <v>3490</v>
      </c>
      <c r="W352" s="13">
        <f t="shared" si="14"/>
        <v>110.89312941642922</v>
      </c>
    </row>
    <row r="353" spans="22:23">
      <c r="V353" s="6">
        <f t="shared" si="15"/>
        <v>3500</v>
      </c>
      <c r="W353" s="13">
        <f t="shared" si="14"/>
        <v>111.27612493708493</v>
      </c>
    </row>
    <row r="354" spans="22:23">
      <c r="V354" s="6">
        <f t="shared" si="15"/>
        <v>3510</v>
      </c>
      <c r="W354" s="13">
        <f t="shared" si="14"/>
        <v>111.65934484967087</v>
      </c>
    </row>
    <row r="355" spans="22:23">
      <c r="V355" s="6">
        <f t="shared" si="15"/>
        <v>3520</v>
      </c>
      <c r="W355" s="13">
        <f t="shared" si="14"/>
        <v>112.04278864579859</v>
      </c>
    </row>
    <row r="356" spans="22:23">
      <c r="V356" s="6">
        <f t="shared" si="15"/>
        <v>3530</v>
      </c>
      <c r="W356" s="13">
        <f t="shared" si="14"/>
        <v>112.42645581967416</v>
      </c>
    </row>
    <row r="357" spans="22:23">
      <c r="V357" s="6">
        <f t="shared" si="15"/>
        <v>3540</v>
      </c>
      <c r="W357" s="13">
        <f t="shared" si="14"/>
        <v>112.81034586807522</v>
      </c>
    </row>
    <row r="358" spans="22:23">
      <c r="V358" s="6">
        <f t="shared" si="15"/>
        <v>3550</v>
      </c>
      <c r="W358" s="13">
        <f t="shared" si="14"/>
        <v>113.19445829033201</v>
      </c>
    </row>
    <row r="359" spans="22:23">
      <c r="V359" s="6">
        <f t="shared" si="15"/>
        <v>3560</v>
      </c>
      <c r="W359" s="13">
        <f t="shared" si="14"/>
        <v>113.57879258830759</v>
      </c>
    </row>
    <row r="360" spans="22:23">
      <c r="V360" s="6">
        <f t="shared" si="15"/>
        <v>3570</v>
      </c>
      <c r="W360" s="13">
        <f t="shared" si="14"/>
        <v>113.96334826637717</v>
      </c>
    </row>
    <row r="361" spans="22:23">
      <c r="V361" s="6">
        <f t="shared" si="15"/>
        <v>3580</v>
      </c>
      <c r="W361" s="13">
        <f t="shared" si="14"/>
        <v>114.34812483140817</v>
      </c>
    </row>
    <row r="362" spans="22:23">
      <c r="V362" s="6">
        <f t="shared" si="15"/>
        <v>3590</v>
      </c>
      <c r="W362" s="13">
        <f t="shared" si="14"/>
        <v>114.73312179274193</v>
      </c>
    </row>
    <row r="363" spans="22:23">
      <c r="V363" s="6">
        <f t="shared" si="15"/>
        <v>3600</v>
      </c>
      <c r="W363" s="13">
        <f t="shared" si="14"/>
        <v>115.11833866217358</v>
      </c>
    </row>
    <row r="364" spans="22:23">
      <c r="V364" s="6">
        <f t="shared" si="15"/>
        <v>3610</v>
      </c>
      <c r="W364" s="13">
        <f t="shared" si="14"/>
        <v>115.50377495393334</v>
      </c>
    </row>
    <row r="365" spans="22:23">
      <c r="V365" s="6">
        <f t="shared" si="15"/>
        <v>3620</v>
      </c>
      <c r="W365" s="13">
        <f t="shared" si="14"/>
        <v>115.88943018466712</v>
      </c>
    </row>
    <row r="366" spans="22:23">
      <c r="V366" s="6">
        <f t="shared" si="15"/>
        <v>3630</v>
      </c>
      <c r="W366" s="13">
        <f t="shared" si="14"/>
        <v>116.27530387341848</v>
      </c>
    </row>
    <row r="367" spans="22:23">
      <c r="V367" s="6">
        <f t="shared" si="15"/>
        <v>3640</v>
      </c>
      <c r="W367" s="13">
        <f t="shared" si="14"/>
        <v>116.66139554160995</v>
      </c>
    </row>
    <row r="368" spans="22:23">
      <c r="V368" s="6">
        <f t="shared" si="15"/>
        <v>3650</v>
      </c>
      <c r="W368" s="13">
        <f t="shared" si="14"/>
        <v>117.04770471302511</v>
      </c>
    </row>
    <row r="369" spans="22:23">
      <c r="V369" s="6">
        <f t="shared" si="15"/>
        <v>3660</v>
      </c>
      <c r="W369" s="13">
        <f t="shared" si="14"/>
        <v>117.43423091378968</v>
      </c>
    </row>
    <row r="370" spans="22:23">
      <c r="V370" s="6">
        <f t="shared" si="15"/>
        <v>3670</v>
      </c>
      <c r="W370" s="13">
        <f t="shared" si="14"/>
        <v>117.82097367235419</v>
      </c>
    </row>
    <row r="371" spans="22:23">
      <c r="V371" s="6">
        <f t="shared" si="15"/>
        <v>3680</v>
      </c>
      <c r="W371" s="13">
        <f t="shared" si="14"/>
        <v>118.20793251947582</v>
      </c>
    </row>
    <row r="372" spans="22:23">
      <c r="V372" s="6">
        <f t="shared" si="15"/>
        <v>3690</v>
      </c>
      <c r="W372" s="13">
        <f t="shared" si="14"/>
        <v>118.59510698820216</v>
      </c>
    </row>
    <row r="373" spans="22:23">
      <c r="V373" s="6">
        <f t="shared" si="15"/>
        <v>3700</v>
      </c>
      <c r="W373" s="13">
        <f t="shared" si="14"/>
        <v>118.98249661385235</v>
      </c>
    </row>
    <row r="374" spans="22:23">
      <c r="V374" s="6">
        <f t="shared" si="15"/>
        <v>3710</v>
      </c>
      <c r="W374" s="13">
        <f t="shared" si="14"/>
        <v>119.37010093400033</v>
      </c>
    </row>
    <row r="375" spans="22:23">
      <c r="V375" s="6">
        <f t="shared" si="15"/>
        <v>3720</v>
      </c>
      <c r="W375" s="13">
        <f t="shared" si="14"/>
        <v>119.75791948845834</v>
      </c>
    </row>
    <row r="376" spans="22:23">
      <c r="V376" s="6">
        <f t="shared" si="15"/>
        <v>3730</v>
      </c>
      <c r="W376" s="13">
        <f t="shared" si="14"/>
        <v>120.14595181925966</v>
      </c>
    </row>
    <row r="377" spans="22:23">
      <c r="V377" s="6">
        <f t="shared" si="15"/>
        <v>3740</v>
      </c>
      <c r="W377" s="13">
        <f t="shared" si="14"/>
        <v>120.53419747064171</v>
      </c>
    </row>
    <row r="378" spans="22:23">
      <c r="V378" s="6">
        <f t="shared" si="15"/>
        <v>3750</v>
      </c>
      <c r="W378" s="13">
        <f t="shared" si="14"/>
        <v>120.92265598903064</v>
      </c>
    </row>
    <row r="379" spans="22:23">
      <c r="V379" s="6">
        <f t="shared" si="15"/>
        <v>3760</v>
      </c>
      <c r="W379" s="13">
        <f t="shared" si="14"/>
        <v>121.31132692302401</v>
      </c>
    </row>
    <row r="380" spans="22:23">
      <c r="V380" s="6">
        <f t="shared" si="15"/>
        <v>3770</v>
      </c>
      <c r="W380" s="13">
        <f t="shared" si="14"/>
        <v>121.70020982337473</v>
      </c>
    </row>
    <row r="381" spans="22:23">
      <c r="V381" s="6">
        <f t="shared" si="15"/>
        <v>3780</v>
      </c>
      <c r="W381" s="13">
        <f t="shared" si="14"/>
        <v>122.08930424297537</v>
      </c>
    </row>
    <row r="382" spans="22:23">
      <c r="V382" s="6">
        <f t="shared" si="15"/>
        <v>3790</v>
      </c>
      <c r="W382" s="13">
        <f t="shared" si="14"/>
        <v>122.47860973684257</v>
      </c>
    </row>
    <row r="383" spans="22:23">
      <c r="V383" s="6">
        <f t="shared" si="15"/>
        <v>3800</v>
      </c>
      <c r="W383" s="13">
        <f t="shared" si="14"/>
        <v>122.86812586210061</v>
      </c>
    </row>
    <row r="384" spans="22:23">
      <c r="V384" s="6">
        <f t="shared" si="15"/>
        <v>3810</v>
      </c>
      <c r="W384" s="13">
        <f t="shared" si="14"/>
        <v>123.25785217796657</v>
      </c>
    </row>
    <row r="385" spans="22:23">
      <c r="V385" s="6">
        <f t="shared" si="15"/>
        <v>3820</v>
      </c>
      <c r="W385" s="13">
        <f t="shared" si="14"/>
        <v>123.64778824573455</v>
      </c>
    </row>
    <row r="386" spans="22:23">
      <c r="V386" s="6">
        <f t="shared" si="15"/>
        <v>3830</v>
      </c>
      <c r="W386" s="13">
        <f t="shared" si="14"/>
        <v>124.03793362876134</v>
      </c>
    </row>
    <row r="387" spans="22:23">
      <c r="V387" s="6">
        <f t="shared" si="15"/>
        <v>3840</v>
      </c>
      <c r="W387" s="13">
        <f t="shared" si="14"/>
        <v>124.42828789244979</v>
      </c>
    </row>
    <row r="388" spans="22:23">
      <c r="V388" s="6">
        <f t="shared" si="15"/>
        <v>3850</v>
      </c>
      <c r="W388" s="13">
        <f t="shared" si="14"/>
        <v>124.81885060423554</v>
      </c>
    </row>
    <row r="389" spans="22:23">
      <c r="V389" s="6">
        <f t="shared" si="15"/>
        <v>3860</v>
      </c>
      <c r="W389" s="13">
        <f t="shared" ref="W389:W452" si="16">(10^(-2.2242))*(V389^1.205)</f>
        <v>125.20962133357047</v>
      </c>
    </row>
    <row r="390" spans="22:23">
      <c r="V390" s="6">
        <f t="shared" ref="V390:V394" si="17">V389+10</f>
        <v>3870</v>
      </c>
      <c r="W390" s="13">
        <f t="shared" si="16"/>
        <v>125.6005996519108</v>
      </c>
    </row>
    <row r="391" spans="22:23">
      <c r="V391" s="6">
        <f t="shared" si="17"/>
        <v>3880</v>
      </c>
      <c r="W391" s="13">
        <f t="shared" si="16"/>
        <v>125.9917851326998</v>
      </c>
    </row>
    <row r="392" spans="22:23">
      <c r="V392" s="6">
        <f t="shared" si="17"/>
        <v>3890</v>
      </c>
      <c r="W392" s="13">
        <f t="shared" si="16"/>
        <v>126.38317735135465</v>
      </c>
    </row>
    <row r="393" spans="22:23">
      <c r="V393" s="6">
        <f t="shared" si="17"/>
        <v>3900</v>
      </c>
      <c r="W393" s="13">
        <f t="shared" si="16"/>
        <v>126.77477588525281</v>
      </c>
    </row>
    <row r="394" spans="22:23">
      <c r="V394" s="6">
        <f t="shared" si="17"/>
        <v>3910</v>
      </c>
      <c r="W394" s="13">
        <f t="shared" si="16"/>
        <v>127.16658031371719</v>
      </c>
    </row>
    <row r="395" spans="22:23">
      <c r="V395" s="6">
        <f t="shared" ref="V395:V458" si="18">V394+10</f>
        <v>3920</v>
      </c>
      <c r="W395" s="13">
        <f t="shared" si="16"/>
        <v>127.55859021800218</v>
      </c>
    </row>
    <row r="396" spans="22:23">
      <c r="V396" s="6">
        <f t="shared" si="18"/>
        <v>3930</v>
      </c>
      <c r="W396" s="13">
        <f t="shared" si="16"/>
        <v>127.95080518128036</v>
      </c>
    </row>
    <row r="397" spans="22:23">
      <c r="V397" s="6">
        <f t="shared" si="18"/>
        <v>3940</v>
      </c>
      <c r="W397" s="13">
        <f t="shared" si="16"/>
        <v>128.34322478862845</v>
      </c>
    </row>
    <row r="398" spans="22:23">
      <c r="V398" s="6">
        <f t="shared" si="18"/>
        <v>3950</v>
      </c>
      <c r="W398" s="13">
        <f t="shared" si="16"/>
        <v>128.73584862701452</v>
      </c>
    </row>
    <row r="399" spans="22:23">
      <c r="V399" s="6">
        <f t="shared" si="18"/>
        <v>3960</v>
      </c>
      <c r="W399" s="13">
        <f t="shared" si="16"/>
        <v>129.1286762852838</v>
      </c>
    </row>
    <row r="400" spans="22:23">
      <c r="V400" s="6">
        <f t="shared" si="18"/>
        <v>3970</v>
      </c>
      <c r="W400" s="13">
        <f t="shared" si="16"/>
        <v>129.52170735414509</v>
      </c>
    </row>
    <row r="401" spans="22:23">
      <c r="V401" s="6">
        <f t="shared" si="18"/>
        <v>3980</v>
      </c>
      <c r="W401" s="13">
        <f t="shared" si="16"/>
        <v>129.91494142615912</v>
      </c>
    </row>
    <row r="402" spans="22:23">
      <c r="V402" s="6">
        <f t="shared" si="18"/>
        <v>3990</v>
      </c>
      <c r="W402" s="13">
        <f t="shared" si="16"/>
        <v>130.30837809572466</v>
      </c>
    </row>
    <row r="403" spans="22:23">
      <c r="V403" s="6">
        <f t="shared" si="18"/>
        <v>4000</v>
      </c>
      <c r="W403" s="13">
        <f t="shared" si="16"/>
        <v>130.70201695906476</v>
      </c>
    </row>
    <row r="404" spans="22:23">
      <c r="V404" s="6">
        <f t="shared" si="18"/>
        <v>4010</v>
      </c>
      <c r="W404" s="13">
        <f t="shared" si="16"/>
        <v>131.0958576142157</v>
      </c>
    </row>
    <row r="405" spans="22:23">
      <c r="V405" s="6">
        <f t="shared" si="18"/>
        <v>4020</v>
      </c>
      <c r="W405" s="13">
        <f t="shared" si="16"/>
        <v>131.48989966101342</v>
      </c>
    </row>
    <row r="406" spans="22:23">
      <c r="V406" s="6">
        <f t="shared" si="18"/>
        <v>4030</v>
      </c>
      <c r="W406" s="13">
        <f t="shared" si="16"/>
        <v>131.88414270108089</v>
      </c>
    </row>
    <row r="407" spans="22:23">
      <c r="V407" s="6">
        <f t="shared" si="18"/>
        <v>4040</v>
      </c>
      <c r="W407" s="13">
        <f t="shared" si="16"/>
        <v>132.27858633781614</v>
      </c>
    </row>
    <row r="408" spans="22:23">
      <c r="V408" s="6">
        <f t="shared" si="18"/>
        <v>4050</v>
      </c>
      <c r="W408" s="13">
        <f t="shared" si="16"/>
        <v>132.67323017637935</v>
      </c>
    </row>
    <row r="409" spans="22:23">
      <c r="V409" s="6">
        <f t="shared" si="18"/>
        <v>4060</v>
      </c>
      <c r="W409" s="13">
        <f t="shared" si="16"/>
        <v>133.06807382368197</v>
      </c>
    </row>
    <row r="410" spans="22:23">
      <c r="V410" s="6">
        <f t="shared" si="18"/>
        <v>4070</v>
      </c>
      <c r="W410" s="13">
        <f t="shared" si="16"/>
        <v>133.46311688837326</v>
      </c>
    </row>
    <row r="411" spans="22:23">
      <c r="V411" s="6">
        <f t="shared" si="18"/>
        <v>4080</v>
      </c>
      <c r="W411" s="13">
        <f t="shared" si="16"/>
        <v>133.85835898082846</v>
      </c>
    </row>
    <row r="412" spans="22:23">
      <c r="V412" s="6">
        <f t="shared" si="18"/>
        <v>4090</v>
      </c>
      <c r="W412" s="13">
        <f t="shared" si="16"/>
        <v>134.25379971313845</v>
      </c>
    </row>
    <row r="413" spans="22:23">
      <c r="V413" s="6">
        <f t="shared" si="18"/>
        <v>4100</v>
      </c>
      <c r="W413" s="13">
        <f t="shared" si="16"/>
        <v>134.64943869909587</v>
      </c>
    </row>
    <row r="414" spans="22:23">
      <c r="V414" s="6">
        <f t="shared" si="18"/>
        <v>4110</v>
      </c>
      <c r="W414" s="13">
        <f t="shared" si="16"/>
        <v>135.04527555418576</v>
      </c>
    </row>
    <row r="415" spans="22:23">
      <c r="V415" s="6">
        <f t="shared" si="18"/>
        <v>4120</v>
      </c>
      <c r="W415" s="13">
        <f t="shared" si="16"/>
        <v>135.44130989557203</v>
      </c>
    </row>
    <row r="416" spans="22:23">
      <c r="V416" s="6">
        <f t="shared" si="18"/>
        <v>4130</v>
      </c>
      <c r="W416" s="13">
        <f t="shared" si="16"/>
        <v>135.83754134208746</v>
      </c>
    </row>
    <row r="417" spans="22:23">
      <c r="V417" s="6">
        <f t="shared" si="18"/>
        <v>4140</v>
      </c>
      <c r="W417" s="13">
        <f t="shared" si="16"/>
        <v>136.23396951422129</v>
      </c>
    </row>
    <row r="418" spans="22:23">
      <c r="V418" s="6">
        <f t="shared" si="18"/>
        <v>4150</v>
      </c>
      <c r="W418" s="13">
        <f t="shared" si="16"/>
        <v>136.63059403410938</v>
      </c>
    </row>
    <row r="419" spans="22:23">
      <c r="V419" s="6">
        <f t="shared" si="18"/>
        <v>4160</v>
      </c>
      <c r="W419" s="13">
        <f t="shared" si="16"/>
        <v>137.02741452552158</v>
      </c>
    </row>
    <row r="420" spans="22:23">
      <c r="V420" s="6">
        <f t="shared" si="18"/>
        <v>4170</v>
      </c>
      <c r="W420" s="13">
        <f t="shared" si="16"/>
        <v>137.42443061385262</v>
      </c>
    </row>
    <row r="421" spans="22:23">
      <c r="V421" s="6">
        <f t="shared" si="18"/>
        <v>4180</v>
      </c>
      <c r="W421" s="13">
        <f t="shared" si="16"/>
        <v>137.82164192610901</v>
      </c>
    </row>
    <row r="422" spans="22:23">
      <c r="V422" s="6">
        <f t="shared" si="18"/>
        <v>4190</v>
      </c>
      <c r="W422" s="13">
        <f t="shared" si="16"/>
        <v>138.2190480909004</v>
      </c>
    </row>
    <row r="423" spans="22:23">
      <c r="V423" s="6">
        <f t="shared" si="18"/>
        <v>4200</v>
      </c>
      <c r="W423" s="13">
        <f t="shared" si="16"/>
        <v>138.6166487384269</v>
      </c>
    </row>
    <row r="424" spans="22:23">
      <c r="V424" s="6">
        <f t="shared" si="18"/>
        <v>4210</v>
      </c>
      <c r="W424" s="13">
        <f t="shared" si="16"/>
        <v>139.01444350047018</v>
      </c>
    </row>
    <row r="425" spans="22:23">
      <c r="V425" s="6">
        <f t="shared" si="18"/>
        <v>4220</v>
      </c>
      <c r="W425" s="13">
        <f t="shared" si="16"/>
        <v>139.41243201038174</v>
      </c>
    </row>
    <row r="426" spans="22:23">
      <c r="V426" s="6">
        <f t="shared" si="18"/>
        <v>4230</v>
      </c>
      <c r="W426" s="13">
        <f t="shared" si="16"/>
        <v>139.81061390307337</v>
      </c>
    </row>
    <row r="427" spans="22:23">
      <c r="V427" s="6">
        <f t="shared" si="18"/>
        <v>4240</v>
      </c>
      <c r="W427" s="13">
        <f t="shared" si="16"/>
        <v>140.20898881500631</v>
      </c>
    </row>
    <row r="428" spans="22:23">
      <c r="V428" s="6">
        <f t="shared" si="18"/>
        <v>4250</v>
      </c>
      <c r="W428" s="13">
        <f t="shared" si="16"/>
        <v>140.60755638418166</v>
      </c>
    </row>
    <row r="429" spans="22:23">
      <c r="V429" s="6">
        <f t="shared" si="18"/>
        <v>4260</v>
      </c>
      <c r="W429" s="13">
        <f t="shared" si="16"/>
        <v>141.00631625012906</v>
      </c>
    </row>
    <row r="430" spans="22:23">
      <c r="V430" s="6">
        <f t="shared" si="18"/>
        <v>4270</v>
      </c>
      <c r="W430" s="13">
        <f t="shared" si="16"/>
        <v>141.40526805389828</v>
      </c>
    </row>
    <row r="431" spans="22:23">
      <c r="V431" s="6">
        <f t="shared" si="18"/>
        <v>4280</v>
      </c>
      <c r="W431" s="13">
        <f t="shared" si="16"/>
        <v>141.80441143804728</v>
      </c>
    </row>
    <row r="432" spans="22:23">
      <c r="V432" s="6">
        <f t="shared" si="18"/>
        <v>4290</v>
      </c>
      <c r="W432" s="13">
        <f t="shared" si="16"/>
        <v>142.20374604663462</v>
      </c>
    </row>
    <row r="433" spans="22:23">
      <c r="V433" s="6">
        <f t="shared" si="18"/>
        <v>4300</v>
      </c>
      <c r="W433" s="13">
        <f t="shared" si="16"/>
        <v>142.60327152520765</v>
      </c>
    </row>
    <row r="434" spans="22:23">
      <c r="V434" s="6">
        <f t="shared" si="18"/>
        <v>4310</v>
      </c>
      <c r="W434" s="13">
        <f t="shared" si="16"/>
        <v>143.00298752079433</v>
      </c>
    </row>
    <row r="435" spans="22:23">
      <c r="V435" s="6">
        <f t="shared" si="18"/>
        <v>4320</v>
      </c>
      <c r="W435" s="13">
        <f t="shared" si="16"/>
        <v>143.40289368189258</v>
      </c>
    </row>
    <row r="436" spans="22:23">
      <c r="V436" s="6">
        <f t="shared" si="18"/>
        <v>4330</v>
      </c>
      <c r="W436" s="13">
        <f t="shared" si="16"/>
        <v>143.80298965846137</v>
      </c>
    </row>
    <row r="437" spans="22:23">
      <c r="V437" s="6">
        <f t="shared" si="18"/>
        <v>4340</v>
      </c>
      <c r="W437" s="13">
        <f t="shared" si="16"/>
        <v>144.20327510191157</v>
      </c>
    </row>
    <row r="438" spans="22:23">
      <c r="V438" s="6">
        <f t="shared" si="18"/>
        <v>4350</v>
      </c>
      <c r="W438" s="13">
        <f t="shared" si="16"/>
        <v>144.60374966509494</v>
      </c>
    </row>
    <row r="439" spans="22:23">
      <c r="V439" s="6">
        <f t="shared" si="18"/>
        <v>4360</v>
      </c>
      <c r="W439" s="13">
        <f t="shared" si="16"/>
        <v>145.00441300229676</v>
      </c>
    </row>
    <row r="440" spans="22:23">
      <c r="V440" s="6">
        <f t="shared" si="18"/>
        <v>4370</v>
      </c>
      <c r="W440" s="13">
        <f t="shared" si="16"/>
        <v>145.40526476922673</v>
      </c>
    </row>
    <row r="441" spans="22:23">
      <c r="V441" s="6">
        <f t="shared" si="18"/>
        <v>4380</v>
      </c>
      <c r="W441" s="13">
        <f t="shared" si="16"/>
        <v>145.80630462300815</v>
      </c>
    </row>
    <row r="442" spans="22:23">
      <c r="V442" s="6">
        <f t="shared" si="18"/>
        <v>4390</v>
      </c>
      <c r="W442" s="13">
        <f t="shared" si="16"/>
        <v>146.20753222216945</v>
      </c>
    </row>
    <row r="443" spans="22:23">
      <c r="V443" s="6">
        <f t="shared" si="18"/>
        <v>4400</v>
      </c>
      <c r="W443" s="13">
        <f t="shared" si="16"/>
        <v>146.60894722663687</v>
      </c>
    </row>
    <row r="444" spans="22:23">
      <c r="V444" s="6">
        <f t="shared" si="18"/>
        <v>4410</v>
      </c>
      <c r="W444" s="13">
        <f t="shared" si="16"/>
        <v>147.01054929772312</v>
      </c>
    </row>
    <row r="445" spans="22:23">
      <c r="V445" s="6">
        <f t="shared" si="18"/>
        <v>4420</v>
      </c>
      <c r="W445" s="13">
        <f t="shared" si="16"/>
        <v>147.4123380981203</v>
      </c>
    </row>
    <row r="446" spans="22:23">
      <c r="V446" s="6">
        <f t="shared" si="18"/>
        <v>4430</v>
      </c>
      <c r="W446" s="13">
        <f t="shared" si="16"/>
        <v>147.81431329189073</v>
      </c>
    </row>
    <row r="447" spans="22:23">
      <c r="V447" s="6">
        <f t="shared" si="18"/>
        <v>4440</v>
      </c>
      <c r="W447" s="13">
        <f t="shared" si="16"/>
        <v>148.21647454445858</v>
      </c>
    </row>
    <row r="448" spans="22:23">
      <c r="V448" s="6">
        <f t="shared" si="18"/>
        <v>4450</v>
      </c>
      <c r="W448" s="13">
        <f t="shared" si="16"/>
        <v>148.61882152259989</v>
      </c>
    </row>
    <row r="449" spans="22:23">
      <c r="V449" s="6">
        <f t="shared" si="18"/>
        <v>4460</v>
      </c>
      <c r="W449" s="13">
        <f t="shared" si="16"/>
        <v>149.02135389443626</v>
      </c>
    </row>
    <row r="450" spans="22:23">
      <c r="V450" s="6">
        <f t="shared" si="18"/>
        <v>4470</v>
      </c>
      <c r="W450" s="13">
        <f t="shared" si="16"/>
        <v>149.42407132942461</v>
      </c>
    </row>
    <row r="451" spans="22:23">
      <c r="V451" s="6">
        <f t="shared" si="18"/>
        <v>4480</v>
      </c>
      <c r="W451" s="13">
        <f t="shared" si="16"/>
        <v>149.82697349835007</v>
      </c>
    </row>
    <row r="452" spans="22:23">
      <c r="V452" s="6">
        <f t="shared" si="18"/>
        <v>4490</v>
      </c>
      <c r="W452" s="13">
        <f t="shared" si="16"/>
        <v>150.23006007331625</v>
      </c>
    </row>
    <row r="453" spans="22:23">
      <c r="V453" s="6">
        <f t="shared" si="18"/>
        <v>4500</v>
      </c>
      <c r="W453" s="13">
        <f t="shared" ref="W453:W504" si="19">(10^(-2.2242))*(V453^1.205)</f>
        <v>150.63333072773881</v>
      </c>
    </row>
    <row r="454" spans="22:23">
      <c r="V454" s="6">
        <f t="shared" si="18"/>
        <v>4510</v>
      </c>
      <c r="W454" s="13">
        <f t="shared" si="19"/>
        <v>151.03678513633611</v>
      </c>
    </row>
    <row r="455" spans="22:23">
      <c r="V455" s="6">
        <f t="shared" si="18"/>
        <v>4520</v>
      </c>
      <c r="W455" s="13">
        <f t="shared" si="19"/>
        <v>151.44042297512144</v>
      </c>
    </row>
    <row r="456" spans="22:23">
      <c r="V456" s="6">
        <f t="shared" si="18"/>
        <v>4530</v>
      </c>
      <c r="W456" s="13">
        <f t="shared" si="19"/>
        <v>151.84424392139471</v>
      </c>
    </row>
    <row r="457" spans="22:23">
      <c r="V457" s="6">
        <f t="shared" si="18"/>
        <v>4540</v>
      </c>
      <c r="W457" s="13">
        <f t="shared" si="19"/>
        <v>152.24824765373569</v>
      </c>
    </row>
    <row r="458" spans="22:23">
      <c r="V458" s="6">
        <f t="shared" si="18"/>
        <v>4550</v>
      </c>
      <c r="W458" s="13">
        <f t="shared" si="19"/>
        <v>152.65243385199389</v>
      </c>
    </row>
    <row r="459" spans="22:23">
      <c r="V459" s="6">
        <f t="shared" ref="V459:V504" si="20">V458+10</f>
        <v>4560</v>
      </c>
      <c r="W459" s="13">
        <f t="shared" si="19"/>
        <v>153.05680219728362</v>
      </c>
    </row>
    <row r="460" spans="22:23">
      <c r="V460" s="6">
        <f t="shared" si="20"/>
        <v>4570</v>
      </c>
      <c r="W460" s="13">
        <f t="shared" si="19"/>
        <v>153.46135237197322</v>
      </c>
    </row>
    <row r="461" spans="22:23">
      <c r="V461" s="6">
        <f t="shared" si="20"/>
        <v>4580</v>
      </c>
      <c r="W461" s="13">
        <f t="shared" si="19"/>
        <v>153.86608405968082</v>
      </c>
    </row>
    <row r="462" spans="22:23">
      <c r="V462" s="6">
        <f t="shared" si="20"/>
        <v>4590</v>
      </c>
      <c r="W462" s="13">
        <f t="shared" si="19"/>
        <v>154.27099694526245</v>
      </c>
    </row>
    <row r="463" spans="22:23">
      <c r="V463" s="6">
        <f t="shared" si="20"/>
        <v>4600</v>
      </c>
      <c r="W463" s="13">
        <f t="shared" si="19"/>
        <v>154.67609071480871</v>
      </c>
    </row>
    <row r="464" spans="22:23">
      <c r="V464" s="6">
        <f t="shared" si="20"/>
        <v>4610</v>
      </c>
      <c r="W464" s="13">
        <f t="shared" si="19"/>
        <v>155.08136505563479</v>
      </c>
    </row>
    <row r="465" spans="22:23">
      <c r="V465" s="6">
        <f t="shared" si="20"/>
        <v>4620</v>
      </c>
      <c r="W465" s="13">
        <f t="shared" si="19"/>
        <v>155.48681965627313</v>
      </c>
    </row>
    <row r="466" spans="22:23">
      <c r="V466" s="6">
        <f t="shared" si="20"/>
        <v>4630</v>
      </c>
      <c r="W466" s="13">
        <f t="shared" si="19"/>
        <v>155.89245420646796</v>
      </c>
    </row>
    <row r="467" spans="22:23">
      <c r="V467" s="6">
        <f t="shared" si="20"/>
        <v>4640</v>
      </c>
      <c r="W467" s="13">
        <f t="shared" si="19"/>
        <v>156.298268397165</v>
      </c>
    </row>
    <row r="468" spans="22:23">
      <c r="V468" s="6">
        <f t="shared" si="20"/>
        <v>4650</v>
      </c>
      <c r="W468" s="13">
        <f t="shared" si="19"/>
        <v>156.70426192050687</v>
      </c>
    </row>
    <row r="469" spans="22:23">
      <c r="V469" s="6">
        <f t="shared" si="20"/>
        <v>4660</v>
      </c>
      <c r="W469" s="13">
        <f t="shared" si="19"/>
        <v>157.11043446982401</v>
      </c>
    </row>
    <row r="470" spans="22:23">
      <c r="V470" s="6">
        <f t="shared" si="20"/>
        <v>4670</v>
      </c>
      <c r="W470" s="13">
        <f t="shared" si="19"/>
        <v>157.51678573962971</v>
      </c>
    </row>
    <row r="471" spans="22:23">
      <c r="V471" s="6">
        <f t="shared" si="20"/>
        <v>4680</v>
      </c>
      <c r="W471" s="13">
        <f t="shared" si="19"/>
        <v>157.9233154256103</v>
      </c>
    </row>
    <row r="472" spans="22:23">
      <c r="V472" s="6">
        <f t="shared" si="20"/>
        <v>4690</v>
      </c>
      <c r="W472" s="13">
        <f t="shared" si="19"/>
        <v>158.33002322462073</v>
      </c>
    </row>
    <row r="473" spans="22:23">
      <c r="V473" s="6">
        <f t="shared" si="20"/>
        <v>4700</v>
      </c>
      <c r="W473" s="13">
        <f t="shared" si="19"/>
        <v>158.73690883467498</v>
      </c>
    </row>
    <row r="474" spans="22:23">
      <c r="V474" s="6">
        <f t="shared" si="20"/>
        <v>4710</v>
      </c>
      <c r="W474" s="13">
        <f t="shared" si="19"/>
        <v>159.14397195494277</v>
      </c>
    </row>
    <row r="475" spans="22:23">
      <c r="V475" s="6">
        <f t="shared" si="20"/>
        <v>4720</v>
      </c>
      <c r="W475" s="13">
        <f t="shared" si="19"/>
        <v>159.55121228573805</v>
      </c>
    </row>
    <row r="476" spans="22:23">
      <c r="V476" s="6">
        <f t="shared" si="20"/>
        <v>4730</v>
      </c>
      <c r="W476" s="13">
        <f t="shared" si="19"/>
        <v>159.95862952851689</v>
      </c>
    </row>
    <row r="477" spans="22:23">
      <c r="V477" s="6">
        <f t="shared" si="20"/>
        <v>4740</v>
      </c>
      <c r="W477" s="13">
        <f t="shared" si="19"/>
        <v>160.36622338586665</v>
      </c>
    </row>
    <row r="478" spans="22:23">
      <c r="V478" s="6">
        <f t="shared" si="20"/>
        <v>4750</v>
      </c>
      <c r="W478" s="13">
        <f t="shared" si="19"/>
        <v>160.77399356150289</v>
      </c>
    </row>
    <row r="479" spans="22:23">
      <c r="V479" s="6">
        <f t="shared" si="20"/>
        <v>4760</v>
      </c>
      <c r="W479" s="13">
        <f t="shared" si="19"/>
        <v>161.18193976026069</v>
      </c>
    </row>
    <row r="480" spans="22:23">
      <c r="V480" s="6">
        <f t="shared" si="20"/>
        <v>4770</v>
      </c>
      <c r="W480" s="13">
        <f t="shared" si="19"/>
        <v>161.59006168808705</v>
      </c>
    </row>
    <row r="481" spans="22:23">
      <c r="V481" s="6">
        <f t="shared" si="20"/>
        <v>4780</v>
      </c>
      <c r="W481" s="13">
        <f t="shared" si="19"/>
        <v>161.99835905203753</v>
      </c>
    </row>
    <row r="482" spans="22:23">
      <c r="V482" s="6">
        <f t="shared" si="20"/>
        <v>4790</v>
      </c>
      <c r="W482" s="13">
        <f t="shared" si="19"/>
        <v>162.40683156026745</v>
      </c>
    </row>
    <row r="483" spans="22:23">
      <c r="V483" s="6">
        <f t="shared" si="20"/>
        <v>4800</v>
      </c>
      <c r="W483" s="13">
        <f t="shared" si="19"/>
        <v>162.81547892202525</v>
      </c>
    </row>
    <row r="484" spans="22:23">
      <c r="V484" s="6">
        <f t="shared" si="20"/>
        <v>4810</v>
      </c>
      <c r="W484" s="13">
        <f t="shared" si="19"/>
        <v>163.2243008476477</v>
      </c>
    </row>
    <row r="485" spans="22:23">
      <c r="V485" s="6">
        <f t="shared" si="20"/>
        <v>4820</v>
      </c>
      <c r="W485" s="13">
        <f t="shared" si="19"/>
        <v>163.63329704855263</v>
      </c>
    </row>
    <row r="486" spans="22:23">
      <c r="V486" s="6">
        <f t="shared" si="20"/>
        <v>4830</v>
      </c>
      <c r="W486" s="13">
        <f t="shared" si="19"/>
        <v>164.04246723723332</v>
      </c>
    </row>
    <row r="487" spans="22:23">
      <c r="V487" s="6">
        <f t="shared" si="20"/>
        <v>4840</v>
      </c>
      <c r="W487" s="13">
        <f t="shared" si="19"/>
        <v>164.45181112725035</v>
      </c>
    </row>
    <row r="488" spans="22:23">
      <c r="V488" s="6">
        <f t="shared" si="20"/>
        <v>4850</v>
      </c>
      <c r="W488" s="13">
        <f t="shared" si="19"/>
        <v>164.86132843322807</v>
      </c>
    </row>
    <row r="489" spans="22:23">
      <c r="V489" s="6">
        <f t="shared" si="20"/>
        <v>4860</v>
      </c>
      <c r="W489" s="13">
        <f t="shared" si="19"/>
        <v>165.27101887084649</v>
      </c>
    </row>
    <row r="490" spans="22:23">
      <c r="V490" s="6">
        <f t="shared" si="20"/>
        <v>4870</v>
      </c>
      <c r="W490" s="13">
        <f t="shared" si="19"/>
        <v>165.68088215683667</v>
      </c>
    </row>
    <row r="491" spans="22:23">
      <c r="V491" s="6">
        <f t="shared" si="20"/>
        <v>4880</v>
      </c>
      <c r="W491" s="13">
        <f t="shared" si="19"/>
        <v>166.09091800897392</v>
      </c>
    </row>
    <row r="492" spans="22:23">
      <c r="V492" s="6">
        <f t="shared" si="20"/>
        <v>4890</v>
      </c>
      <c r="W492" s="13">
        <f t="shared" si="19"/>
        <v>166.50112614607053</v>
      </c>
    </row>
    <row r="493" spans="22:23">
      <c r="V493" s="6">
        <f t="shared" si="20"/>
        <v>4900</v>
      </c>
      <c r="W493" s="13">
        <f t="shared" si="19"/>
        <v>166.91150628797337</v>
      </c>
    </row>
    <row r="494" spans="22:23">
      <c r="V494" s="6">
        <f t="shared" si="20"/>
        <v>4910</v>
      </c>
      <c r="W494" s="13">
        <f t="shared" si="19"/>
        <v>167.32205815555349</v>
      </c>
    </row>
    <row r="495" spans="22:23">
      <c r="V495" s="6">
        <f t="shared" si="20"/>
        <v>4920</v>
      </c>
      <c r="W495" s="13">
        <f t="shared" si="19"/>
        <v>167.73278147070488</v>
      </c>
    </row>
    <row r="496" spans="22:23">
      <c r="V496" s="6">
        <f t="shared" si="20"/>
        <v>4930</v>
      </c>
      <c r="W496" s="13">
        <f t="shared" si="19"/>
        <v>168.14367595633459</v>
      </c>
    </row>
    <row r="497" spans="22:23">
      <c r="V497" s="6">
        <f t="shared" si="20"/>
        <v>4940</v>
      </c>
      <c r="W497" s="13">
        <f t="shared" si="19"/>
        <v>168.55474133635951</v>
      </c>
    </row>
    <row r="498" spans="22:23">
      <c r="V498" s="6">
        <f t="shared" si="20"/>
        <v>4950</v>
      </c>
      <c r="W498" s="13">
        <f t="shared" si="19"/>
        <v>168.96597733569985</v>
      </c>
    </row>
    <row r="499" spans="22:23">
      <c r="V499" s="6">
        <f t="shared" si="20"/>
        <v>4960</v>
      </c>
      <c r="W499" s="13">
        <f t="shared" si="19"/>
        <v>169.37738368027391</v>
      </c>
    </row>
    <row r="500" spans="22:23">
      <c r="V500" s="6">
        <f t="shared" si="20"/>
        <v>4970</v>
      </c>
      <c r="W500" s="13">
        <f t="shared" si="19"/>
        <v>169.78896009699093</v>
      </c>
    </row>
    <row r="501" spans="22:23">
      <c r="V501" s="6">
        <f t="shared" si="20"/>
        <v>4980</v>
      </c>
      <c r="W501" s="13">
        <f t="shared" si="19"/>
        <v>170.20070631374759</v>
      </c>
    </row>
    <row r="502" spans="22:23">
      <c r="V502" s="6">
        <f t="shared" si="20"/>
        <v>4990</v>
      </c>
      <c r="W502" s="13">
        <f t="shared" si="19"/>
        <v>170.61262205942248</v>
      </c>
    </row>
    <row r="503" spans="22:23">
      <c r="V503" s="6">
        <f t="shared" si="20"/>
        <v>5000</v>
      </c>
      <c r="W503" s="13">
        <f t="shared" si="19"/>
        <v>171.02470706386748</v>
      </c>
    </row>
    <row r="504" spans="22:23">
      <c r="V504" s="6">
        <f t="shared" si="20"/>
        <v>5010</v>
      </c>
      <c r="W504" s="13">
        <f t="shared" si="19"/>
        <v>171.43696105790573</v>
      </c>
    </row>
  </sheetData>
  <hyperlinks>
    <hyperlink ref="B3" r:id="rId1"/>
  </hyperlinks>
  <pageMargins left="0.70866141732283472" right="0.70866141732283472" top="0.74803149606299213" bottom="0.74803149606299213" header="0.31496062992125984" footer="0.31496062992125984"/>
  <pageSetup paperSize="9" scale="58" fitToHeight="10" orientation="landscape" r:id="rId2"/>
  <drawing r:id="rId3"/>
  <legacyDrawing r:id="rId4"/>
  <oleObjects>
    <oleObject progId="Equation.DSMT4" shapeId="1025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2021-06-29T16:25:30Z</dcterms:modified>
</cp:coreProperties>
</file>